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hian\Downloads\Temporal\"/>
    </mc:Choice>
  </mc:AlternateContent>
  <bookViews>
    <workbookView xWindow="0" yWindow="0" windowWidth="20490" windowHeight="7500" activeTab="2"/>
  </bookViews>
  <sheets>
    <sheet name="MML" sheetId="1" r:id="rId1"/>
    <sheet name="Glosario" sheetId="7" r:id="rId2"/>
    <sheet name="Indicadores CAR" sheetId="2" r:id="rId3"/>
  </sheets>
  <definedNames>
    <definedName name="_xlnm._FilterDatabase" localSheetId="1" hidden="1">Glosario!$E$79:$E$79</definedName>
    <definedName name="_xlnm._FilterDatabase" localSheetId="2" hidden="1">'Indicadores CAR'!$F$76:$H$76</definedName>
  </definedNames>
  <calcPr calcId="162913"/>
  <extLst>
    <ext uri="GoogleSheetsCustomDataVersion1">
      <go:sheetsCustomData xmlns:go="http://customooxmlschemas.google.com/" r:id="rId10" roundtripDataSignature="AMtx7mh6cRpvLYM8SWk6576NZfVO73hxyQ=="/>
    </ext>
  </extLst>
</workbook>
</file>

<file path=xl/calcChain.xml><?xml version="1.0" encoding="utf-8"?>
<calcChain xmlns="http://schemas.openxmlformats.org/spreadsheetml/2006/main">
  <c r="BA69" i="2" l="1"/>
  <c r="AX69" i="2"/>
  <c r="AU69" i="2"/>
  <c r="BA63" i="2"/>
  <c r="AX63" i="2"/>
  <c r="AU63" i="2"/>
  <c r="BA59" i="2"/>
  <c r="BB59" i="2" s="1"/>
  <c r="AX59" i="2"/>
  <c r="AU59" i="2"/>
  <c r="AV59" i="2" s="1"/>
  <c r="BA55" i="2"/>
  <c r="AX55" i="2"/>
  <c r="AU55" i="2"/>
  <c r="BA51" i="2"/>
  <c r="AX51" i="2"/>
  <c r="AU51" i="2"/>
  <c r="BA47" i="2"/>
  <c r="AX47" i="2"/>
  <c r="AU47" i="2"/>
  <c r="BA40" i="2"/>
  <c r="BB40" i="2" s="1"/>
  <c r="AX40" i="2"/>
  <c r="AY40" i="2" s="1"/>
  <c r="AU40" i="2"/>
  <c r="AV40" i="2" s="1"/>
  <c r="BA36" i="2"/>
  <c r="BB36" i="2" s="1"/>
  <c r="AX36" i="2"/>
  <c r="AY36" i="2" s="1"/>
  <c r="AU36" i="2"/>
  <c r="AV36" i="2" s="1"/>
  <c r="BA32" i="2"/>
  <c r="BB32" i="2" s="1"/>
  <c r="AX32" i="2"/>
  <c r="AY32" i="2" s="1"/>
  <c r="AU32" i="2"/>
  <c r="AV32" i="2" s="1"/>
  <c r="BA28" i="2"/>
  <c r="AX28" i="2"/>
  <c r="AU28" i="2"/>
  <c r="BA24" i="2"/>
  <c r="AX24" i="2"/>
  <c r="AU24" i="2"/>
  <c r="BA17" i="2"/>
  <c r="AX17" i="2"/>
  <c r="AU17" i="2"/>
  <c r="BA13" i="2"/>
  <c r="AX13" i="2"/>
  <c r="AU13" i="2"/>
  <c r="BA9" i="2"/>
  <c r="AX9" i="2"/>
  <c r="AU9" i="2"/>
  <c r="BA5" i="2"/>
  <c r="AX5" i="2"/>
  <c r="AU5" i="2"/>
  <c r="AS69" i="2" l="1"/>
  <c r="AP69" i="2"/>
  <c r="AM69" i="2"/>
  <c r="AJ69" i="2"/>
  <c r="AG69" i="2"/>
  <c r="AE69" i="2"/>
  <c r="AB69" i="2"/>
  <c r="Y69" i="2"/>
  <c r="V69" i="2"/>
  <c r="R69" i="2"/>
  <c r="S69" i="2" s="1"/>
  <c r="P69" i="2"/>
  <c r="Q69" i="2" s="1"/>
  <c r="N69" i="2"/>
  <c r="L69" i="2"/>
  <c r="J69" i="2"/>
  <c r="H69" i="2"/>
  <c r="AS63" i="2"/>
  <c r="AP63" i="2"/>
  <c r="AM63" i="2"/>
  <c r="AJ63" i="2"/>
  <c r="AG63" i="2"/>
  <c r="AB63" i="2"/>
  <c r="AC63" i="2" s="1"/>
  <c r="Y63" i="2"/>
  <c r="Z63" i="2" s="1"/>
  <c r="V63" i="2"/>
  <c r="W63" i="2" s="1"/>
  <c r="S63" i="2"/>
  <c r="T63" i="2" s="1"/>
  <c r="N63" i="2"/>
  <c r="L63" i="2"/>
  <c r="AS59" i="2"/>
  <c r="AP59" i="2"/>
  <c r="AM59" i="2"/>
  <c r="AJ59" i="2"/>
  <c r="AG59" i="2"/>
  <c r="AE59" i="2"/>
  <c r="AB59" i="2"/>
  <c r="Y59" i="2"/>
  <c r="V59" i="2"/>
  <c r="S59" i="2"/>
  <c r="N59" i="2"/>
  <c r="L59" i="2"/>
  <c r="AS55" i="2"/>
  <c r="AP55" i="2"/>
  <c r="AM55" i="2"/>
  <c r="AJ55" i="2"/>
  <c r="AG55" i="2"/>
  <c r="AE55" i="2"/>
  <c r="AB55" i="2"/>
  <c r="Y55" i="2"/>
  <c r="V55" i="2"/>
  <c r="S55" i="2"/>
  <c r="Q55" i="2"/>
  <c r="N55" i="2"/>
  <c r="L55" i="2"/>
  <c r="J55" i="2"/>
  <c r="H55" i="2"/>
  <c r="AS51" i="2"/>
  <c r="AP51" i="2"/>
  <c r="AM51" i="2"/>
  <c r="AJ51" i="2"/>
  <c r="AG51" i="2"/>
  <c r="AE51" i="2"/>
  <c r="AB51" i="2"/>
  <c r="Y51" i="2"/>
  <c r="V51" i="2"/>
  <c r="S51" i="2"/>
  <c r="Q51" i="2"/>
  <c r="N51" i="2"/>
  <c r="L51" i="2"/>
  <c r="J51" i="2"/>
  <c r="H51" i="2"/>
  <c r="AS47" i="2"/>
  <c r="AP47" i="2"/>
  <c r="AM47" i="2"/>
  <c r="AJ47" i="2"/>
  <c r="AG47" i="2"/>
  <c r="AE47" i="2"/>
  <c r="AB47" i="2"/>
  <c r="Y47" i="2"/>
  <c r="V47" i="2"/>
  <c r="S47" i="2"/>
  <c r="Q47" i="2"/>
  <c r="N47" i="2"/>
  <c r="L47" i="2"/>
  <c r="J47" i="2"/>
  <c r="H47" i="2"/>
  <c r="AS40" i="2"/>
  <c r="AP40" i="2"/>
  <c r="AM40" i="2"/>
  <c r="AJ40" i="2"/>
  <c r="AG40" i="2"/>
  <c r="AB40" i="2"/>
  <c r="AC40" i="2" s="1"/>
  <c r="Y40" i="2"/>
  <c r="Z40" i="2" s="1"/>
  <c r="V40" i="2"/>
  <c r="W40" i="2" s="1"/>
  <c r="S40" i="2"/>
  <c r="T40" i="2" s="1"/>
  <c r="N40" i="2"/>
  <c r="L40" i="2"/>
  <c r="AS36" i="2"/>
  <c r="AP36" i="2"/>
  <c r="AM36" i="2"/>
  <c r="AJ36" i="2"/>
  <c r="AG36" i="2"/>
  <c r="AB36" i="2"/>
  <c r="AC36" i="2" s="1"/>
  <c r="Y36" i="2"/>
  <c r="Z36" i="2" s="1"/>
  <c r="V36" i="2"/>
  <c r="W36" i="2" s="1"/>
  <c r="S36" i="2"/>
  <c r="T36" i="2" s="1"/>
  <c r="N36" i="2"/>
  <c r="L36" i="2"/>
  <c r="AS32" i="2"/>
  <c r="AP32" i="2"/>
  <c r="AM32" i="2"/>
  <c r="AJ32" i="2"/>
  <c r="AG32" i="2"/>
  <c r="AB32" i="2"/>
  <c r="AC32" i="2" s="1"/>
  <c r="Y32" i="2"/>
  <c r="Z32" i="2" s="1"/>
  <c r="V32" i="2"/>
  <c r="W32" i="2" s="1"/>
  <c r="S32" i="2"/>
  <c r="T32" i="2" s="1"/>
  <c r="N32" i="2"/>
  <c r="L32" i="2"/>
  <c r="P29" i="2"/>
  <c r="Q28" i="2" s="1"/>
  <c r="I29" i="2"/>
  <c r="J28" i="2" s="1"/>
  <c r="AS28" i="2"/>
  <c r="AP28" i="2"/>
  <c r="AM28" i="2"/>
  <c r="AJ28" i="2"/>
  <c r="AG28" i="2"/>
  <c r="AE28" i="2"/>
  <c r="AB28" i="2"/>
  <c r="Y28" i="2"/>
  <c r="V28" i="2"/>
  <c r="S28" i="2"/>
  <c r="N28" i="2"/>
  <c r="L28" i="2"/>
  <c r="P25" i="2"/>
  <c r="Q24" i="2" s="1"/>
  <c r="I25" i="2"/>
  <c r="J24" i="2" s="1"/>
  <c r="G25" i="2"/>
  <c r="H24" i="2" s="1"/>
  <c r="AS24" i="2"/>
  <c r="AP24" i="2"/>
  <c r="AM24" i="2"/>
  <c r="AJ24" i="2"/>
  <c r="AG24" i="2"/>
  <c r="AE24" i="2"/>
  <c r="AB24" i="2"/>
  <c r="Y24" i="2"/>
  <c r="V24" i="2"/>
  <c r="S24" i="2"/>
  <c r="N24" i="2"/>
  <c r="L24" i="2"/>
  <c r="AD18" i="2"/>
  <c r="AE17" i="2" s="1"/>
  <c r="AS17" i="2"/>
  <c r="AP17" i="2"/>
  <c r="AM17" i="2"/>
  <c r="AJ17" i="2"/>
  <c r="AG17" i="2"/>
  <c r="AB17" i="2"/>
  <c r="Y17" i="2"/>
  <c r="V17" i="2"/>
  <c r="S17" i="2"/>
  <c r="Q17" i="2"/>
  <c r="N17" i="2"/>
  <c r="L17" i="2"/>
  <c r="J17" i="2"/>
  <c r="H17" i="2"/>
  <c r="AS13" i="2"/>
  <c r="AP13" i="2"/>
  <c r="AM13" i="2"/>
  <c r="AJ13" i="2"/>
  <c r="AG13" i="2"/>
  <c r="AE13" i="2"/>
  <c r="AB13" i="2"/>
  <c r="Y13" i="2"/>
  <c r="V13" i="2"/>
  <c r="S13" i="2"/>
  <c r="Q13" i="2"/>
  <c r="N13" i="2"/>
  <c r="L13" i="2"/>
  <c r="J13" i="2"/>
  <c r="H13" i="2"/>
  <c r="G10" i="2"/>
  <c r="G29" i="2" s="1"/>
  <c r="H28" i="2" s="1"/>
  <c r="AS9" i="2"/>
  <c r="AP9" i="2"/>
  <c r="AM9" i="2"/>
  <c r="AJ9" i="2"/>
  <c r="AG9" i="2"/>
  <c r="AB9" i="2"/>
  <c r="AC9" i="2" s="1"/>
  <c r="Y9" i="2"/>
  <c r="Z9" i="2" s="1"/>
  <c r="V9" i="2"/>
  <c r="W9" i="2" s="1"/>
  <c r="S9" i="2"/>
  <c r="T9" i="2" s="1"/>
  <c r="Q9" i="2"/>
  <c r="N9" i="2"/>
  <c r="L9" i="2"/>
  <c r="J9" i="2"/>
  <c r="AS5" i="2"/>
  <c r="AP5" i="2"/>
  <c r="AM5" i="2"/>
  <c r="AJ5" i="2"/>
  <c r="AG5" i="2"/>
  <c r="AE5" i="2"/>
  <c r="AB5" i="2"/>
  <c r="Y5" i="2"/>
  <c r="V5" i="2"/>
  <c r="S5" i="2"/>
  <c r="Q5" i="2"/>
  <c r="N5" i="2"/>
  <c r="L5" i="2"/>
  <c r="J5" i="2"/>
  <c r="H5" i="2"/>
  <c r="AC28" i="2" l="1"/>
  <c r="AQ51" i="2"/>
  <c r="T55" i="2"/>
  <c r="Z55" i="2"/>
  <c r="AC47" i="2"/>
  <c r="AC51" i="2"/>
  <c r="AC69" i="2"/>
  <c r="T59" i="2"/>
  <c r="AK51" i="2"/>
  <c r="Z28" i="2"/>
  <c r="AN47" i="2"/>
  <c r="AN51" i="2"/>
  <c r="AH17" i="2"/>
  <c r="AQ24" i="2"/>
  <c r="AQ40" i="2"/>
  <c r="W55" i="2"/>
  <c r="AK17" i="2"/>
  <c r="AN59" i="2"/>
  <c r="AQ9" i="2"/>
  <c r="AN13" i="2"/>
  <c r="AQ36" i="2"/>
  <c r="W69" i="2"/>
  <c r="AH69" i="2"/>
  <c r="W5" i="2"/>
  <c r="AK69" i="2"/>
  <c r="T13" i="2"/>
  <c r="W47" i="2"/>
  <c r="W51" i="2"/>
  <c r="AN69" i="2"/>
  <c r="AH5" i="2"/>
  <c r="AH13" i="2"/>
  <c r="T47" i="2"/>
  <c r="T51" i="2"/>
  <c r="AK63" i="2"/>
  <c r="Z13" i="2"/>
  <c r="H9" i="2"/>
  <c r="AC13" i="2"/>
  <c r="Z51" i="2"/>
  <c r="AQ69" i="2"/>
  <c r="AH40" i="2"/>
  <c r="AN36" i="2"/>
  <c r="AC55" i="2"/>
  <c r="AH55" i="2"/>
  <c r="AC24" i="2"/>
  <c r="Z24" i="2"/>
  <c r="Z17" i="2"/>
  <c r="AC17" i="2"/>
  <c r="T17" i="2"/>
  <c r="AK13" i="2"/>
  <c r="W13" i="2"/>
  <c r="Z5" i="2"/>
  <c r="AV5" i="2"/>
  <c r="BB5" i="2"/>
  <c r="AY5" i="2"/>
  <c r="BB9" i="2"/>
  <c r="AV9" i="2"/>
  <c r="AY9" i="2"/>
  <c r="AN17" i="2"/>
  <c r="AN55" i="2"/>
  <c r="AC5" i="2"/>
  <c r="AQ17" i="2"/>
  <c r="Z47" i="2"/>
  <c r="AV47" i="2"/>
  <c r="AY47" i="2"/>
  <c r="BB47" i="2"/>
  <c r="AQ55" i="2"/>
  <c r="BB69" i="2"/>
  <c r="AY69" i="2"/>
  <c r="AV69" i="2"/>
  <c r="AY28" i="2"/>
  <c r="AV28" i="2"/>
  <c r="BB28" i="2"/>
  <c r="T24" i="2"/>
  <c r="AH28" i="2"/>
  <c r="AY51" i="2"/>
  <c r="AV51" i="2"/>
  <c r="BB51" i="2"/>
  <c r="AV17" i="2"/>
  <c r="AY17" i="2"/>
  <c r="BB17" i="2"/>
  <c r="AK28" i="2"/>
  <c r="AV55" i="2"/>
  <c r="AY55" i="2"/>
  <c r="BB55" i="2"/>
  <c r="AC59" i="2"/>
  <c r="T69" i="2"/>
  <c r="AK9" i="2"/>
  <c r="AY13" i="2"/>
  <c r="BB13" i="2"/>
  <c r="AV13" i="2"/>
  <c r="W17" i="2"/>
  <c r="AH24" i="2"/>
  <c r="T28" i="2"/>
  <c r="AN32" i="2"/>
  <c r="AH47" i="2"/>
  <c r="AH59" i="2"/>
  <c r="AN63" i="2"/>
  <c r="AH32" i="2"/>
  <c r="W24" i="2"/>
  <c r="AK32" i="2"/>
  <c r="T5" i="2"/>
  <c r="AN5" i="2"/>
  <c r="BB24" i="2"/>
  <c r="AV24" i="2"/>
  <c r="AY24" i="2"/>
  <c r="W28" i="2"/>
  <c r="AQ28" i="2"/>
  <c r="AQ32" i="2"/>
  <c r="AH51" i="2"/>
  <c r="AY63" i="2"/>
  <c r="AV63" i="2"/>
  <c r="BB63" i="2"/>
  <c r="AQ47" i="2"/>
  <c r="AQ63" i="2"/>
  <c r="AK5" i="2"/>
  <c r="AH9" i="2"/>
  <c r="AQ13" i="2"/>
  <c r="AK36" i="2"/>
  <c r="AK55" i="2"/>
  <c r="AK24" i="2"/>
  <c r="AN28" i="2"/>
  <c r="AK40" i="2"/>
  <c r="AQ5" i="2"/>
  <c r="AN9" i="2"/>
  <c r="AN24" i="2"/>
  <c r="AH36" i="2"/>
  <c r="AN40" i="2"/>
  <c r="AK47" i="2"/>
  <c r="AH63" i="2"/>
  <c r="AQ59" i="2"/>
  <c r="Z69" i="2"/>
</calcChain>
</file>

<file path=xl/comments1.xml><?xml version="1.0" encoding="utf-8"?>
<comments xmlns="http://schemas.openxmlformats.org/spreadsheetml/2006/main">
  <authors>
    <author>Cristhian</author>
    <author/>
  </authors>
  <commentList>
    <comment ref="AO17" authorId="0" shapeId="0">
      <text>
        <r>
          <rPr>
            <b/>
            <sz val="9"/>
            <color indexed="81"/>
            <rFont val="Tahoma"/>
            <family val="2"/>
          </rPr>
          <t>Cristhian:</t>
        </r>
        <r>
          <rPr>
            <sz val="9"/>
            <color indexed="81"/>
            <rFont val="Tahoma"/>
            <family val="2"/>
          </rPr>
          <t xml:space="preserve">
Miles de pesos: Este monto incluye proyectos de Transferencia de conocimiento.  Es criterio diferente al usado anterioremente</t>
        </r>
      </text>
    </comment>
    <comment ref="BC17" authorId="0" shapeId="0">
      <text>
        <r>
          <rPr>
            <b/>
            <sz val="9"/>
            <color indexed="81"/>
            <rFont val="Tahoma"/>
            <family val="2"/>
          </rPr>
          <t>Cristhian:</t>
        </r>
        <r>
          <rPr>
            <sz val="9"/>
            <color indexed="81"/>
            <rFont val="Tahoma"/>
            <family val="2"/>
          </rPr>
          <t xml:space="preserve">
Miles de pesos: Este monto incluye proyectos de Transferencia de conocimiento.  Es criterio diferente al usado anterioremente</t>
        </r>
      </text>
    </comment>
    <comment ref="R18" authorId="1" shapeId="0">
      <text>
        <r>
          <rPr>
            <sz val="10"/>
            <color rgb="FF000000"/>
            <rFont val="Arial"/>
            <family val="2"/>
          </rPr>
          <t>======
ID#AAAAKFBU4oo
Cristhian    (2020-08-10 16:52:12)
El valor al primer trimestres es $41,430.00</t>
        </r>
      </text>
    </comment>
    <comment ref="U18" authorId="1" shapeId="0">
      <text>
        <r>
          <rPr>
            <sz val="10"/>
            <color rgb="FF000000"/>
            <rFont val="Arial"/>
            <family val="2"/>
          </rPr>
          <t>======
ID#AAAAKFBU4ow
Cristhian    (2020-08-10 16:52:12)
El valor al segundo trimestre es de $81,702,02 miles de pesos.</t>
        </r>
      </text>
    </comment>
    <comment ref="AO55" authorId="0" shapeId="0">
      <text>
        <r>
          <rPr>
            <b/>
            <sz val="9"/>
            <color indexed="81"/>
            <rFont val="Tahoma"/>
            <family val="2"/>
          </rPr>
          <t>Cristhian:</t>
        </r>
        <r>
          <rPr>
            <sz val="9"/>
            <color indexed="81"/>
            <rFont val="Tahoma"/>
            <family val="2"/>
          </rPr>
          <t xml:space="preserve">
Miles de pesos</t>
        </r>
      </text>
    </comment>
    <comment ref="BC55" authorId="0" shapeId="0">
      <text>
        <r>
          <rPr>
            <b/>
            <sz val="9"/>
            <color indexed="81"/>
            <rFont val="Tahoma"/>
            <family val="2"/>
          </rPr>
          <t>Cristhian:</t>
        </r>
        <r>
          <rPr>
            <sz val="9"/>
            <color indexed="81"/>
            <rFont val="Tahoma"/>
            <family val="2"/>
          </rPr>
          <t xml:space="preserve">
Miles de pesos</t>
        </r>
      </text>
    </comment>
    <comment ref="R56" authorId="1" shapeId="0">
      <text>
        <r>
          <rPr>
            <sz val="10"/>
            <color rgb="FF000000"/>
            <rFont val="Arial"/>
            <family val="2"/>
          </rPr>
          <t>======
ID#AAAAKFBU4o0
Cristhian    (2020-08-10 16:52:12)
El valor al primer trimestre es $45,202.00 miles de pesos.</t>
        </r>
      </text>
    </comment>
    <comment ref="U56" authorId="1" shapeId="0">
      <text>
        <r>
          <rPr>
            <sz val="10"/>
            <color rgb="FF000000"/>
            <rFont val="Arial"/>
            <family val="2"/>
          </rPr>
          <t>======
ID#AAAAKFBU4os
Cristhian    (2020-08-10 16:52:12)
El valor al segundo trimestre es de $88,659.18 miles de pesos.</t>
        </r>
      </text>
    </comment>
  </commentList>
  <extLst>
    <ext xmlns:r="http://schemas.openxmlformats.org/officeDocument/2006/relationships" uri="GoogleSheetsCustomDataVersion1">
      <go:sheetsCustomData xmlns:go="http://customooxmlschemas.google.com/" r:id="rId1" roundtripDataSignature="AMtx7mjfT/TpVgpiuY8ua9cXQl66IDfq3A=="/>
    </ext>
  </extLst>
</comments>
</file>

<file path=xl/sharedStrings.xml><?xml version="1.0" encoding="utf-8"?>
<sst xmlns="http://schemas.openxmlformats.org/spreadsheetml/2006/main" count="375" uniqueCount="239">
  <si>
    <t>MATRIZ DE MARCO LÓGICO</t>
  </si>
  <si>
    <t>Jerarquía</t>
  </si>
  <si>
    <t>Indicador CAR</t>
  </si>
  <si>
    <t>Tipo / Dimensión</t>
  </si>
  <si>
    <t>Fuentes y medios de verificación</t>
  </si>
  <si>
    <t>Supuestos</t>
  </si>
  <si>
    <t>Fin (impacto)</t>
  </si>
  <si>
    <t>Indicadores CONACYT</t>
  </si>
  <si>
    <t>CONACYT</t>
  </si>
  <si>
    <t>La inversión pública y privada en  ciencia, tecnología e innovación se incrementa</t>
  </si>
  <si>
    <t>Propósito (resultados)</t>
  </si>
  <si>
    <t xml:space="preserve"> Generación de conocimiento </t>
  </si>
  <si>
    <t>Estratégico / Calidad</t>
  </si>
  <si>
    <t>La publicación de los resultados de las actividades científicas a través de revistas arbitradas.</t>
  </si>
  <si>
    <t>Actividades de divulgción</t>
  </si>
  <si>
    <t>Estratégico / Cobertura</t>
  </si>
  <si>
    <t>El personal científico / tecnológico y los estudiantes de los programas de posgrado realizan actividaes de divulgación de la ciencia.</t>
  </si>
  <si>
    <t>Propiedad industrial solicitada</t>
  </si>
  <si>
    <t>Estratégico / Impacto</t>
  </si>
  <si>
    <t>Patentes con valor comercial, útiles para el sector productivo.</t>
  </si>
  <si>
    <t>Calidad de los posgrados</t>
  </si>
  <si>
    <t>Los programas de posgrado del Centro se encuentran en los niveles más altos del PNPC.</t>
  </si>
  <si>
    <t>Componentes (productos y servicios)</t>
  </si>
  <si>
    <t>Proyectos externos por investigador</t>
  </si>
  <si>
    <t>Gestión / Impacto</t>
  </si>
  <si>
    <t>Proyectos de gran alcance (multidisciplinarios) que atienden áreas prioritarias o estratégicas del país</t>
  </si>
  <si>
    <t>Generación de recursos humanos</t>
  </si>
  <si>
    <t>Gestión / Calidad</t>
  </si>
  <si>
    <t>Alumnos graduados de programas de postgrado con vocación científica.</t>
  </si>
  <si>
    <t>Transferencia del conocimiento</t>
  </si>
  <si>
    <t>Gestión /Impacto</t>
  </si>
  <si>
    <t>Generación / adecuación y transferencia de tecnología al sector productivo.</t>
  </si>
  <si>
    <t>Actividad (acciones y procesos)</t>
  </si>
  <si>
    <t>Índice de sostenibilidad económica</t>
  </si>
  <si>
    <t>Gestión / Cobertura</t>
  </si>
  <si>
    <t>Se obtienen recursos propios a través de desarrollos tecnológico y servicios especializados.</t>
  </si>
  <si>
    <t>Proyectos interinstitucionales</t>
  </si>
  <si>
    <t>índice de sostenibilidad económica para la investigación</t>
  </si>
  <si>
    <t>Gestión / Eficiencia</t>
  </si>
  <si>
    <t>Dirección de Investigación</t>
  </si>
  <si>
    <t>Indicador</t>
  </si>
  <si>
    <t>Unidad de medida (CAR)</t>
  </si>
  <si>
    <t>Avance 1er trimestre 2019</t>
  </si>
  <si>
    <t>Avance 2ndo trimestre 2019</t>
  </si>
  <si>
    <t>Avance 3er     trimestre 2019</t>
  </si>
  <si>
    <t>Resultado 2019</t>
  </si>
  <si>
    <t>Meta 2019</t>
  </si>
  <si>
    <t>% Avance</t>
  </si>
  <si>
    <t>1er Trimestre
2020</t>
  </si>
  <si>
    <t>2do Trimestre
2020</t>
  </si>
  <si>
    <t>3er Trimestre
2020</t>
  </si>
  <si>
    <t>4to Trimestre
2020</t>
  </si>
  <si>
    <t>Meta 2020</t>
  </si>
  <si>
    <t>1er Trimestre
2021</t>
  </si>
  <si>
    <t>2do Trimestre
2021</t>
  </si>
  <si>
    <t>3er Trimestre
2021</t>
  </si>
  <si>
    <t>4to Trimestre
2021</t>
  </si>
  <si>
    <t>Meta 2021</t>
  </si>
  <si>
    <t>Generación de conocimiento de calidad</t>
  </si>
  <si>
    <r>
      <rPr>
        <sz val="12"/>
        <color theme="1"/>
        <rFont val="Arial Narrow"/>
        <family val="2"/>
      </rPr>
      <t>N</t>
    </r>
    <r>
      <rPr>
        <sz val="8"/>
        <color theme="1"/>
        <rFont val="Arial Narrow"/>
        <family val="2"/>
      </rPr>
      <t>PA</t>
    </r>
  </si>
  <si>
    <r>
      <rPr>
        <sz val="12"/>
        <color theme="1"/>
        <rFont val="Arial Narrow"/>
        <family val="2"/>
      </rPr>
      <t>N</t>
    </r>
    <r>
      <rPr>
        <sz val="8"/>
        <color theme="1"/>
        <rFont val="Arial Narrow"/>
        <family val="2"/>
      </rPr>
      <t>PA</t>
    </r>
    <r>
      <rPr>
        <sz val="10"/>
        <color theme="1"/>
        <rFont val="Arial Narrow"/>
        <family val="2"/>
      </rPr>
      <t>: Número de publicaciones arbitradas (A01)</t>
    </r>
  </si>
  <si>
    <r>
      <rPr>
        <sz val="12"/>
        <color theme="1"/>
        <rFont val="Arial Narrow"/>
        <family val="2"/>
      </rPr>
      <t>N</t>
    </r>
    <r>
      <rPr>
        <sz val="8"/>
        <color theme="1"/>
        <rFont val="Arial Narrow"/>
        <family val="2"/>
      </rPr>
      <t>I</t>
    </r>
  </si>
  <si>
    <r>
      <rPr>
        <sz val="12"/>
        <color theme="1"/>
        <rFont val="Arial Narrow"/>
        <family val="2"/>
      </rPr>
      <t>N</t>
    </r>
    <r>
      <rPr>
        <sz val="8"/>
        <color theme="1"/>
        <rFont val="Arial Narrow"/>
        <family val="2"/>
      </rPr>
      <t>I</t>
    </r>
    <r>
      <rPr>
        <sz val="10"/>
        <color theme="1"/>
        <rFont val="Arial Narrow"/>
        <family val="2"/>
      </rPr>
      <t>: Número de investigadores del Centro (A02)</t>
    </r>
  </si>
  <si>
    <r>
      <rPr>
        <sz val="12"/>
        <color theme="1"/>
        <rFont val="Arial Narrow"/>
        <family val="2"/>
      </rPr>
      <t>N</t>
    </r>
    <r>
      <rPr>
        <sz val="8"/>
        <color theme="1"/>
        <rFont val="Arial Narrow"/>
        <family val="2"/>
      </rPr>
      <t>PIE</t>
    </r>
  </si>
  <si>
    <r>
      <rPr>
        <sz val="12"/>
        <color theme="1"/>
        <rFont val="Arial Narrow"/>
        <family val="2"/>
      </rPr>
      <t>N</t>
    </r>
    <r>
      <rPr>
        <sz val="8"/>
        <color theme="1"/>
        <rFont val="Arial Narrow"/>
        <family val="2"/>
      </rPr>
      <t>PIE</t>
    </r>
    <r>
      <rPr>
        <sz val="10"/>
        <color theme="1"/>
        <rFont val="Arial Narrow"/>
        <family val="2"/>
      </rPr>
      <t>: Número de proyectos de investigación financiados con recursos externos (A03)</t>
    </r>
  </si>
  <si>
    <r>
      <rPr>
        <sz val="12"/>
        <color theme="1"/>
        <rFont val="Arial Narrow"/>
        <family val="2"/>
      </rPr>
      <t>N</t>
    </r>
    <r>
      <rPr>
        <sz val="8"/>
        <color theme="1"/>
        <rFont val="Arial Narrow"/>
        <family val="2"/>
      </rPr>
      <t>I</t>
    </r>
  </si>
  <si>
    <r>
      <rPr>
        <sz val="12"/>
        <color theme="1"/>
        <rFont val="Arial Narrow"/>
        <family val="2"/>
      </rPr>
      <t>N</t>
    </r>
    <r>
      <rPr>
        <sz val="8"/>
        <color theme="1"/>
        <rFont val="Arial Narrow"/>
        <family val="2"/>
      </rPr>
      <t>I</t>
    </r>
    <r>
      <rPr>
        <sz val="10"/>
        <color theme="1"/>
        <rFont val="Arial Narrow"/>
        <family val="2"/>
      </rPr>
      <t>: Número de investigadores del Centro (A02)</t>
    </r>
  </si>
  <si>
    <r>
      <rPr>
        <sz val="12"/>
        <color theme="1"/>
        <rFont val="Arial Narrow"/>
        <family val="2"/>
      </rPr>
      <t>N</t>
    </r>
    <r>
      <rPr>
        <sz val="8"/>
        <color theme="1"/>
        <rFont val="Arial Narrow"/>
        <family val="2"/>
      </rPr>
      <t>PII</t>
    </r>
  </si>
  <si>
    <r>
      <rPr>
        <sz val="12"/>
        <color theme="1"/>
        <rFont val="Arial Narrow"/>
        <family val="2"/>
      </rPr>
      <t>N</t>
    </r>
    <r>
      <rPr>
        <sz val="8"/>
        <color theme="1"/>
        <rFont val="Arial Narrow"/>
        <family val="2"/>
      </rPr>
      <t>PII</t>
    </r>
    <r>
      <rPr>
        <sz val="10"/>
        <color theme="1"/>
        <rFont val="Arial Narrow"/>
        <family val="2"/>
      </rPr>
      <t>: Número de proyectos interinstitucionales (A03)</t>
    </r>
  </si>
  <si>
    <r>
      <rPr>
        <sz val="12"/>
        <color theme="1"/>
        <rFont val="Arial Narrow"/>
        <family val="2"/>
      </rPr>
      <t>N</t>
    </r>
    <r>
      <rPr>
        <sz val="8"/>
        <color theme="1"/>
        <rFont val="Arial Narrow"/>
        <family val="2"/>
      </rPr>
      <t>PI</t>
    </r>
  </si>
  <si>
    <r>
      <rPr>
        <sz val="12"/>
        <color theme="1"/>
        <rFont val="Arial Narrow"/>
        <family val="2"/>
      </rPr>
      <t>N</t>
    </r>
    <r>
      <rPr>
        <sz val="8"/>
        <color theme="1"/>
        <rFont val="Arial Narrow"/>
        <family val="2"/>
      </rPr>
      <t>PI</t>
    </r>
    <r>
      <rPr>
        <sz val="10"/>
        <color theme="1"/>
        <rFont val="Arial Narrow"/>
        <family val="2"/>
      </rPr>
      <t>: Número de proyectos de investigación (A03)</t>
    </r>
  </si>
  <si>
    <t>Índice de sostenibilidad económica para la investigación</t>
  </si>
  <si>
    <r>
      <rPr>
        <sz val="12"/>
        <color theme="1"/>
        <rFont val="Arial Narrow"/>
        <family val="2"/>
      </rPr>
      <t>M</t>
    </r>
    <r>
      <rPr>
        <sz val="8"/>
        <color theme="1"/>
        <rFont val="Arial Narrow"/>
        <family val="2"/>
      </rPr>
      <t>TRE</t>
    </r>
  </si>
  <si>
    <r>
      <rPr>
        <sz val="12"/>
        <color theme="1"/>
        <rFont val="Arial Narrow"/>
        <family val="2"/>
      </rPr>
      <t>M</t>
    </r>
    <r>
      <rPr>
        <sz val="8"/>
        <color theme="1"/>
        <rFont val="Arial Narrow"/>
        <family val="2"/>
      </rPr>
      <t>TRE</t>
    </r>
    <r>
      <rPr>
        <sz val="10"/>
        <color theme="1"/>
        <rFont val="Arial Narrow"/>
        <family val="2"/>
      </rPr>
      <t>: Monto total obtenido por proyectos de investigación financiados con recursos externos (A03)</t>
    </r>
  </si>
  <si>
    <r>
      <rPr>
        <sz val="12"/>
        <color theme="1"/>
        <rFont val="Arial Narrow"/>
        <family val="2"/>
      </rPr>
      <t>M</t>
    </r>
    <r>
      <rPr>
        <sz val="8"/>
        <color theme="1"/>
        <rFont val="Arial Narrow"/>
        <family val="2"/>
      </rPr>
      <t>TRF</t>
    </r>
  </si>
  <si>
    <r>
      <rPr>
        <sz val="12"/>
        <color theme="1"/>
        <rFont val="Arial Narrow"/>
        <family val="2"/>
      </rPr>
      <t>M</t>
    </r>
    <r>
      <rPr>
        <sz val="8"/>
        <color theme="1"/>
        <rFont val="Arial Narrow"/>
        <family val="2"/>
      </rPr>
      <t>TRF</t>
    </r>
    <r>
      <rPr>
        <sz val="10"/>
        <color theme="1"/>
        <rFont val="Arial Narrow"/>
        <family val="2"/>
      </rPr>
      <t>: Monto total de recursos fiscales designados a la investigación (Pp E001) (2017 - PpE003) (A08)</t>
    </r>
  </si>
  <si>
    <t>Dirección de Formación Académica</t>
  </si>
  <si>
    <t>NPRC+2NPED+3NPC+4NPCI</t>
  </si>
  <si>
    <t>NPRC: Número de programas registrados en el PNPC de reciente creación; PED en desarrollo; PC consolidado; PCI de competencia internacional (A04)</t>
  </si>
  <si>
    <t>4NPP</t>
  </si>
  <si>
    <t>NPP: Número de programas de posgrado reconocidos por CONACYT en el PNPC (A04)</t>
  </si>
  <si>
    <t>Generación de recursos humanos especializados</t>
  </si>
  <si>
    <r>
      <rPr>
        <sz val="12"/>
        <color theme="1"/>
        <rFont val="Arial Narrow"/>
        <family val="2"/>
      </rPr>
      <t>N</t>
    </r>
    <r>
      <rPr>
        <sz val="8"/>
        <color theme="1"/>
        <rFont val="Arial Narrow"/>
        <family val="2"/>
      </rPr>
      <t>GE</t>
    </r>
    <r>
      <rPr>
        <sz val="12"/>
        <color theme="1"/>
        <rFont val="Arial Narrow"/>
        <family val="2"/>
      </rPr>
      <t>+N</t>
    </r>
    <r>
      <rPr>
        <sz val="8"/>
        <color theme="1"/>
        <rFont val="Arial Narrow"/>
        <family val="2"/>
      </rPr>
      <t>GPM</t>
    </r>
    <r>
      <rPr>
        <sz val="12"/>
        <color theme="1"/>
        <rFont val="Arial Narrow"/>
        <family val="2"/>
      </rPr>
      <t>+N</t>
    </r>
    <r>
      <rPr>
        <sz val="8"/>
        <color theme="1"/>
        <rFont val="Arial Narrow"/>
        <family val="2"/>
      </rPr>
      <t>GPD</t>
    </r>
  </si>
  <si>
    <r>
      <rPr>
        <sz val="12"/>
        <color theme="1"/>
        <rFont val="Arial Narrow"/>
        <family val="2"/>
      </rPr>
      <t>N</t>
    </r>
    <r>
      <rPr>
        <sz val="8"/>
        <color theme="1"/>
        <rFont val="Arial Narrow"/>
        <family val="2"/>
      </rPr>
      <t>GE</t>
    </r>
    <r>
      <rPr>
        <sz val="10"/>
        <color theme="1"/>
        <rFont val="Arial Narrow"/>
        <family val="2"/>
      </rPr>
      <t>: Número de alumnos graduados en programas de especialidad del PNPC; G</t>
    </r>
    <r>
      <rPr>
        <sz val="8"/>
        <color theme="1"/>
        <rFont val="Arial Narrow"/>
        <family val="2"/>
      </rPr>
      <t>PM</t>
    </r>
    <r>
      <rPr>
        <sz val="10"/>
        <color theme="1"/>
        <rFont val="Arial Narrow"/>
        <family val="2"/>
      </rPr>
      <t xml:space="preserve">: graduados en programas de maestría; </t>
    </r>
    <r>
      <rPr>
        <sz val="8"/>
        <color theme="1"/>
        <rFont val="Arial Narrow"/>
        <family val="2"/>
      </rPr>
      <t>GPD</t>
    </r>
    <r>
      <rPr>
        <sz val="10"/>
        <color theme="1"/>
        <rFont val="Arial Narrow"/>
        <family val="2"/>
      </rPr>
      <t>: graduados en programas de doctorado (A05)</t>
    </r>
  </si>
  <si>
    <r>
      <rPr>
        <sz val="12"/>
        <color theme="1"/>
        <rFont val="Arial Narrow"/>
        <family val="2"/>
      </rPr>
      <t>N</t>
    </r>
    <r>
      <rPr>
        <sz val="8"/>
        <color theme="1"/>
        <rFont val="Arial Narrow"/>
        <family val="2"/>
      </rPr>
      <t>I</t>
    </r>
  </si>
  <si>
    <r>
      <rPr>
        <sz val="10"/>
        <color theme="1"/>
        <rFont val="Arial Narrow"/>
        <family val="2"/>
      </rPr>
      <t>N</t>
    </r>
    <r>
      <rPr>
        <sz val="8"/>
        <color theme="1"/>
        <rFont val="Arial Narrow"/>
        <family val="2"/>
      </rPr>
      <t>I</t>
    </r>
    <r>
      <rPr>
        <sz val="10"/>
        <color theme="1"/>
        <rFont val="Arial Narrow"/>
        <family val="2"/>
      </rPr>
      <t>: Número de investigadores del Centro (A01)</t>
    </r>
  </si>
  <si>
    <t>Porcentaje de alumnos apoyados</t>
  </si>
  <si>
    <t>Número de alumnos apoyados en el año</t>
  </si>
  <si>
    <t>Número de alumnos matriculados en el año</t>
  </si>
  <si>
    <t>Solicitudes de ingreso</t>
  </si>
  <si>
    <t>Número de solicitudes de ingreso recibidas en el año</t>
  </si>
  <si>
    <t>Número de solicitudes de ingreso recibidas en el año n-1</t>
  </si>
  <si>
    <t>Eficiencia terminal</t>
  </si>
  <si>
    <t>Número de alumnos graduados por cohorte</t>
  </si>
  <si>
    <t>Número de alumnos matriculados por cohorte</t>
  </si>
  <si>
    <t xml:space="preserve">, </t>
  </si>
  <si>
    <t>Dirección de Tecnología e Innovación</t>
  </si>
  <si>
    <t>Transferencia del Conocimiento</t>
  </si>
  <si>
    <r>
      <rPr>
        <sz val="12"/>
        <color theme="1"/>
        <rFont val="Arial Narrow"/>
        <family val="2"/>
      </rPr>
      <t>N</t>
    </r>
    <r>
      <rPr>
        <sz val="8"/>
        <color theme="1"/>
        <rFont val="Arial Narrow"/>
        <family val="2"/>
      </rPr>
      <t>CTF n</t>
    </r>
  </si>
  <si>
    <r>
      <rPr>
        <sz val="12"/>
        <color theme="1"/>
        <rFont val="Arial Narrow"/>
        <family val="2"/>
      </rPr>
      <t>N</t>
    </r>
    <r>
      <rPr>
        <sz val="8"/>
        <color theme="1"/>
        <rFont val="Arial Narrow"/>
        <family val="2"/>
      </rPr>
      <t>CTF</t>
    </r>
    <r>
      <rPr>
        <sz val="10"/>
        <color theme="1"/>
        <rFont val="Arial Narrow"/>
        <family val="2"/>
      </rPr>
      <t>: Número de contratos o convenios de transferencia de conocimiento, innovación tecnológica, social, económica o ambiental firmados vigentes alineados al PECiTI (A03)</t>
    </r>
  </si>
  <si>
    <r>
      <rPr>
        <sz val="12"/>
        <color theme="1"/>
        <rFont val="Arial Narrow"/>
        <family val="2"/>
      </rPr>
      <t>N</t>
    </r>
    <r>
      <rPr>
        <sz val="8"/>
        <color theme="1"/>
        <rFont val="Arial Narrow"/>
        <family val="2"/>
      </rPr>
      <t>CTF n-1</t>
    </r>
  </si>
  <si>
    <t>n: Año</t>
  </si>
  <si>
    <r>
      <rPr>
        <sz val="12"/>
        <color theme="1"/>
        <rFont val="Arial Narrow"/>
        <family val="2"/>
      </rPr>
      <t>(N</t>
    </r>
    <r>
      <rPr>
        <sz val="8"/>
        <color theme="1"/>
        <rFont val="Arial Narrow"/>
        <family val="2"/>
      </rPr>
      <t>SP</t>
    </r>
    <r>
      <rPr>
        <sz val="12"/>
        <color theme="1"/>
        <rFont val="Arial Narrow"/>
        <family val="2"/>
      </rPr>
      <t>+N</t>
    </r>
    <r>
      <rPr>
        <sz val="8"/>
        <color theme="1"/>
        <rFont val="Arial Narrow"/>
        <family val="2"/>
      </rPr>
      <t>SMU</t>
    </r>
    <r>
      <rPr>
        <sz val="12"/>
        <color theme="1"/>
        <rFont val="Arial Narrow"/>
        <family val="2"/>
      </rPr>
      <t>+N</t>
    </r>
    <r>
      <rPr>
        <sz val="8"/>
        <color theme="1"/>
        <rFont val="Arial Narrow"/>
        <family val="2"/>
      </rPr>
      <t>SDI) n</t>
    </r>
  </si>
  <si>
    <r>
      <rPr>
        <sz val="12"/>
        <color theme="1"/>
        <rFont val="Arial Narrow"/>
        <family val="2"/>
      </rPr>
      <t>N</t>
    </r>
    <r>
      <rPr>
        <sz val="8"/>
        <color theme="1"/>
        <rFont val="Arial Narrow"/>
        <family val="2"/>
      </rPr>
      <t>SP</t>
    </r>
    <r>
      <rPr>
        <sz val="10"/>
        <color theme="1"/>
        <rFont val="Arial Narrow"/>
        <family val="2"/>
      </rPr>
      <t xml:space="preserve">: Número de solicitudes de patentes; </t>
    </r>
    <r>
      <rPr>
        <sz val="8"/>
        <color theme="1"/>
        <rFont val="Arial Narrow"/>
        <family val="2"/>
      </rPr>
      <t>MU</t>
    </r>
    <r>
      <rPr>
        <sz val="10"/>
        <color theme="1"/>
        <rFont val="Arial Narrow"/>
        <family val="2"/>
      </rPr>
      <t xml:space="preserve">: modelos de utilidad; </t>
    </r>
    <r>
      <rPr>
        <sz val="8"/>
        <color theme="1"/>
        <rFont val="Arial Narrow"/>
        <family val="2"/>
      </rPr>
      <t xml:space="preserve">DI </t>
    </r>
    <r>
      <rPr>
        <sz val="10"/>
        <color theme="1"/>
        <rFont val="Arial Narrow"/>
        <family val="2"/>
      </rPr>
      <t>diseños industriales (A07)</t>
    </r>
  </si>
  <si>
    <r>
      <rPr>
        <sz val="12"/>
        <color theme="1"/>
        <rFont val="Arial Narrow"/>
        <family val="2"/>
      </rPr>
      <t>(N</t>
    </r>
    <r>
      <rPr>
        <sz val="8"/>
        <color theme="1"/>
        <rFont val="Arial Narrow"/>
        <family val="2"/>
      </rPr>
      <t>SP</t>
    </r>
    <r>
      <rPr>
        <sz val="12"/>
        <color theme="1"/>
        <rFont val="Arial Narrow"/>
        <family val="2"/>
      </rPr>
      <t>+N</t>
    </r>
    <r>
      <rPr>
        <sz val="8"/>
        <color theme="1"/>
        <rFont val="Arial Narrow"/>
        <family val="2"/>
      </rPr>
      <t>SMU</t>
    </r>
    <r>
      <rPr>
        <sz val="12"/>
        <color theme="1"/>
        <rFont val="Arial Narrow"/>
        <family val="2"/>
      </rPr>
      <t>+N</t>
    </r>
    <r>
      <rPr>
        <sz val="8"/>
        <color theme="1"/>
        <rFont val="Arial Narrow"/>
        <family val="2"/>
      </rPr>
      <t>SDI)n-1</t>
    </r>
  </si>
  <si>
    <t>n: Años</t>
  </si>
  <si>
    <r>
      <rPr>
        <sz val="12"/>
        <color theme="1"/>
        <rFont val="Arial Narrow"/>
        <family val="2"/>
      </rPr>
      <t>M</t>
    </r>
    <r>
      <rPr>
        <sz val="8"/>
        <color theme="1"/>
        <rFont val="Arial Narrow"/>
        <family val="2"/>
      </rPr>
      <t>IP</t>
    </r>
  </si>
  <si>
    <t>MIP: Monto de ingresos propios (A08)</t>
  </si>
  <si>
    <r>
      <rPr>
        <sz val="12"/>
        <color theme="1"/>
        <rFont val="Arial Narrow"/>
        <family val="2"/>
      </rPr>
      <t>M</t>
    </r>
    <r>
      <rPr>
        <sz val="8"/>
        <color theme="1"/>
        <rFont val="Arial Narrow"/>
        <family val="2"/>
      </rPr>
      <t>PT</t>
    </r>
  </si>
  <si>
    <t>MPT: Monto de presupuesto total del Centro (A08)</t>
  </si>
  <si>
    <t>Proyectos finalizados en tiempo</t>
  </si>
  <si>
    <t>Número de proyectos finalizados en tiempo y forma</t>
  </si>
  <si>
    <t>Número total de proyectos en el año</t>
  </si>
  <si>
    <t>Cursos de capacitación a empresas e instituciones</t>
  </si>
  <si>
    <r>
      <rPr>
        <sz val="12"/>
        <color theme="1"/>
        <rFont val="Arial Narrow"/>
        <family val="2"/>
      </rPr>
      <t>N</t>
    </r>
    <r>
      <rPr>
        <sz val="8"/>
        <color theme="1"/>
        <rFont val="Arial Narrow"/>
        <family val="2"/>
      </rPr>
      <t>C n</t>
    </r>
  </si>
  <si>
    <r>
      <rPr>
        <sz val="12"/>
        <color theme="1"/>
        <rFont val="Arial Narrow"/>
        <family val="2"/>
      </rPr>
      <t>N</t>
    </r>
    <r>
      <rPr>
        <sz val="8"/>
        <color theme="1"/>
        <rFont val="Arial Narrow"/>
        <family val="2"/>
      </rPr>
      <t>C</t>
    </r>
    <r>
      <rPr>
        <sz val="10"/>
        <color theme="1"/>
        <rFont val="Arial Narrow"/>
        <family val="2"/>
      </rPr>
      <t>: Número de cursos impartidos a empresas e instituciones</t>
    </r>
  </si>
  <si>
    <r>
      <rPr>
        <sz val="12"/>
        <color theme="1"/>
        <rFont val="Arial Narrow"/>
        <family val="2"/>
      </rPr>
      <t>N</t>
    </r>
    <r>
      <rPr>
        <sz val="8"/>
        <color theme="1"/>
        <rFont val="Arial Narrow"/>
        <family val="2"/>
      </rPr>
      <t>C n-1</t>
    </r>
  </si>
  <si>
    <t>Eje Estratégico: Apropiación de la Ciencia (AC)</t>
  </si>
  <si>
    <t>Actividades de divulgación</t>
  </si>
  <si>
    <r>
      <rPr>
        <sz val="12"/>
        <color theme="1"/>
        <rFont val="Arial Narrow"/>
        <family val="2"/>
      </rPr>
      <t>N</t>
    </r>
    <r>
      <rPr>
        <sz val="8"/>
        <color theme="1"/>
        <rFont val="Arial Narrow"/>
        <family val="2"/>
      </rPr>
      <t>ADPG</t>
    </r>
  </si>
  <si>
    <r>
      <rPr>
        <sz val="12"/>
        <color theme="1"/>
        <rFont val="Arial Narrow"/>
        <family val="2"/>
      </rPr>
      <t>N</t>
    </r>
    <r>
      <rPr>
        <sz val="8"/>
        <color theme="1"/>
        <rFont val="Arial Narrow"/>
        <family val="2"/>
      </rPr>
      <t>ADPG</t>
    </r>
    <r>
      <rPr>
        <sz val="10"/>
        <color theme="1"/>
        <rFont val="Arial Narrow"/>
        <family val="2"/>
      </rPr>
      <t>: Número de actividades de divulgación dirigidas al público en general (A10)</t>
    </r>
  </si>
  <si>
    <r>
      <rPr>
        <sz val="12"/>
        <color theme="1"/>
        <rFont val="Arial Narrow"/>
        <family val="2"/>
      </rPr>
      <t>N</t>
    </r>
    <r>
      <rPr>
        <sz val="8"/>
        <color theme="1"/>
        <rFont val="Arial Narrow"/>
        <family val="2"/>
      </rPr>
      <t>PCyT</t>
    </r>
  </si>
  <si>
    <r>
      <rPr>
        <sz val="12"/>
        <color theme="1"/>
        <rFont val="Arial Narrow"/>
        <family val="2"/>
      </rPr>
      <t>N</t>
    </r>
    <r>
      <rPr>
        <sz val="8"/>
        <color theme="1"/>
        <rFont val="Arial Narrow"/>
        <family val="2"/>
      </rPr>
      <t>PCyT</t>
    </r>
    <r>
      <rPr>
        <sz val="10"/>
        <color theme="1"/>
        <rFont val="Arial Narrow"/>
        <family val="2"/>
      </rPr>
      <t>: Número de personal de ciencia y tecnología (A11)</t>
    </r>
  </si>
  <si>
    <t>93 div</t>
  </si>
  <si>
    <t>180 div</t>
  </si>
  <si>
    <t>Divulgac.</t>
  </si>
  <si>
    <t>198 dif</t>
  </si>
  <si>
    <t>450 dif</t>
  </si>
  <si>
    <t>Difusión</t>
  </si>
  <si>
    <t xml:space="preserve"> Relación de publicaciones arbitradas (informe)
(A02_Publicaciones científicas .xlsx)</t>
  </si>
  <si>
    <t>Relación de actividades de divulgación y difusión (informe)
(A10_actividades_divulgación_y_difusión.xlsx)</t>
  </si>
  <si>
    <t>Carera de patentes (informe)
(A07_propiedad_intelectual.xlsx)</t>
  </si>
  <si>
    <t>Programas de posgrado resgistrados en el PNPC (informe)
(A04_programas_posgrado.xlsx)</t>
  </si>
  <si>
    <t>Relación de proyectos de investigación (informe)
(A03_Proyectos.xlsx)</t>
  </si>
  <si>
    <t>Relación de alumnos gradudados (informe)
(A05_alumnos_matriculados.xlsx)</t>
  </si>
  <si>
    <t>Relación de convenios o contratos (informe)
(A05_alumnos_matriculados.xlsx)</t>
  </si>
  <si>
    <t>Registros de ingresos propios (informe)
(A08_Ingresos_Propios.xlsx)</t>
  </si>
  <si>
    <t>1er Trimestre
2022</t>
  </si>
  <si>
    <t>2do Trimestre
2022</t>
  </si>
  <si>
    <t>3er Trimestre
2022</t>
  </si>
  <si>
    <t>4to Trimestre
2022</t>
  </si>
  <si>
    <t>Ingresos propios: Los recursos distintos a los conceptos de subsidios y transferencias anuales comprendidos en el PEF a nivel de los rubros de gasto que aparecen en las carátulas de flujo de efectivo. Los fondos de terceros en administración (recursos extrapresupuestarios no relacionados la Ley de Ingresos y el ejercicio del presupuesto) se contabilizarán de conformidad con lo dispuesto en el Manual de Contabilidad Gubernamental para el Sector Paraestatal Federal</t>
  </si>
  <si>
    <t>Cuantifica la producción de conocimiento científico de calidad, en términos per cápita, que generan los profesores - investigadores - ingenieros  - tecnólogos titulares mediante la publicación arbitrada de libros, capítulos y artículos</t>
  </si>
  <si>
    <t>Categoría</t>
  </si>
  <si>
    <t xml:space="preserve">Cuantifica la obtención de proyectos de proyectos que son financiados con recursos externos a la institución, en términos per cápita que generan los profesores  - profesores - ingenieros - tecnólogos titulares  mediante los trabajos de investigación encaminados a generar conocimiento conocimiento científico, tecnológico, social y/o humanístico. </t>
  </si>
  <si>
    <t>Mide la participación en proyectos de investigación, desarrollo tecnológico y/o innovación que se desarrollan en cooperación con otras instituciones u organizaciones públicas, privadas o sociales, bajo el amparo de un protocolo o un convenio específico, aprobados por las instancias correspondientes.</t>
  </si>
  <si>
    <t>Indicar el porcentaje que significan los recursos externos captados por proyectos de investigación con respecto al recurso fiscal destinado a la investigación.</t>
  </si>
  <si>
    <t>Objetivo</t>
  </si>
  <si>
    <t>Método de cálculo</t>
  </si>
  <si>
    <t xml:space="preserve">Identificar el reconocimiento que tienen los programas de posgrado en las diferentes áreas del conocmiento, en función que cuentan con núcleos académicos básicos, altas tasas de graduación, infraestructura necesario y alta productividad científica o tecnológica, lo cual les permite lograr la pertinencia de su operación y resultados eficaces.  </t>
  </si>
  <si>
    <t>NPP: Número de programas de posgrado reconocidos por CONACYT en el padrón del Programa Nacional de Posgrados de Calidad (PNPC) 
(A04)</t>
  </si>
  <si>
    <t>Cuantificar la contribución en la formación de recursos humanos en términos per cápita, que generan los profesores - investigadores  - ingenieros - tecnólogos titulares en programas de calidad reconocidos por CONACYT</t>
  </si>
  <si>
    <r>
      <t>N</t>
    </r>
    <r>
      <rPr>
        <sz val="8"/>
        <color theme="1"/>
        <rFont val="Arial Narrow"/>
        <family val="2"/>
      </rPr>
      <t>I</t>
    </r>
    <r>
      <rPr>
        <sz val="10"/>
        <color theme="1"/>
        <rFont val="Arial Narrow"/>
        <family val="2"/>
      </rPr>
      <t>: Número de investigadores del Centro (A02)</t>
    </r>
  </si>
  <si>
    <t xml:space="preserve">Identificar el avance periódico que los CPI tienen en la transmisión del conocimiento, propiedad industrial y experiencia en los sectores gubernamentarl, social o productivo. </t>
  </si>
  <si>
    <t>Número de contratos o convenios de transferencia de conocimiento, innovación tecnológica, social, económica o ambiental firmados vigentes alineados al PECiTI del año anterior.</t>
  </si>
  <si>
    <t>Identificar el avance periódico de las solicitudes que los CPI gestionan en patentes, modelos de utilidad y diseños industriales</t>
  </si>
  <si>
    <r>
      <rPr>
        <sz val="12"/>
        <color theme="1"/>
        <rFont val="Arial Narrow"/>
        <family val="2"/>
      </rPr>
      <t>N</t>
    </r>
    <r>
      <rPr>
        <sz val="8"/>
        <color theme="1"/>
        <rFont val="Arial Narrow"/>
        <family val="2"/>
      </rPr>
      <t>SP</t>
    </r>
    <r>
      <rPr>
        <sz val="10"/>
        <color theme="1"/>
        <rFont val="Arial Narrow"/>
        <family val="2"/>
      </rPr>
      <t xml:space="preserve">: Número de solicitudes de patentes; +
</t>
    </r>
    <r>
      <rPr>
        <sz val="12"/>
        <color theme="1"/>
        <rFont val="Arial Narrow"/>
        <family val="2"/>
      </rPr>
      <t>N</t>
    </r>
    <r>
      <rPr>
        <sz val="8"/>
        <color theme="1"/>
        <rFont val="Arial Narrow"/>
        <family val="2"/>
      </rPr>
      <t>SMU</t>
    </r>
    <r>
      <rPr>
        <sz val="10"/>
        <color theme="1"/>
        <rFont val="Arial Narrow"/>
        <family val="2"/>
      </rPr>
      <t xml:space="preserve">: Número de solicitudes demodelos de utilidad + 
</t>
    </r>
    <r>
      <rPr>
        <sz val="12"/>
        <color theme="1"/>
        <rFont val="Arial Narrow"/>
        <family val="2"/>
      </rPr>
      <t>N</t>
    </r>
    <r>
      <rPr>
        <sz val="8"/>
        <color theme="1"/>
        <rFont val="Arial Narrow"/>
        <family val="2"/>
      </rPr>
      <t xml:space="preserve">SDI: Número de solicitudes de </t>
    </r>
    <r>
      <rPr>
        <sz val="10"/>
        <color theme="1"/>
        <rFont val="Arial Narrow"/>
        <family val="2"/>
      </rPr>
      <t>diseños industriales (A07)</t>
    </r>
  </si>
  <si>
    <r>
      <rPr>
        <sz val="12"/>
        <color theme="1"/>
        <rFont val="Arial Narrow"/>
        <family val="2"/>
      </rPr>
      <t>N</t>
    </r>
    <r>
      <rPr>
        <sz val="8"/>
        <color theme="1"/>
        <rFont val="Arial Narrow"/>
        <family val="2"/>
      </rPr>
      <t>GE</t>
    </r>
    <r>
      <rPr>
        <sz val="10"/>
        <color theme="1"/>
        <rFont val="Arial Narrow"/>
        <family val="2"/>
      </rPr>
      <t>: Número de alumnos graduados en programas de especialidad del PNPC + 
G</t>
    </r>
    <r>
      <rPr>
        <sz val="8"/>
        <color theme="1"/>
        <rFont val="Arial Narrow"/>
        <family val="2"/>
      </rPr>
      <t>PM</t>
    </r>
    <r>
      <rPr>
        <sz val="10"/>
        <color theme="1"/>
        <rFont val="Arial Narrow"/>
        <family val="2"/>
      </rPr>
      <t xml:space="preserve">: Número de alumnos graduados en programas de maestría + 
</t>
    </r>
    <r>
      <rPr>
        <sz val="8"/>
        <color theme="1"/>
        <rFont val="Arial Narrow"/>
        <family val="2"/>
      </rPr>
      <t>GPD</t>
    </r>
    <r>
      <rPr>
        <sz val="10"/>
        <color theme="1"/>
        <rFont val="Arial Narrow"/>
        <family val="2"/>
      </rPr>
      <t>: Número de graduados en programas de doctorado (A05)</t>
    </r>
  </si>
  <si>
    <t>NPRC: Número de programas registrados en el PNPC de reciente creación +
2 x PED: Programas en desarrollo + 
3 x PC: Programas consolidados + 
4 x PCI: Programas de competencia internacional 
(A04)</t>
  </si>
  <si>
    <t>(NSP: Número de solicitudes de patentes; +
NSMU: Número de solicitudes demodelos de utilidad + 
NSDI: Número de solicitudes de diseños industriales ) 
del año anterior</t>
  </si>
  <si>
    <t>Identificar el porcentaje que significan los recursos distintos a los conceptos de subsidios y transferencias anuales comprendidos en el PEF a nivel de rubros de gasto que aparecen en las carátulas de flujo de efectivo con respecto al presupuesto total del centro</t>
  </si>
  <si>
    <t>A : Investigación científica</t>
  </si>
  <si>
    <t>B: Docencia y formación de recursos humanos</t>
  </si>
  <si>
    <t>C: Desarrollo tecnológico
D: Vinculación
E: innovación</t>
  </si>
  <si>
    <t>F: Difusión</t>
  </si>
  <si>
    <t>Identificar la participación per cápita del personal de ciencia y tecnología en las actividades de divulgación dirigidas al público en general, en las que se compartan con personas no especializadas los conociminetos que se producen en sus respectivos campos a escala mundial y los avances en sus propias investigaciones.</t>
  </si>
  <si>
    <t>Responsable de la información</t>
  </si>
  <si>
    <t>Direccíón de Investigación</t>
  </si>
  <si>
    <t>Dirección administrativa, a través de la jefatura de Recursos Humanos</t>
  </si>
  <si>
    <t>Dirección Administrativa, a través de la jefatura de contabilidad</t>
  </si>
  <si>
    <t>Dirección académica</t>
  </si>
  <si>
    <t>Dirección de Investigación, a través de la jefatura de coordinación de divulgación</t>
  </si>
  <si>
    <t>Archivo de respaldo</t>
  </si>
  <si>
    <t>A02_Publicaciones científicas.xlsx</t>
  </si>
  <si>
    <t>A11_ plantilla_personal.xlsx</t>
  </si>
  <si>
    <t>A03_Proyectos.xlsx</t>
  </si>
  <si>
    <t>A14_Presupuesto por Estructura.xlsx</t>
  </si>
  <si>
    <t>A04_programas_posgrado.xlsx</t>
  </si>
  <si>
    <t>A05_alumnos_matriculados.xlsx</t>
  </si>
  <si>
    <t>RESUMEN INDICADORES CAR.xlsx</t>
  </si>
  <si>
    <t>A07_propiedad_intelectual.xlsx</t>
  </si>
  <si>
    <t>A08_Ingresos_Propios.xlsx</t>
  </si>
  <si>
    <t>A10_actividades_divulgación_y_difusión.xlsx</t>
  </si>
  <si>
    <t>A15_Alumnos Apoyados.xlsx</t>
  </si>
  <si>
    <t>A13_Proceso de Adminisión.xlsx</t>
  </si>
  <si>
    <t>A06_eficiencia_terminal.xlsx</t>
  </si>
  <si>
    <t>Dirección de tecnología e Innovación</t>
  </si>
  <si>
    <t>A12_cursos_impartidos.xlsx</t>
  </si>
  <si>
    <r>
      <rPr>
        <sz val="12"/>
        <color theme="1"/>
        <rFont val="Arial Narrow"/>
        <family val="2"/>
      </rPr>
      <t>N</t>
    </r>
    <r>
      <rPr>
        <sz val="8"/>
        <color theme="1"/>
        <rFont val="Arial Narrow"/>
        <family val="2"/>
      </rPr>
      <t>AM</t>
    </r>
  </si>
  <si>
    <t>Número de alumnos apoyados en el año  x 100</t>
  </si>
  <si>
    <t>Porcentaje de alumnos de los Centros Públicos de Investigación CONACYT apoyados</t>
  </si>
  <si>
    <r>
      <rPr>
        <sz val="12"/>
        <color theme="1"/>
        <rFont val="Arial Narrow"/>
        <family val="2"/>
      </rPr>
      <t>N</t>
    </r>
    <r>
      <rPr>
        <sz val="8"/>
        <color theme="1"/>
        <rFont val="Arial Narrow"/>
        <family val="2"/>
      </rPr>
      <t>SI n-1</t>
    </r>
  </si>
  <si>
    <t>Tasa de variación de solicitudes de ingreso</t>
  </si>
  <si>
    <t>Número de alumnos graduados por cohorte x 100</t>
  </si>
  <si>
    <r>
      <rPr>
        <sz val="12"/>
        <color theme="1"/>
        <rFont val="Arial Narrow"/>
        <family val="2"/>
      </rPr>
      <t>N</t>
    </r>
    <r>
      <rPr>
        <sz val="8"/>
        <color theme="1"/>
        <rFont val="Arial Narrow"/>
        <family val="2"/>
      </rPr>
      <t xml:space="preserve">AA </t>
    </r>
    <r>
      <rPr>
        <sz val="12"/>
        <color theme="1"/>
        <rFont val="Arial Narrow"/>
        <family val="2"/>
      </rPr>
      <t>x 100</t>
    </r>
  </si>
  <si>
    <r>
      <rPr>
        <sz val="12"/>
        <color theme="1"/>
        <rFont val="Arial Narrow"/>
        <family val="2"/>
      </rPr>
      <t>N</t>
    </r>
    <r>
      <rPr>
        <sz val="8"/>
        <color theme="1"/>
        <rFont val="Arial Narrow"/>
        <family val="2"/>
      </rPr>
      <t xml:space="preserve">SI n </t>
    </r>
    <r>
      <rPr>
        <sz val="12"/>
        <color theme="1"/>
        <rFont val="Arial Narrow"/>
        <family val="2"/>
      </rPr>
      <t>x 100</t>
    </r>
  </si>
  <si>
    <r>
      <rPr>
        <sz val="12"/>
        <color theme="1"/>
        <rFont val="Arial Narrow"/>
        <family val="2"/>
      </rPr>
      <t>N</t>
    </r>
    <r>
      <rPr>
        <sz val="8"/>
        <color theme="1"/>
        <rFont val="Arial Narrow"/>
        <family val="2"/>
      </rPr>
      <t xml:space="preserve">AGC n </t>
    </r>
    <r>
      <rPr>
        <sz val="12"/>
        <color theme="1"/>
        <rFont val="Arial Narrow"/>
        <family val="2"/>
      </rPr>
      <t>x 100</t>
    </r>
  </si>
  <si>
    <r>
      <rPr>
        <sz val="12"/>
        <color theme="1"/>
        <rFont val="Arial Narrow"/>
        <family val="2"/>
      </rPr>
      <t>N</t>
    </r>
    <r>
      <rPr>
        <sz val="8"/>
        <color theme="1"/>
        <rFont val="Arial Narrow"/>
        <family val="2"/>
      </rPr>
      <t>AGC n-1</t>
    </r>
  </si>
  <si>
    <t>Número de alumnos matriculados por cohorte del año anterior</t>
  </si>
  <si>
    <t>Número de solicitudes de ingreso recibidas en el año anterior</t>
  </si>
  <si>
    <t>Eficiencia terminal de alumnos por cohorte</t>
  </si>
  <si>
    <t>Porcentaje de Proyectos finalizados en tiempo y forma</t>
  </si>
  <si>
    <t>Número de proyectos finalizados en tiempo y forma x 100</t>
  </si>
  <si>
    <r>
      <rPr>
        <sz val="12"/>
        <color theme="1"/>
        <rFont val="Arial Narrow"/>
        <family val="2"/>
      </rPr>
      <t>N</t>
    </r>
    <r>
      <rPr>
        <sz val="8"/>
        <color theme="1"/>
        <rFont val="Arial Narrow"/>
        <family val="2"/>
      </rPr>
      <t xml:space="preserve">PTTF </t>
    </r>
    <r>
      <rPr>
        <sz val="12"/>
        <color theme="1"/>
        <rFont val="Arial Narrow"/>
        <family val="2"/>
      </rPr>
      <t>x 100</t>
    </r>
  </si>
  <si>
    <r>
      <rPr>
        <sz val="12"/>
        <color theme="1"/>
        <rFont val="Arial Narrow"/>
        <family val="2"/>
      </rPr>
      <t>N</t>
    </r>
    <r>
      <rPr>
        <sz val="8"/>
        <color theme="1"/>
        <rFont val="Arial Narrow"/>
        <family val="2"/>
      </rPr>
      <t>P</t>
    </r>
  </si>
  <si>
    <t>Tasa de variación de cursos impartidos a empresas e instituciones</t>
  </si>
  <si>
    <r>
      <rPr>
        <sz val="12"/>
        <color theme="1"/>
        <rFont val="Arial Narrow"/>
        <family val="2"/>
      </rPr>
      <t>N</t>
    </r>
    <r>
      <rPr>
        <sz val="8"/>
        <color theme="1"/>
        <rFont val="Arial Narrow"/>
        <family val="2"/>
      </rPr>
      <t>C</t>
    </r>
    <r>
      <rPr>
        <sz val="10"/>
        <color theme="1"/>
        <rFont val="Arial Narrow"/>
        <family val="2"/>
      </rPr>
      <t>: Número de cursos impartidos a empresas e instituciones en el año</t>
    </r>
  </si>
  <si>
    <r>
      <rPr>
        <sz val="12"/>
        <color theme="1"/>
        <rFont val="Arial Narrow"/>
        <family val="2"/>
      </rPr>
      <t>N</t>
    </r>
    <r>
      <rPr>
        <sz val="8"/>
        <color theme="1"/>
        <rFont val="Arial Narrow"/>
        <family val="2"/>
      </rPr>
      <t>C</t>
    </r>
    <r>
      <rPr>
        <sz val="10"/>
        <color theme="1"/>
        <rFont val="Arial Narrow"/>
        <family val="2"/>
      </rPr>
      <t>: Número de cursos impartidos a empresas e instituciones en el año anterior</t>
    </r>
  </si>
  <si>
    <t>Criterio de llenado</t>
  </si>
  <si>
    <t>Promedio de los investigadores titulares y asociados con realación laboral vigente con el CIO en cada uno de los 12 meses del año.</t>
  </si>
  <si>
    <t>Proyectos de investigación: Trabajos de investigación vigentes desarrollados por investigadores y/o tecnólogos para generar conocimiento científico, tecnológico, social y/o humanístico.
Recursos externos: Recursos económicos obtenidos al ganar proyectos o servicios en convocatorias públicas (concursos abiertos a libre competencia) de fondos públicos o privados, nacionales e internacionales; o bien obtenidos por la asignación directa de contratos o servicios científicos o tecnológicos al CPI diferentes a los autorizados en el PEF.
Se consideran los proyectos de GC, AC y FCH. (No los VTT)</t>
  </si>
  <si>
    <t xml:space="preserve">Proyectos de investigacion financiados con recursos externos (A02) que se desarrollaron en cooperación con otras instituciones u organizaciones públicas, privadas o sociales, bajo el amparo de un protocolo o un convenio específico aprobados por las instancias correspondientes. </t>
  </si>
  <si>
    <t xml:space="preserve">Número de proyectos de investigación, descritos anteriormente. </t>
  </si>
  <si>
    <t xml:space="preserve">Preupuesto AUTORIZADO para Investigación Científica Desarrollo e Innovación (E003)
</t>
  </si>
  <si>
    <t>Recursos económicos INGRESADOS durante el periodo reportado, obtenidos al ganar proyectos o servicios en convocatorias públicas (concursos abiertos a libre competencia) de fondos públicos o privados, nacionales e internacionales; o bien obtenidos por la asignación directa de contratos o servicios científicos o tecnológicos al CPI diferentes a los autorizados en el PEF.
Se consideran solo los proyectos de GC, AC y FCH. (No los VTT)</t>
  </si>
  <si>
    <t>Suma ponderada de los programas registrados en el PNPC: Programas académicos de especialidad, maestría y doctorado en las diferentes áreas del conocimiento impartidos por el Centro, registrados en alguna de las categorías reconocidas en el Programa Nacional de Posgrados de Calidad (PNPC)
No se incluyen los programas interinstitucionales</t>
  </si>
  <si>
    <t>Cuatro veces la cantidad de programas registrados en el PNPC: Programas académicos de especialidad, maestría y doctorado en las diferentes áreas del conocimiento impartidos por el Centro, registrados en alguna de las categorías reconocidas en el Programa Nacional de Posgrados de Calidad (PNPC)
No se incluyen los programas interinstitucionales</t>
  </si>
  <si>
    <t>Personas que obtuvieron el grado con el que se reconoce legalmente la culminación de los estudios del programa emitido por el CPI, durante el periodo reportado.
Se incluyen los graduados de los programas interinstitucionales</t>
  </si>
  <si>
    <t xml:space="preserve">Número de apoyos que se otorgaron a alumos matriculados en los programas de postgrados del CIO. Puede haber más de un apoyo por alumno. </t>
  </si>
  <si>
    <t xml:space="preserve">Cantidad de alumnos que estuvieron matriculados y activos en los programas de postgrado del CIO en algún momento del periodo reportado. Se consideran los alumnos activos, bajas, graduados o suspensiones. </t>
  </si>
  <si>
    <t>Solicitudes de ingreso recibidas para ingresar a los postgrados del CIO en cualquiera de las convocatorias de admisión realizadas durante el periodo reportado. No se pueden repetir alumnos que hayan aplicado en dos periodos.</t>
  </si>
  <si>
    <t>Numero de solicitudes de ingreso reportadas el año inmediato anterior.</t>
  </si>
  <si>
    <t>Número de graduados en el historial de los programas de posgrado del CIO. Se incluyen también los programas interinstitucionales.</t>
  </si>
  <si>
    <t xml:space="preserve">Número de alumnos matriculados en el historial de los programas del CIO. Se incluyen también los programas interinstitucionales. </t>
  </si>
  <si>
    <t xml:space="preserve">Número de contratos o convenios de transferencia de conocimiento reportados el año inmediato anterior. </t>
  </si>
  <si>
    <t>Acuerdos de voluntades que establece derechos y obligaciones legales de las partes para ceder, licenciar o negociar bajo otra figura legalmente reconocida la transferencia de conocimiento, propiedad industrial o experiencia desarrollados en el Centro a los sectores gubernamental, social y/o productivo.
Solo se incluyen los proyectos vigentes con indicador VTT. 
Solo se incluyen los proyectos que generen recursos propios para el centro (CIO).</t>
  </si>
  <si>
    <t xml:space="preserve">Cantidad de solicitudes reportadas durante el año inmediato anterior. </t>
  </si>
  <si>
    <r>
      <t xml:space="preserve">Productos de investigación publicados (libros, capítulos y artículos) que han sido dictaminados favorablemente por un comité editorial y/o un grupo de especialistas para su publicación. Debe tener factor de impacto y Quartil. Debe haber un autor del CIO, ya sea empleado, </t>
    </r>
    <r>
      <rPr>
        <sz val="10"/>
        <color rgb="FFFF0000"/>
        <rFont val="Arial Narrow"/>
        <family val="2"/>
      </rPr>
      <t>estudiante, cátedra, posdoc,   estancia o residencia</t>
    </r>
    <r>
      <rPr>
        <sz val="10"/>
        <color theme="1"/>
        <rFont val="Arial Narrow"/>
        <family val="2"/>
      </rPr>
      <t>.  Fecha de publicación en el año reportado</t>
    </r>
  </si>
  <si>
    <r>
      <t xml:space="preserve">Presupuesto total: La asignación presupuestaria, a una fecha determinada, que resulta de incorporar en su caso, las adecuaciones presupuestarias que se transmiten o informen conforme a lo dispuesto en el reglamento de la Ley Federal de Presupuesto y Responsabilidad Hacendaria y demás disposiciones aplicables, al Presupuesto aprobado, y que se expresa a nivel de flujo de efectivo. (Fiscales + Propios)
</t>
    </r>
    <r>
      <rPr>
        <b/>
        <sz val="10"/>
        <color theme="1"/>
        <rFont val="Arial Narrow"/>
        <family val="2"/>
      </rPr>
      <t>Se reporta el presupuesto autorizado, no el modificado.</t>
    </r>
  </si>
  <si>
    <t>Número de proyectos terminados en el año.</t>
  </si>
  <si>
    <t xml:space="preserve">Número de cursos impartidos en el año reportado, y que no se hayan reportado ya en otros años. </t>
  </si>
  <si>
    <t>Número de cursos impartidos a empresas e instituciones, reportados en el año inmediato anterior</t>
  </si>
  <si>
    <t>Actividad de divulgación: Acciones que tienen por objeto dar a conocer el conocimiento científico, tecnológico social o humanístico dirigidas al público en general (conferencias, teleconferencias, videoconferencias, presentaciones en radio / tv, acciones vía internet, exposiciones, congresos, visitas guiadas, etc.).</t>
  </si>
  <si>
    <t>Promedio del número pesonas con plaza de de investigador, ingeniero o técnico con realación laboral vigente con el CIO en cada uno de los 12 meses del año.</t>
  </si>
  <si>
    <t>Apropiación de la Ciencia (AC)</t>
  </si>
  <si>
    <t>META 2022</t>
  </si>
  <si>
    <t>Cantidad de solicitudes realizadas durante el periodo para patentes, modelos de utilidad, diseños industriales y esquemas de trazado de circuitos integrales</t>
  </si>
  <si>
    <t>Número de proyectos terminados en el año anterior.</t>
  </si>
  <si>
    <r>
      <rPr>
        <b/>
        <sz val="14"/>
        <color theme="1"/>
        <rFont val="Calibri"/>
        <family val="2"/>
      </rPr>
      <t>Nota:</t>
    </r>
    <r>
      <rPr>
        <i/>
        <sz val="14"/>
        <color theme="1"/>
        <rFont val="Calibri"/>
        <family val="2"/>
      </rPr>
      <t xml:space="preserve"> Dar Click en el signo "+" o "-" en el esquema del lado izquierdo para expandir o contraer.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</si>
</sst>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34" x14ac:knownFonts="1">
    <font>
      <sz val="10"/>
      <color rgb="FF000000"/>
      <name val="Arial"/>
    </font>
    <font>
      <sz val="12"/>
      <color theme="1"/>
      <name val="Arial Narrow"/>
      <family val="2"/>
    </font>
    <font>
      <sz val="12"/>
      <color rgb="FF000000"/>
      <name val="Arial Narrow"/>
      <family val="2"/>
    </font>
    <font>
      <sz val="10"/>
      <name val="Arial"/>
      <family val="2"/>
    </font>
    <font>
      <b/>
      <sz val="14"/>
      <color rgb="FF000000"/>
      <name val="Arial Narrow"/>
      <family val="2"/>
    </font>
    <font>
      <b/>
      <sz val="12"/>
      <color rgb="FF000000"/>
      <name val="Arial Narrow"/>
      <family val="2"/>
    </font>
    <font>
      <b/>
      <sz val="12"/>
      <color theme="1"/>
      <name val="Arial Narrow"/>
      <family val="2"/>
    </font>
    <font>
      <sz val="11"/>
      <color theme="1"/>
      <name val="Arial Narrow"/>
      <family val="2"/>
    </font>
    <font>
      <vertAlign val="superscript"/>
      <sz val="12"/>
      <color theme="1"/>
      <name val="Arial Narrow"/>
      <family val="2"/>
    </font>
    <font>
      <sz val="10"/>
      <color theme="1"/>
      <name val="Arial Narrow"/>
      <family val="2"/>
    </font>
    <font>
      <b/>
      <sz val="10"/>
      <color theme="1"/>
      <name val="Arial Narrow"/>
      <family val="2"/>
    </font>
    <font>
      <sz val="9"/>
      <color theme="1"/>
      <name val="Arial Narrow"/>
      <family val="2"/>
    </font>
    <font>
      <sz val="8"/>
      <color theme="1"/>
      <name val="Arial Narrow"/>
      <family val="2"/>
    </font>
    <font>
      <sz val="14"/>
      <color theme="1"/>
      <name val="Arial Narrow"/>
      <family val="2"/>
    </font>
    <font>
      <sz val="10"/>
      <color rgb="FF000000"/>
      <name val="Arial"/>
      <family val="2"/>
    </font>
    <font>
      <sz val="10"/>
      <color rgb="FF000000"/>
      <name val="Arial"/>
      <family val="2"/>
    </font>
    <font>
      <sz val="9"/>
      <color indexed="81"/>
      <name val="Tahoma"/>
      <family val="2"/>
    </font>
    <font>
      <b/>
      <sz val="9"/>
      <color indexed="81"/>
      <name val="Tahoma"/>
      <family val="2"/>
    </font>
    <font>
      <sz val="10"/>
      <color rgb="FF000000"/>
      <name val="Arial"/>
      <family val="2"/>
    </font>
    <font>
      <b/>
      <sz val="10"/>
      <name val="Arial"/>
      <family val="2"/>
    </font>
    <font>
      <b/>
      <sz val="10"/>
      <name val="Arial Narrow"/>
      <family val="2"/>
    </font>
    <font>
      <b/>
      <sz val="8"/>
      <name val="Arial Narrow"/>
      <family val="2"/>
    </font>
    <font>
      <sz val="10"/>
      <name val="Arial Narrow"/>
      <family val="2"/>
    </font>
    <font>
      <sz val="8"/>
      <name val="Arial Narrow"/>
      <family val="2"/>
    </font>
    <font>
      <b/>
      <sz val="10"/>
      <color theme="2"/>
      <name val="Arial Narrow"/>
      <family val="2"/>
    </font>
    <font>
      <b/>
      <sz val="10"/>
      <color theme="2"/>
      <name val="Arial"/>
      <family val="2"/>
    </font>
    <font>
      <b/>
      <sz val="14"/>
      <color theme="1"/>
      <name val="Arial Narrow"/>
      <family val="2"/>
    </font>
    <font>
      <sz val="14"/>
      <name val="Arial"/>
      <family val="2"/>
    </font>
    <font>
      <sz val="10"/>
      <color rgb="FFFF0000"/>
      <name val="Arial Narrow"/>
      <family val="2"/>
    </font>
    <font>
      <b/>
      <sz val="16"/>
      <color theme="1"/>
      <name val="Arial Narrow"/>
      <family val="2"/>
    </font>
    <font>
      <sz val="16"/>
      <name val="Arial"/>
      <family val="2"/>
    </font>
    <font>
      <b/>
      <sz val="10"/>
      <color rgb="FF000000"/>
      <name val="Arial"/>
      <family val="2"/>
    </font>
    <font>
      <i/>
      <sz val="14"/>
      <color theme="1"/>
      <name val="Calibri"/>
      <family val="2"/>
    </font>
    <font>
      <b/>
      <sz val="14"/>
      <color theme="1"/>
      <name val="Calibri"/>
      <family val="2"/>
    </font>
  </fonts>
  <fills count="40">
    <fill>
      <patternFill patternType="none"/>
    </fill>
    <fill>
      <patternFill patternType="gray125"/>
    </fill>
    <fill>
      <patternFill patternType="solid">
        <fgColor rgb="FFFFFFFF"/>
        <bgColor rgb="FFFFFFFF"/>
      </patternFill>
    </fill>
    <fill>
      <patternFill patternType="solid">
        <fgColor rgb="FFC6D9F0"/>
        <bgColor rgb="FFC6D9F0"/>
      </patternFill>
    </fill>
    <fill>
      <patternFill patternType="solid">
        <fgColor rgb="FFDBE5F1"/>
        <bgColor rgb="FFDBE5F1"/>
      </patternFill>
    </fill>
    <fill>
      <patternFill patternType="solid">
        <fgColor theme="0"/>
        <bgColor theme="0"/>
      </patternFill>
    </fill>
    <fill>
      <patternFill patternType="solid">
        <fgColor rgb="FFF2DBDB"/>
        <bgColor rgb="FFF2DBDB"/>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39997558519241921"/>
        <bgColor rgb="FFC6D9F0"/>
      </patternFill>
    </fill>
    <fill>
      <patternFill patternType="solid">
        <fgColor theme="4" tint="0.39997558519241921"/>
        <bgColor indexed="64"/>
      </patternFill>
    </fill>
    <fill>
      <patternFill patternType="solid">
        <fgColor theme="6" tint="0.59999389629810485"/>
        <bgColor rgb="FFC6D9F0"/>
      </patternFill>
    </fill>
    <fill>
      <patternFill patternType="solid">
        <fgColor theme="6" tint="0.59999389629810485"/>
        <bgColor indexed="64"/>
      </patternFill>
    </fill>
    <fill>
      <patternFill patternType="solid">
        <fgColor theme="6" tint="0.39997558519241921"/>
        <bgColor rgb="FFC6D9F0"/>
      </patternFill>
    </fill>
    <fill>
      <patternFill patternType="solid">
        <fgColor theme="6" tint="0.39997558519241921"/>
        <bgColor rgb="FFDBE5F1"/>
      </patternFill>
    </fill>
    <fill>
      <patternFill patternType="solid">
        <fgColor theme="6" tint="-0.249977111117893"/>
        <bgColor indexed="64"/>
      </patternFill>
    </fill>
    <fill>
      <patternFill patternType="solid">
        <fgColor theme="6" tint="-0.249977111117893"/>
        <bgColor rgb="FFDBE5F1"/>
      </patternFill>
    </fill>
    <fill>
      <patternFill patternType="solid">
        <fgColor theme="5" tint="0.59999389629810485"/>
        <bgColor rgb="FFC6D9F0"/>
      </patternFill>
    </fill>
    <fill>
      <patternFill patternType="solid">
        <fgColor theme="5" tint="0.59999389629810485"/>
        <bgColor indexed="64"/>
      </patternFill>
    </fill>
    <fill>
      <patternFill patternType="solid">
        <fgColor theme="8" tint="0.79998168889431442"/>
        <bgColor rgb="FFC6D9F0"/>
      </patternFill>
    </fill>
    <fill>
      <patternFill patternType="solid">
        <fgColor theme="8" tint="0.79998168889431442"/>
        <bgColor indexed="64"/>
      </patternFill>
    </fill>
    <fill>
      <patternFill patternType="solid">
        <fgColor theme="5" tint="0.39997558519241921"/>
        <bgColor rgb="FFC6D9F0"/>
      </patternFill>
    </fill>
    <fill>
      <patternFill patternType="solid">
        <fgColor theme="5" tint="0.39997558519241921"/>
        <bgColor rgb="FFDBE5F1"/>
      </patternFill>
    </fill>
    <fill>
      <patternFill patternType="solid">
        <fgColor theme="5" tint="0.39997558519241921"/>
        <bgColor indexed="64"/>
      </patternFill>
    </fill>
    <fill>
      <patternFill patternType="solid">
        <fgColor theme="5" tint="0.59999389629810485"/>
        <bgColor rgb="FFE5B8B7"/>
      </patternFill>
    </fill>
    <fill>
      <patternFill patternType="solid">
        <fgColor theme="9" tint="0.59999389629810485"/>
        <bgColor rgb="FFE5B8B7"/>
      </patternFill>
    </fill>
    <fill>
      <patternFill patternType="solid">
        <fgColor theme="4" tint="0.39997558519241921"/>
        <bgColor rgb="FFDBE5F1"/>
      </patternFill>
    </fill>
    <fill>
      <patternFill patternType="solid">
        <fgColor theme="4" tint="-0.249977111117893"/>
        <bgColor rgb="FFC6D9F0"/>
      </patternFill>
    </fill>
    <fill>
      <patternFill patternType="solid">
        <fgColor theme="4" tint="-0.249977111117893"/>
        <bgColor indexed="64"/>
      </patternFill>
    </fill>
    <fill>
      <patternFill patternType="solid">
        <fgColor theme="9" tint="0.39997558519241921"/>
        <bgColor rgb="FFDBE5F1"/>
      </patternFill>
    </fill>
    <fill>
      <patternFill patternType="solid">
        <fgColor theme="9" tint="0.39997558519241921"/>
        <bgColor indexed="64"/>
      </patternFill>
    </fill>
    <fill>
      <patternFill patternType="solid">
        <fgColor theme="4" tint="0.59999389629810485"/>
        <bgColor rgb="FFDBE5F1"/>
      </patternFill>
    </fill>
    <fill>
      <patternFill patternType="solid">
        <fgColor theme="6" tint="0.79998168889431442"/>
        <bgColor indexed="64"/>
      </patternFill>
    </fill>
    <fill>
      <patternFill patternType="solid">
        <fgColor theme="1"/>
        <bgColor indexed="64"/>
      </patternFill>
    </fill>
    <fill>
      <patternFill patternType="solid">
        <fgColor theme="1"/>
        <bgColor rgb="FFDBE5F1"/>
      </patternFill>
    </fill>
    <fill>
      <patternFill patternType="solid">
        <fgColor theme="1"/>
        <bgColor rgb="FFC6D9F0"/>
      </patternFill>
    </fill>
    <fill>
      <patternFill patternType="solid">
        <fgColor theme="1"/>
        <bgColor rgb="FFF2DBDB"/>
      </patternFill>
    </fill>
    <fill>
      <patternFill patternType="solid">
        <fgColor theme="5" tint="0.79998168889431442"/>
        <bgColor rgb="FFDBE5F1"/>
      </patternFill>
    </fill>
    <fill>
      <patternFill patternType="solid">
        <fgColor theme="0" tint="-4.9989318521683403E-2"/>
        <bgColor indexed="64"/>
      </patternFill>
    </fill>
  </fills>
  <borders count="84">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1F497D"/>
      </left>
      <right style="thin">
        <color rgb="FF1F497D"/>
      </right>
      <top style="thin">
        <color rgb="FF1F497D"/>
      </top>
      <bottom style="thin">
        <color rgb="FF1F497D"/>
      </bottom>
      <diagonal/>
    </border>
    <border>
      <left style="thin">
        <color rgb="FF1F497D"/>
      </left>
      <right style="thin">
        <color rgb="FF1F497D"/>
      </right>
      <top style="thin">
        <color rgb="FF1F497D"/>
      </top>
      <bottom/>
      <diagonal/>
    </border>
    <border>
      <left style="thin">
        <color rgb="FF1F497D"/>
      </left>
      <right style="thin">
        <color rgb="FF1F497D"/>
      </right>
      <top/>
      <bottom/>
      <diagonal/>
    </border>
    <border>
      <left style="thin">
        <color rgb="FF1F497D"/>
      </left>
      <right style="thin">
        <color rgb="FF1F497D"/>
      </right>
      <top/>
      <bottom style="thin">
        <color rgb="FF1F497D"/>
      </bottom>
      <diagonal/>
    </border>
    <border>
      <left style="thin">
        <color rgb="FFFFFFFF"/>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right style="thin">
        <color rgb="FF7F7F7F"/>
      </right>
      <top style="thin">
        <color rgb="FF7F7F7F"/>
      </top>
      <bottom style="thin">
        <color theme="0"/>
      </bottom>
      <diagonal/>
    </border>
    <border>
      <left style="thin">
        <color rgb="FF7F7F7F"/>
      </left>
      <right/>
      <top style="thin">
        <color theme="0"/>
      </top>
      <bottom/>
      <diagonal/>
    </border>
    <border>
      <left style="thin">
        <color rgb="FF7F7F7F"/>
      </left>
      <right/>
      <top/>
      <bottom/>
      <diagonal/>
    </border>
    <border>
      <left/>
      <right/>
      <top/>
      <bottom style="medium">
        <color rgb="FF000000"/>
      </bottom>
      <diagonal/>
    </border>
    <border>
      <left/>
      <right style="thin">
        <color rgb="FF7F7F7F"/>
      </right>
      <top/>
      <bottom/>
      <diagonal/>
    </border>
    <border>
      <left/>
      <right style="thin">
        <color rgb="FF7F7F7F"/>
      </right>
      <top style="thin">
        <color theme="0"/>
      </top>
      <bottom style="thin">
        <color theme="0"/>
      </bottom>
      <diagonal/>
    </border>
    <border>
      <left style="thin">
        <color rgb="FF7F7F7F"/>
      </left>
      <right style="thin">
        <color rgb="FF7F7F7F"/>
      </right>
      <top style="thin">
        <color theme="0"/>
      </top>
      <bottom/>
      <diagonal/>
    </border>
    <border>
      <left/>
      <right/>
      <top/>
      <bottom/>
      <diagonal/>
    </border>
    <border>
      <left style="thin">
        <color rgb="FF7F7F7F"/>
      </left>
      <right/>
      <top/>
      <bottom style="thin">
        <color theme="0"/>
      </bottom>
      <diagonal/>
    </border>
    <border>
      <left style="thin">
        <color rgb="FF7F7F7F"/>
      </left>
      <right style="thin">
        <color rgb="FF7F7F7F"/>
      </right>
      <top/>
      <bottom style="thin">
        <color theme="0"/>
      </bottom>
      <diagonal/>
    </border>
    <border>
      <left style="thin">
        <color rgb="FF7F7F7F"/>
      </left>
      <right/>
      <top style="thin">
        <color theme="0"/>
      </top>
      <bottom style="thin">
        <color rgb="FF7F7F7F"/>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right style="thin">
        <color rgb="FF7F7F7F"/>
      </right>
      <top style="thin">
        <color theme="0"/>
      </top>
      <bottom style="thin">
        <color rgb="FF7F7F7F"/>
      </bottom>
      <diagonal/>
    </border>
    <border>
      <left style="thin">
        <color rgb="FF7F7F7F"/>
      </left>
      <right style="thin">
        <color rgb="FF7F7F7F"/>
      </right>
      <top style="thin">
        <color rgb="FF7F7F7F"/>
      </top>
      <bottom style="thin">
        <color theme="0"/>
      </bottom>
      <diagonal/>
    </border>
    <border>
      <left style="thin">
        <color rgb="FF7F7F7F"/>
      </left>
      <right style="thin">
        <color rgb="FF7F7F7F"/>
      </right>
      <top style="thin">
        <color theme="0"/>
      </top>
      <bottom style="thin">
        <color rgb="FF7F7F7F"/>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rgb="FF7F7F7F"/>
      </left>
      <right style="thin">
        <color rgb="FF7F7F7F"/>
      </right>
      <top/>
      <bottom/>
      <diagonal/>
    </border>
    <border>
      <left/>
      <right/>
      <top style="medium">
        <color rgb="FF000000"/>
      </top>
      <bottom/>
      <diagonal/>
    </border>
    <border>
      <left style="thin">
        <color rgb="FF7F7F7F"/>
      </left>
      <right style="thin">
        <color rgb="FF7F7F7F"/>
      </right>
      <top style="thin">
        <color theme="0"/>
      </top>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diagonal/>
    </border>
    <border>
      <left/>
      <right/>
      <top style="thin">
        <color rgb="FF7F7F7F"/>
      </top>
      <bottom/>
      <diagonal/>
    </border>
    <border>
      <left/>
      <right/>
      <top style="thin">
        <color rgb="FF7F7F7F"/>
      </top>
      <bottom style="thin">
        <color theme="0"/>
      </bottom>
      <diagonal/>
    </border>
    <border>
      <left style="thin">
        <color rgb="FF7F7F7F"/>
      </left>
      <right style="thin">
        <color rgb="FF7F7F7F"/>
      </right>
      <top/>
      <bottom/>
      <diagonal/>
    </border>
    <border>
      <left/>
      <right/>
      <top/>
      <bottom/>
      <diagonal/>
    </border>
    <border>
      <left/>
      <right/>
      <top/>
      <bottom style="thin">
        <color theme="0"/>
      </bottom>
      <diagonal/>
    </border>
    <border>
      <left style="thin">
        <color rgb="FF7F7F7F"/>
      </left>
      <right/>
      <top/>
      <bottom/>
      <diagonal/>
    </border>
    <border>
      <left style="thin">
        <color rgb="FF7F7F7F"/>
      </left>
      <right/>
      <top/>
      <bottom style="thin">
        <color rgb="FF7F7F7F"/>
      </bottom>
      <diagonal/>
    </border>
    <border>
      <left/>
      <right/>
      <top/>
      <bottom style="thin">
        <color rgb="FF7F7F7F"/>
      </bottom>
      <diagonal/>
    </border>
    <border>
      <left/>
      <right/>
      <top style="thin">
        <color theme="0"/>
      </top>
      <bottom style="thin">
        <color rgb="FF7F7F7F"/>
      </bottom>
      <diagonal/>
    </border>
    <border>
      <left style="thin">
        <color theme="0"/>
      </left>
      <right style="thin">
        <color theme="0"/>
      </right>
      <top/>
      <bottom style="thin">
        <color theme="0"/>
      </bottom>
      <diagonal/>
    </border>
    <border>
      <left style="thin">
        <color rgb="FF7F7F7F"/>
      </left>
      <right style="thin">
        <color rgb="FF7F7F7F"/>
      </right>
      <top/>
      <bottom style="thin">
        <color theme="0"/>
      </bottom>
      <diagonal/>
    </border>
    <border>
      <left style="thin">
        <color rgb="FF7F7F7F"/>
      </left>
      <right/>
      <top style="thin">
        <color rgb="FF7F7F7F"/>
      </top>
      <bottom/>
      <diagonal/>
    </border>
    <border>
      <left style="thin">
        <color theme="0"/>
      </left>
      <right style="thin">
        <color theme="0"/>
      </right>
      <top style="thin">
        <color rgb="FF7F7F7F"/>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style="thin">
        <color theme="2"/>
      </bottom>
      <diagonal/>
    </border>
    <border>
      <left/>
      <right style="thin">
        <color theme="2"/>
      </right>
      <top/>
      <bottom style="thin">
        <color theme="2"/>
      </bottom>
      <diagonal/>
    </border>
    <border>
      <left style="thin">
        <color theme="2"/>
      </left>
      <right/>
      <top style="thin">
        <color theme="2"/>
      </top>
      <bottom style="thin">
        <color theme="1"/>
      </bottom>
      <diagonal/>
    </border>
    <border>
      <left style="thin">
        <color theme="2"/>
      </left>
      <right/>
      <top style="thin">
        <color theme="1"/>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right/>
      <top style="thin">
        <color theme="2"/>
      </top>
      <bottom/>
      <diagonal/>
    </border>
    <border>
      <left/>
      <right/>
      <top/>
      <bottom style="thin">
        <color theme="2"/>
      </bottom>
      <diagonal/>
    </border>
    <border>
      <left/>
      <right/>
      <top style="thin">
        <color theme="2"/>
      </top>
      <bottom style="thin">
        <color theme="1"/>
      </bottom>
      <diagonal/>
    </border>
    <border>
      <left/>
      <right/>
      <top style="thin">
        <color theme="1"/>
      </top>
      <bottom style="thin">
        <color theme="2"/>
      </bottom>
      <diagonal/>
    </border>
    <border>
      <left style="thin">
        <color theme="2"/>
      </left>
      <right/>
      <top style="thin">
        <color theme="2"/>
      </top>
      <bottom style="thin">
        <color auto="1"/>
      </bottom>
      <diagonal/>
    </border>
    <border>
      <left style="thin">
        <color theme="2"/>
      </left>
      <right/>
      <top style="thin">
        <color auto="1"/>
      </top>
      <bottom style="thin">
        <color theme="2"/>
      </bottom>
      <diagonal/>
    </border>
    <border>
      <left/>
      <right/>
      <top style="thin">
        <color theme="2"/>
      </top>
      <bottom style="thin">
        <color auto="1"/>
      </bottom>
      <diagonal/>
    </border>
    <border>
      <left/>
      <right/>
      <top style="thin">
        <color auto="1"/>
      </top>
      <bottom style="thin">
        <color theme="2"/>
      </bottom>
      <diagonal/>
    </border>
    <border>
      <left/>
      <right/>
      <top style="thin">
        <color theme="2"/>
      </top>
      <bottom style="thick">
        <color auto="1"/>
      </bottom>
      <diagonal/>
    </border>
    <border>
      <left/>
      <right/>
      <top style="thick">
        <color auto="1"/>
      </top>
      <bottom style="thin">
        <color them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1" fillId="0" borderId="0" applyNumberFormat="0" applyFill="0" applyBorder="0" applyAlignment="0" applyProtection="0"/>
    <xf numFmtId="9" fontId="15" fillId="0" borderId="0" applyFont="0" applyFill="0" applyBorder="0" applyAlignment="0" applyProtection="0"/>
    <xf numFmtId="44" fontId="18" fillId="0" borderId="0" applyFont="0" applyFill="0" applyBorder="0" applyAlignment="0" applyProtection="0"/>
  </cellStyleXfs>
  <cellXfs count="415">
    <xf numFmtId="0" fontId="0" fillId="0" borderId="0" xfId="0" applyFont="1" applyAlignment="1"/>
    <xf numFmtId="0" fontId="2" fillId="2" borderId="2" xfId="0" applyFont="1" applyFill="1" applyBorder="1" applyAlignment="1">
      <alignment horizontal="center"/>
    </xf>
    <xf numFmtId="0" fontId="1" fillId="0" borderId="1" xfId="0" applyFont="1" applyBorder="1"/>
    <xf numFmtId="0" fontId="5" fillId="2" borderId="1" xfId="0" applyFont="1" applyFill="1" applyBorder="1" applyAlignment="1">
      <alignment horizontal="center"/>
    </xf>
    <xf numFmtId="0" fontId="5" fillId="2" borderId="1" xfId="0" applyFont="1" applyFill="1" applyBorder="1" applyAlignment="1">
      <alignment horizontal="center" vertical="center"/>
    </xf>
    <xf numFmtId="0" fontId="1" fillId="0" borderId="5" xfId="0" applyFont="1" applyBorder="1"/>
    <xf numFmtId="0" fontId="6" fillId="0" borderId="5" xfId="0" applyFont="1" applyBorder="1" applyAlignment="1">
      <alignment horizontal="center"/>
    </xf>
    <xf numFmtId="0" fontId="6" fillId="0" borderId="5" xfId="0" applyFont="1" applyBorder="1" applyAlignment="1">
      <alignment horizontal="center" vertical="center"/>
    </xf>
    <xf numFmtId="0" fontId="1" fillId="0" borderId="2" xfId="0" applyFont="1" applyBorder="1"/>
    <xf numFmtId="0" fontId="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4" xfId="0" applyFont="1" applyBorder="1"/>
    <xf numFmtId="0" fontId="1" fillId="0" borderId="6" xfId="0" applyFont="1" applyBorder="1" applyAlignment="1">
      <alignment horizontal="left" vertical="center" wrapText="1"/>
    </xf>
    <xf numFmtId="0" fontId="1" fillId="0" borderId="10" xfId="0" applyFont="1" applyBorder="1"/>
    <xf numFmtId="0" fontId="8" fillId="0" borderId="10" xfId="0" applyFont="1" applyBorder="1"/>
    <xf numFmtId="0" fontId="1" fillId="0" borderId="10" xfId="0" applyFont="1" applyBorder="1" applyAlignment="1">
      <alignment vertical="center"/>
    </xf>
    <xf numFmtId="0" fontId="1" fillId="0" borderId="1" xfId="0" applyFont="1" applyBorder="1" applyAlignment="1">
      <alignment vertical="center"/>
    </xf>
    <xf numFmtId="0" fontId="9" fillId="0" borderId="11" xfId="0" applyFont="1" applyBorder="1" applyAlignment="1">
      <alignment wrapText="1"/>
    </xf>
    <xf numFmtId="0" fontId="9" fillId="0" borderId="11" xfId="0" applyFont="1" applyBorder="1" applyAlignment="1">
      <alignment horizont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left" vertical="center" wrapText="1"/>
    </xf>
    <xf numFmtId="0" fontId="9" fillId="3" borderId="18" xfId="0" applyFont="1" applyFill="1" applyBorder="1" applyAlignment="1">
      <alignment horizontal="center" vertical="center" wrapText="1"/>
    </xf>
    <xf numFmtId="0" fontId="9" fillId="0" borderId="12" xfId="0" applyFont="1" applyBorder="1" applyAlignment="1">
      <alignment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left" vertical="center" wrapText="1"/>
    </xf>
    <xf numFmtId="0" fontId="9" fillId="4" borderId="27" xfId="0" applyFont="1" applyFill="1" applyBorder="1" applyAlignment="1">
      <alignment horizont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left"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1" fillId="4" borderId="23" xfId="0" applyFont="1" applyFill="1" applyBorder="1" applyAlignment="1">
      <alignment horizontal="center" wrapText="1"/>
    </xf>
    <xf numFmtId="0" fontId="1" fillId="4" borderId="27" xfId="0" applyFont="1" applyFill="1" applyBorder="1" applyAlignment="1">
      <alignment horizontal="center" wrapText="1"/>
    </xf>
    <xf numFmtId="0" fontId="9" fillId="5" borderId="37"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37" xfId="0" applyFont="1" applyFill="1" applyBorder="1" applyAlignment="1">
      <alignment horizontal="left" vertical="center" wrapText="1"/>
    </xf>
    <xf numFmtId="0" fontId="9" fillId="0" borderId="14" xfId="0" applyFont="1" applyBorder="1" applyAlignment="1">
      <alignment wrapText="1"/>
    </xf>
    <xf numFmtId="0" fontId="9" fillId="3" borderId="35" xfId="0" applyFont="1" applyFill="1" applyBorder="1" applyAlignment="1">
      <alignment horizontal="center" vertical="center" wrapText="1"/>
    </xf>
    <xf numFmtId="0" fontId="9" fillId="3" borderId="18" xfId="0" applyFont="1" applyFill="1" applyBorder="1" applyAlignment="1">
      <alignment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left" vertical="center" wrapText="1"/>
    </xf>
    <xf numFmtId="0" fontId="9" fillId="3" borderId="22" xfId="0" applyFont="1" applyFill="1" applyBorder="1" applyAlignment="1">
      <alignment horizontal="center" vertical="center" wrapText="1"/>
    </xf>
    <xf numFmtId="0" fontId="9" fillId="3" borderId="27" xfId="0" applyFont="1" applyFill="1" applyBorder="1" applyAlignment="1">
      <alignment horizont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left" vertical="center" wrapText="1"/>
    </xf>
    <xf numFmtId="0" fontId="9" fillId="3" borderId="4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vertical="top" wrapText="1"/>
    </xf>
    <xf numFmtId="0" fontId="9" fillId="3" borderId="3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3" fillId="3" borderId="20" xfId="0" applyFont="1" applyFill="1" applyBorder="1" applyAlignment="1">
      <alignment horizontal="left" vertical="center" wrapText="1"/>
    </xf>
    <xf numFmtId="0" fontId="12" fillId="3" borderId="23" xfId="0" applyFont="1" applyFill="1" applyBorder="1" applyAlignment="1">
      <alignment horizontal="center" wrapText="1"/>
    </xf>
    <xf numFmtId="0" fontId="12" fillId="3" borderId="27" xfId="0" applyFont="1" applyFill="1" applyBorder="1" applyAlignment="1">
      <alignment horizontal="center" wrapText="1"/>
    </xf>
    <xf numFmtId="0" fontId="9" fillId="3" borderId="42"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3" fillId="3" borderId="43" xfId="0" applyFont="1" applyFill="1" applyBorder="1" applyAlignment="1">
      <alignment horizontal="left" vertical="center" wrapText="1"/>
    </xf>
    <xf numFmtId="0" fontId="9" fillId="6" borderId="17"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12" fillId="6" borderId="23" xfId="0" applyFont="1" applyFill="1" applyBorder="1" applyAlignment="1">
      <alignment horizontal="center" wrapText="1"/>
    </xf>
    <xf numFmtId="0" fontId="9" fillId="6" borderId="24" xfId="0" applyFont="1" applyFill="1" applyBorder="1" applyAlignment="1">
      <alignment horizontal="center" vertical="center" wrapText="1"/>
    </xf>
    <xf numFmtId="0" fontId="12" fillId="6" borderId="27" xfId="0" applyFont="1" applyFill="1" applyBorder="1" applyAlignment="1">
      <alignment horizontal="center" wrapText="1"/>
    </xf>
    <xf numFmtId="0" fontId="9" fillId="6" borderId="32" xfId="0" applyFont="1" applyFill="1" applyBorder="1" applyAlignment="1">
      <alignment horizontal="center" vertical="center" wrapText="1"/>
    </xf>
    <xf numFmtId="0" fontId="12" fillId="6" borderId="32" xfId="0" applyFont="1" applyFill="1" applyBorder="1" applyAlignment="1">
      <alignment horizontal="center" wrapText="1"/>
    </xf>
    <xf numFmtId="0" fontId="9" fillId="0" borderId="54" xfId="0" applyFont="1" applyBorder="1" applyAlignment="1">
      <alignment wrapText="1"/>
    </xf>
    <xf numFmtId="0" fontId="12" fillId="4" borderId="23" xfId="0" applyFont="1" applyFill="1" applyBorder="1" applyAlignment="1">
      <alignment horizontal="center" wrapText="1"/>
    </xf>
    <xf numFmtId="0" fontId="12" fillId="4" borderId="41" xfId="0" applyFont="1" applyFill="1" applyBorder="1" applyAlignment="1">
      <alignment horizontal="center" vertical="top" wrapText="1"/>
    </xf>
    <xf numFmtId="0" fontId="9" fillId="4" borderId="27"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12" fillId="4" borderId="27" xfId="0" applyFont="1" applyFill="1" applyBorder="1" applyAlignment="1">
      <alignment horizontal="center" wrapText="1"/>
    </xf>
    <xf numFmtId="0" fontId="9" fillId="4" borderId="42" xfId="0" applyFont="1" applyFill="1" applyBorder="1" applyAlignment="1">
      <alignment horizontal="center" vertical="center" wrapText="1"/>
    </xf>
    <xf numFmtId="0" fontId="12" fillId="6" borderId="18" xfId="0" applyFont="1" applyFill="1" applyBorder="1" applyAlignment="1">
      <alignment horizontal="center" wrapText="1"/>
    </xf>
    <xf numFmtId="0" fontId="9" fillId="6" borderId="57" xfId="0" applyFont="1" applyFill="1" applyBorder="1" applyAlignment="1">
      <alignment horizontal="center" wrapText="1"/>
    </xf>
    <xf numFmtId="0" fontId="9" fillId="6" borderId="55"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23" xfId="0" applyFont="1" applyFill="1" applyBorder="1" applyAlignment="1">
      <alignment horizontal="center" wrapText="1"/>
    </xf>
    <xf numFmtId="0" fontId="9" fillId="6" borderId="25" xfId="0" applyFont="1" applyFill="1" applyBorder="1" applyAlignment="1">
      <alignment horizontal="left" vertical="center" wrapText="1"/>
    </xf>
    <xf numFmtId="0" fontId="9" fillId="6" borderId="27" xfId="0" applyFont="1" applyFill="1" applyBorder="1" applyAlignment="1">
      <alignment horizontal="center" wrapText="1"/>
    </xf>
    <xf numFmtId="0" fontId="9" fillId="5" borderId="11" xfId="0" applyFont="1" applyFill="1" applyBorder="1" applyAlignment="1">
      <alignment wrapText="1"/>
    </xf>
    <xf numFmtId="0" fontId="9" fillId="5" borderId="49" xfId="0" applyFont="1" applyFill="1" applyBorder="1" applyAlignment="1">
      <alignment horizontal="center" vertical="center" wrapText="1"/>
    </xf>
    <xf numFmtId="0" fontId="12" fillId="5" borderId="27" xfId="0" applyFont="1" applyFill="1" applyBorder="1" applyAlignment="1">
      <alignment horizontal="center" wrapText="1"/>
    </xf>
    <xf numFmtId="164" fontId="9" fillId="5" borderId="60" xfId="0" applyNumberFormat="1" applyFont="1" applyFill="1" applyBorder="1" applyAlignment="1">
      <alignment horizontal="center" vertical="center" wrapText="1"/>
    </xf>
    <xf numFmtId="3" fontId="11" fillId="5" borderId="59" xfId="0" applyNumberFormat="1" applyFont="1" applyFill="1" applyBorder="1" applyAlignment="1">
      <alignment horizontal="center" vertical="center" wrapText="1"/>
    </xf>
    <xf numFmtId="2" fontId="9" fillId="5" borderId="60" xfId="0" applyNumberFormat="1" applyFont="1" applyFill="1" applyBorder="1" applyAlignment="1">
      <alignment horizontal="center" vertical="center" wrapText="1"/>
    </xf>
    <xf numFmtId="0" fontId="9" fillId="0" borderId="11" xfId="0" applyFont="1" applyBorder="1" applyAlignment="1">
      <alignment horizontal="left" wrapText="1"/>
    </xf>
    <xf numFmtId="0" fontId="0" fillId="0" borderId="0" xfId="0" applyFont="1" applyAlignment="1"/>
    <xf numFmtId="0" fontId="9" fillId="4" borderId="46"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5" borderId="61"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5" borderId="48" xfId="0" applyFont="1" applyFill="1" applyBorder="1" applyAlignment="1">
      <alignment horizontal="center" vertical="center" wrapText="1"/>
    </xf>
    <xf numFmtId="2" fontId="21" fillId="20" borderId="48" xfId="0" applyNumberFormat="1" applyFont="1" applyFill="1" applyBorder="1" applyAlignment="1">
      <alignment horizontal="center" vertical="center" wrapText="1"/>
    </xf>
    <xf numFmtId="0" fontId="20" fillId="20" borderId="48" xfId="0" applyFont="1" applyFill="1" applyBorder="1" applyAlignment="1">
      <alignment horizontal="center" vertical="center" wrapText="1"/>
    </xf>
    <xf numFmtId="0" fontId="23" fillId="20" borderId="48" xfId="0" applyFont="1" applyFill="1" applyBorder="1" applyAlignment="1">
      <alignment horizontal="center" vertical="center" wrapText="1"/>
    </xf>
    <xf numFmtId="2" fontId="23" fillId="20" borderId="48" xfId="0" applyNumberFormat="1" applyFont="1" applyFill="1" applyBorder="1" applyAlignment="1">
      <alignment horizontal="center" vertical="center" wrapText="1"/>
    </xf>
    <xf numFmtId="0" fontId="22" fillId="20" borderId="48" xfId="0" applyFont="1" applyFill="1" applyBorder="1" applyAlignment="1">
      <alignment horizontal="center" vertical="center" wrapText="1"/>
    </xf>
    <xf numFmtId="0" fontId="9" fillId="0" borderId="58" xfId="0" applyFont="1" applyBorder="1" applyAlignment="1">
      <alignment wrapText="1"/>
    </xf>
    <xf numFmtId="0" fontId="20" fillId="10" borderId="37" xfId="0" applyFont="1" applyFill="1" applyBorder="1" applyAlignment="1">
      <alignment horizontal="center" vertical="center" wrapText="1"/>
    </xf>
    <xf numFmtId="0" fontId="22" fillId="5" borderId="48" xfId="0" applyFont="1" applyFill="1" applyBorder="1" applyAlignment="1">
      <alignment horizontal="center" vertical="center" wrapText="1"/>
    </xf>
    <xf numFmtId="0" fontId="20" fillId="1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2" fontId="23" fillId="10" borderId="48" xfId="0" applyNumberFormat="1" applyFont="1" applyFill="1" applyBorder="1" applyAlignment="1">
      <alignment horizontal="center" vertical="center" wrapText="1"/>
    </xf>
    <xf numFmtId="0" fontId="13" fillId="6" borderId="45"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22" fillId="26" borderId="48" xfId="0" applyFont="1" applyFill="1" applyBorder="1" applyAlignment="1">
      <alignment horizontal="center" vertical="center" wrapText="1"/>
    </xf>
    <xf numFmtId="0" fontId="22" fillId="18" borderId="63" xfId="0" applyFont="1" applyFill="1" applyBorder="1" applyAlignment="1">
      <alignment horizontal="center" vertical="center" wrapText="1"/>
    </xf>
    <xf numFmtId="0" fontId="22" fillId="18" borderId="71" xfId="0" applyFont="1" applyFill="1" applyBorder="1" applyAlignment="1">
      <alignment horizontal="center" vertical="center" wrapText="1"/>
    </xf>
    <xf numFmtId="0" fontId="20" fillId="18" borderId="71" xfId="0" applyFont="1" applyFill="1" applyBorder="1" applyAlignment="1">
      <alignment horizontal="center" vertical="center" wrapText="1"/>
    </xf>
    <xf numFmtId="0" fontId="20" fillId="22" borderId="71" xfId="0" applyFont="1" applyFill="1" applyBorder="1" applyAlignment="1">
      <alignment horizontal="center" vertical="center" wrapText="1"/>
    </xf>
    <xf numFmtId="0" fontId="9" fillId="3" borderId="13" xfId="0" applyFont="1" applyFill="1" applyBorder="1" applyAlignment="1">
      <alignment horizontal="left" vertical="center" wrapText="1"/>
    </xf>
    <xf numFmtId="0" fontId="9" fillId="6" borderId="45" xfId="0" applyFont="1" applyFill="1" applyBorder="1" applyAlignment="1">
      <alignment horizontal="left" vertical="center" wrapText="1"/>
    </xf>
    <xf numFmtId="0" fontId="9" fillId="6" borderId="52" xfId="0" applyFont="1" applyFill="1" applyBorder="1" applyAlignment="1">
      <alignment horizontal="left" vertical="center" wrapText="1"/>
    </xf>
    <xf numFmtId="0" fontId="23" fillId="18" borderId="71" xfId="0" applyFont="1" applyFill="1" applyBorder="1" applyAlignment="1">
      <alignment horizontal="center" vertical="center" wrapText="1"/>
    </xf>
    <xf numFmtId="2" fontId="23" fillId="18" borderId="71" xfId="0" applyNumberFormat="1" applyFont="1" applyFill="1" applyBorder="1" applyAlignment="1">
      <alignment horizontal="center" vertical="center" wrapText="1"/>
    </xf>
    <xf numFmtId="0" fontId="21" fillId="18" borderId="71" xfId="0" applyFont="1" applyFill="1" applyBorder="1" applyAlignment="1">
      <alignment horizontal="center" vertical="center" wrapText="1"/>
    </xf>
    <xf numFmtId="2" fontId="21" fillId="18" borderId="71" xfId="0" applyNumberFormat="1" applyFont="1" applyFill="1" applyBorder="1" applyAlignment="1">
      <alignment horizontal="center" vertical="center" wrapText="1"/>
    </xf>
    <xf numFmtId="0" fontId="21" fillId="22" borderId="71" xfId="0" applyFont="1" applyFill="1" applyBorder="1" applyAlignment="1">
      <alignment horizontal="center" vertical="center" wrapText="1"/>
    </xf>
    <xf numFmtId="2" fontId="21" fillId="22" borderId="71" xfId="0" applyNumberFormat="1" applyFont="1" applyFill="1" applyBorder="1" applyAlignment="1">
      <alignment horizontal="center" vertical="center" wrapText="1"/>
    </xf>
    <xf numFmtId="0" fontId="22" fillId="18" borderId="65" xfId="0" applyFont="1" applyFill="1" applyBorder="1" applyAlignment="1">
      <alignment horizontal="center" vertical="center" wrapText="1"/>
    </xf>
    <xf numFmtId="0" fontId="22" fillId="18" borderId="72" xfId="0" applyFont="1" applyFill="1" applyBorder="1" applyAlignment="1">
      <alignment horizontal="center" vertical="center" wrapText="1"/>
    </xf>
    <xf numFmtId="0" fontId="20" fillId="18" borderId="72" xfId="0" applyFont="1" applyFill="1" applyBorder="1" applyAlignment="1">
      <alignment horizontal="center" vertical="center" wrapText="1"/>
    </xf>
    <xf numFmtId="0" fontId="20" fillId="22" borderId="72"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5" borderId="48" xfId="0" applyFont="1" applyFill="1" applyBorder="1" applyAlignment="1">
      <alignment horizontal="center" vertical="center" wrapText="1"/>
    </xf>
    <xf numFmtId="0" fontId="22" fillId="12" borderId="48" xfId="0" applyFont="1" applyFill="1" applyBorder="1" applyAlignment="1">
      <alignment horizontal="center" vertical="center" wrapText="1"/>
    </xf>
    <xf numFmtId="0" fontId="20" fillId="12" borderId="48" xfId="0" applyFont="1" applyFill="1" applyBorder="1" applyAlignment="1">
      <alignment horizontal="center" vertical="center" wrapText="1"/>
    </xf>
    <xf numFmtId="0" fontId="22" fillId="15" borderId="48" xfId="0" applyFont="1" applyFill="1" applyBorder="1" applyAlignment="1">
      <alignment horizontal="center" vertical="center" wrapText="1"/>
    </xf>
    <xf numFmtId="0" fontId="20" fillId="27" borderId="48" xfId="0" applyFont="1" applyFill="1" applyBorder="1" applyAlignment="1">
      <alignment horizontal="center" vertical="center" wrapText="1"/>
    </xf>
    <xf numFmtId="2" fontId="23" fillId="12" borderId="48" xfId="0" applyNumberFormat="1" applyFont="1" applyFill="1" applyBorder="1" applyAlignment="1">
      <alignment horizontal="center" vertical="center" wrapText="1"/>
    </xf>
    <xf numFmtId="2" fontId="21" fillId="12" borderId="48" xfId="0" applyNumberFormat="1" applyFont="1" applyFill="1" applyBorder="1" applyAlignment="1">
      <alignment horizontal="center" vertical="center" wrapText="1"/>
    </xf>
    <xf numFmtId="0" fontId="23" fillId="15" borderId="48" xfId="0" applyFont="1" applyFill="1" applyBorder="1" applyAlignment="1">
      <alignment horizontal="center" vertical="center" wrapText="1"/>
    </xf>
    <xf numFmtId="2" fontId="23" fillId="15" borderId="48" xfId="0" applyNumberFormat="1" applyFont="1" applyFill="1" applyBorder="1" applyAlignment="1">
      <alignment horizontal="center" vertical="center" wrapText="1"/>
    </xf>
    <xf numFmtId="0" fontId="21" fillId="27" borderId="48" xfId="0" applyFont="1" applyFill="1" applyBorder="1" applyAlignment="1">
      <alignment horizontal="center" vertical="center" wrapText="1"/>
    </xf>
    <xf numFmtId="2" fontId="21" fillId="27" borderId="48" xfId="0" applyNumberFormat="1" applyFont="1" applyFill="1" applyBorder="1" applyAlignment="1">
      <alignment horizontal="center" vertical="center" wrapText="1"/>
    </xf>
    <xf numFmtId="0" fontId="9" fillId="0" borderId="15" xfId="0" applyFont="1" applyBorder="1" applyAlignment="1">
      <alignment wrapText="1"/>
    </xf>
    <xf numFmtId="0" fontId="9" fillId="0" borderId="48" xfId="0" applyFont="1" applyBorder="1" applyAlignment="1">
      <alignment horizontal="center" vertical="center" wrapText="1"/>
    </xf>
    <xf numFmtId="0" fontId="10" fillId="0" borderId="48" xfId="0" applyFont="1" applyBorder="1" applyAlignment="1">
      <alignment horizontal="center" vertical="center" wrapText="1"/>
    </xf>
    <xf numFmtId="0" fontId="20" fillId="26" borderId="48" xfId="0" applyFont="1" applyFill="1" applyBorder="1" applyAlignment="1">
      <alignment horizontal="center" vertical="center" wrapText="1"/>
    </xf>
    <xf numFmtId="0" fontId="22" fillId="30" borderId="48" xfId="0" applyFont="1" applyFill="1" applyBorder="1" applyAlignment="1">
      <alignment horizontal="center" vertical="center" wrapText="1"/>
    </xf>
    <xf numFmtId="0" fontId="22" fillId="25" borderId="48" xfId="0" applyFont="1" applyFill="1" applyBorder="1" applyAlignment="1">
      <alignment horizontal="center" vertical="center" wrapText="1"/>
    </xf>
    <xf numFmtId="0" fontId="20" fillId="23" borderId="48" xfId="0" applyFont="1" applyFill="1" applyBorder="1" applyAlignment="1">
      <alignment horizontal="center" vertical="center" wrapText="1"/>
    </xf>
    <xf numFmtId="0" fontId="20" fillId="25" borderId="48" xfId="0" applyFont="1" applyFill="1" applyBorder="1" applyAlignment="1">
      <alignment horizontal="center" vertical="center" wrapText="1"/>
    </xf>
    <xf numFmtId="0" fontId="22" fillId="20" borderId="67" xfId="0" applyFont="1" applyFill="1" applyBorder="1" applyAlignment="1">
      <alignment horizontal="center" vertical="center" wrapText="1"/>
    </xf>
    <xf numFmtId="0" fontId="20" fillId="20" borderId="67" xfId="0" applyFont="1" applyFill="1" applyBorder="1" applyAlignment="1">
      <alignment horizontal="center" vertical="center" wrapText="1"/>
    </xf>
    <xf numFmtId="0" fontId="20" fillId="10" borderId="73" xfId="0" applyFont="1" applyFill="1" applyBorder="1" applyAlignment="1">
      <alignment horizontal="center" vertical="center" wrapText="1"/>
    </xf>
    <xf numFmtId="0" fontId="22" fillId="12" borderId="75" xfId="0" applyFont="1" applyFill="1" applyBorder="1" applyAlignment="1">
      <alignment horizontal="center" vertical="center" wrapText="1"/>
    </xf>
    <xf numFmtId="0" fontId="20" fillId="12" borderId="75" xfId="0" applyFont="1" applyFill="1" applyBorder="1" applyAlignment="1">
      <alignment horizontal="center" vertical="center" wrapText="1"/>
    </xf>
    <xf numFmtId="0" fontId="22" fillId="15" borderId="75" xfId="0" applyFont="1" applyFill="1" applyBorder="1" applyAlignment="1">
      <alignment horizontal="center" vertical="center" wrapText="1"/>
    </xf>
    <xf numFmtId="0" fontId="22" fillId="20" borderId="75" xfId="0" applyFont="1" applyFill="1" applyBorder="1" applyAlignment="1">
      <alignment horizontal="center" vertical="center" wrapText="1"/>
    </xf>
    <xf numFmtId="0" fontId="20" fillId="20" borderId="75" xfId="0" applyFont="1" applyFill="1" applyBorder="1" applyAlignment="1">
      <alignment horizontal="center" vertical="center" wrapText="1"/>
    </xf>
    <xf numFmtId="0" fontId="20" fillId="27" borderId="75" xfId="0" applyFont="1" applyFill="1" applyBorder="1" applyAlignment="1">
      <alignment horizontal="center" vertical="center" wrapText="1"/>
    </xf>
    <xf numFmtId="0" fontId="22" fillId="20" borderId="68" xfId="0" applyFont="1" applyFill="1" applyBorder="1" applyAlignment="1">
      <alignment horizontal="center" vertical="center" wrapText="1"/>
    </xf>
    <xf numFmtId="0" fontId="20" fillId="20" borderId="68" xfId="0" applyFont="1" applyFill="1" applyBorder="1" applyAlignment="1">
      <alignment horizontal="center" vertical="center" wrapText="1"/>
    </xf>
    <xf numFmtId="0" fontId="20" fillId="10" borderId="74" xfId="0" applyFont="1" applyFill="1" applyBorder="1" applyAlignment="1">
      <alignment horizontal="center" vertical="center" wrapText="1"/>
    </xf>
    <xf numFmtId="0" fontId="22" fillId="12" borderId="76" xfId="0" applyFont="1" applyFill="1" applyBorder="1" applyAlignment="1">
      <alignment horizontal="center" vertical="center" wrapText="1"/>
    </xf>
    <xf numFmtId="0" fontId="20" fillId="12" borderId="76" xfId="0" applyFont="1" applyFill="1" applyBorder="1" applyAlignment="1">
      <alignment horizontal="center" vertical="center" wrapText="1"/>
    </xf>
    <xf numFmtId="0" fontId="22" fillId="15" borderId="76" xfId="0" applyFont="1" applyFill="1" applyBorder="1" applyAlignment="1">
      <alignment horizontal="center" vertical="center" wrapText="1"/>
    </xf>
    <xf numFmtId="0" fontId="22" fillId="20" borderId="76" xfId="0" applyFont="1" applyFill="1" applyBorder="1" applyAlignment="1">
      <alignment horizontal="center" vertical="center" wrapText="1"/>
    </xf>
    <xf numFmtId="0" fontId="20" fillId="20" borderId="76" xfId="0" applyFont="1" applyFill="1" applyBorder="1" applyAlignment="1">
      <alignment horizontal="center" vertical="center" wrapText="1"/>
    </xf>
    <xf numFmtId="0" fontId="20" fillId="27" borderId="76" xfId="0" applyFont="1" applyFill="1" applyBorder="1" applyAlignment="1">
      <alignment horizontal="center" vertical="center" wrapText="1"/>
    </xf>
    <xf numFmtId="44" fontId="22" fillId="20" borderId="67" xfId="3" applyFont="1" applyFill="1" applyBorder="1" applyAlignment="1">
      <alignment horizontal="center" vertical="center" wrapText="1"/>
    </xf>
    <xf numFmtId="44" fontId="20" fillId="20" borderId="67" xfId="3" applyFont="1" applyFill="1" applyBorder="1" applyAlignment="1">
      <alignment horizontal="center" vertical="center" wrapText="1"/>
    </xf>
    <xf numFmtId="44" fontId="20" fillId="10" borderId="73" xfId="3" applyFont="1" applyFill="1" applyBorder="1" applyAlignment="1">
      <alignment horizontal="center" vertical="center" wrapText="1"/>
    </xf>
    <xf numFmtId="44" fontId="22" fillId="12" borderId="75" xfId="3" applyFont="1" applyFill="1" applyBorder="1" applyAlignment="1">
      <alignment horizontal="center" vertical="center" wrapText="1"/>
    </xf>
    <xf numFmtId="44" fontId="20" fillId="12" borderId="75" xfId="3" applyFont="1" applyFill="1" applyBorder="1" applyAlignment="1">
      <alignment horizontal="center" vertical="center" wrapText="1"/>
    </xf>
    <xf numFmtId="44" fontId="22" fillId="15" borderId="75" xfId="3" applyFont="1" applyFill="1" applyBorder="1" applyAlignment="1">
      <alignment horizontal="center" vertical="center" wrapText="1"/>
    </xf>
    <xf numFmtId="44" fontId="22" fillId="20" borderId="75" xfId="3" applyFont="1" applyFill="1" applyBorder="1" applyAlignment="1">
      <alignment horizontal="center" vertical="center" wrapText="1"/>
    </xf>
    <xf numFmtId="44" fontId="20" fillId="20" borderId="75" xfId="3" applyFont="1" applyFill="1" applyBorder="1" applyAlignment="1">
      <alignment horizontal="center" vertical="center" wrapText="1"/>
    </xf>
    <xf numFmtId="44" fontId="20" fillId="27" borderId="75" xfId="3" applyFont="1" applyFill="1" applyBorder="1" applyAlignment="1">
      <alignment horizontal="center" vertical="center" wrapText="1"/>
    </xf>
    <xf numFmtId="44" fontId="22" fillId="20" borderId="68" xfId="3" applyFont="1" applyFill="1" applyBorder="1" applyAlignment="1">
      <alignment horizontal="center" vertical="center" wrapText="1"/>
    </xf>
    <xf numFmtId="44" fontId="20" fillId="20" borderId="68" xfId="3" applyFont="1" applyFill="1" applyBorder="1" applyAlignment="1">
      <alignment horizontal="center" vertical="center" wrapText="1"/>
    </xf>
    <xf numFmtId="44" fontId="20" fillId="10" borderId="74" xfId="3" applyFont="1" applyFill="1" applyBorder="1" applyAlignment="1">
      <alignment horizontal="center" vertical="center" wrapText="1"/>
    </xf>
    <xf numFmtId="44" fontId="22" fillId="12" borderId="76" xfId="3" applyFont="1" applyFill="1" applyBorder="1" applyAlignment="1">
      <alignment horizontal="center" vertical="center" wrapText="1"/>
    </xf>
    <xf numFmtId="44" fontId="20" fillId="12" borderId="76" xfId="3" applyFont="1" applyFill="1" applyBorder="1" applyAlignment="1">
      <alignment horizontal="center" vertical="center" wrapText="1"/>
    </xf>
    <xf numFmtId="44" fontId="22" fillId="15" borderId="76" xfId="3" applyFont="1" applyFill="1" applyBorder="1" applyAlignment="1">
      <alignment horizontal="center" vertical="center" wrapText="1"/>
    </xf>
    <xf numFmtId="44" fontId="22" fillId="20" borderId="76" xfId="3" applyFont="1" applyFill="1" applyBorder="1" applyAlignment="1">
      <alignment horizontal="center" vertical="center" wrapText="1"/>
    </xf>
    <xf numFmtId="44" fontId="20" fillId="20" borderId="76" xfId="3" applyFont="1" applyFill="1" applyBorder="1" applyAlignment="1">
      <alignment horizontal="center" vertical="center" wrapText="1"/>
    </xf>
    <xf numFmtId="44" fontId="20" fillId="27" borderId="76" xfId="3" applyFont="1" applyFill="1" applyBorder="1" applyAlignment="1">
      <alignment horizontal="center" vertical="center" wrapText="1"/>
    </xf>
    <xf numFmtId="0" fontId="22" fillId="18" borderId="67" xfId="0" applyFont="1" applyFill="1" applyBorder="1" applyAlignment="1">
      <alignment horizontal="center" vertical="center" wrapText="1"/>
    </xf>
    <xf numFmtId="0" fontId="20" fillId="18" borderId="67" xfId="0" applyFont="1" applyFill="1" applyBorder="1" applyAlignment="1">
      <alignment horizontal="center" vertical="center" wrapText="1"/>
    </xf>
    <xf numFmtId="0" fontId="20" fillId="22" borderId="73" xfId="0" applyFont="1" applyFill="1" applyBorder="1" applyAlignment="1">
      <alignment horizontal="center" vertical="center" wrapText="1"/>
    </xf>
    <xf numFmtId="0" fontId="22" fillId="26" borderId="75" xfId="0" applyFont="1" applyFill="1" applyBorder="1" applyAlignment="1">
      <alignment horizontal="center" vertical="center" wrapText="1"/>
    </xf>
    <xf numFmtId="0" fontId="20" fillId="26" borderId="75" xfId="0" applyFont="1" applyFill="1" applyBorder="1" applyAlignment="1">
      <alignment horizontal="center" vertical="center" wrapText="1"/>
    </xf>
    <xf numFmtId="0" fontId="22" fillId="25" borderId="75" xfId="0" applyFont="1" applyFill="1" applyBorder="1" applyAlignment="1">
      <alignment horizontal="center" vertical="center" wrapText="1"/>
    </xf>
    <xf numFmtId="0" fontId="20" fillId="25" borderId="75" xfId="0" applyFont="1" applyFill="1" applyBorder="1" applyAlignment="1">
      <alignment horizontal="center" vertical="center" wrapText="1"/>
    </xf>
    <xf numFmtId="0" fontId="20" fillId="23" borderId="75" xfId="0" applyFont="1" applyFill="1" applyBorder="1" applyAlignment="1">
      <alignment horizontal="center" vertical="center" wrapText="1"/>
    </xf>
    <xf numFmtId="0" fontId="22" fillId="18" borderId="68" xfId="0" applyFont="1" applyFill="1" applyBorder="1" applyAlignment="1">
      <alignment horizontal="center" vertical="center" wrapText="1"/>
    </xf>
    <xf numFmtId="0" fontId="20" fillId="18" borderId="68" xfId="0" applyFont="1" applyFill="1" applyBorder="1" applyAlignment="1">
      <alignment horizontal="center" vertical="center" wrapText="1"/>
    </xf>
    <xf numFmtId="0" fontId="20" fillId="22" borderId="74" xfId="0" applyFont="1" applyFill="1" applyBorder="1" applyAlignment="1">
      <alignment horizontal="center" vertical="center" wrapText="1"/>
    </xf>
    <xf numFmtId="0" fontId="22" fillId="26" borderId="76" xfId="0" applyFont="1" applyFill="1" applyBorder="1" applyAlignment="1">
      <alignment horizontal="center" vertical="center" wrapText="1"/>
    </xf>
    <xf numFmtId="0" fontId="20" fillId="26" borderId="76" xfId="0" applyFont="1" applyFill="1" applyBorder="1" applyAlignment="1">
      <alignment horizontal="center" vertical="center" wrapText="1"/>
    </xf>
    <xf numFmtId="0" fontId="22" fillId="25" borderId="76" xfId="0" applyFont="1" applyFill="1" applyBorder="1" applyAlignment="1">
      <alignment horizontal="center" vertical="center" wrapText="1"/>
    </xf>
    <xf numFmtId="0" fontId="20" fillId="25" borderId="76" xfId="0" applyFont="1" applyFill="1" applyBorder="1" applyAlignment="1">
      <alignment horizontal="center" vertical="center" wrapText="1"/>
    </xf>
    <xf numFmtId="0" fontId="20" fillId="23" borderId="76"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1" xfId="0" applyFont="1" applyBorder="1" applyAlignment="1">
      <alignment horizontal="center" vertical="center" wrapText="1"/>
    </xf>
    <xf numFmtId="0" fontId="20" fillId="31" borderId="75" xfId="0" applyFont="1" applyFill="1" applyBorder="1" applyAlignment="1">
      <alignment horizontal="center" vertical="center" wrapText="1"/>
    </xf>
    <xf numFmtId="0" fontId="20" fillId="31" borderId="64" xfId="0" applyFont="1" applyFill="1" applyBorder="1" applyAlignment="1">
      <alignment horizontal="center" vertical="center" wrapText="1"/>
    </xf>
    <xf numFmtId="0" fontId="20" fillId="31" borderId="76" xfId="0" applyFont="1" applyFill="1" applyBorder="1" applyAlignment="1">
      <alignment horizontal="center" vertical="center" wrapText="1"/>
    </xf>
    <xf numFmtId="0" fontId="20" fillId="31" borderId="66" xfId="0" applyFont="1" applyFill="1" applyBorder="1" applyAlignment="1">
      <alignment horizontal="center" vertical="center" wrapText="1"/>
    </xf>
    <xf numFmtId="0" fontId="22" fillId="31" borderId="48" xfId="0" applyFont="1" applyFill="1" applyBorder="1" applyAlignment="1">
      <alignment horizontal="center" vertical="center" wrapText="1"/>
    </xf>
    <xf numFmtId="0" fontId="20" fillId="24" borderId="48" xfId="0" applyFont="1" applyFill="1" applyBorder="1" applyAlignment="1">
      <alignment horizontal="center" vertical="center" wrapText="1"/>
    </xf>
    <xf numFmtId="0" fontId="9" fillId="0" borderId="54" xfId="0" applyFont="1" applyBorder="1" applyAlignment="1">
      <alignment horizontal="center" vertical="center" wrapText="1"/>
    </xf>
    <xf numFmtId="0" fontId="22" fillId="0" borderId="54" xfId="0" applyFont="1" applyBorder="1" applyAlignment="1">
      <alignment horizontal="center" vertical="center" wrapText="1"/>
    </xf>
    <xf numFmtId="0" fontId="9" fillId="0" borderId="60" xfId="0" applyFont="1" applyBorder="1" applyAlignment="1">
      <alignment horizontal="center" vertical="center" wrapText="1"/>
    </xf>
    <xf numFmtId="0" fontId="9" fillId="5" borderId="58" xfId="0" applyFont="1" applyFill="1" applyBorder="1" applyAlignment="1">
      <alignment horizontal="center" vertical="center" wrapText="1"/>
    </xf>
    <xf numFmtId="0" fontId="22" fillId="5" borderId="58" xfId="0" applyFont="1" applyFill="1" applyBorder="1" applyAlignment="1">
      <alignment horizontal="center" vertical="center" wrapText="1"/>
    </xf>
    <xf numFmtId="0" fontId="9" fillId="5" borderId="60"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3" fillId="0" borderId="48" xfId="0" applyFont="1" applyBorder="1"/>
    <xf numFmtId="0" fontId="9" fillId="5" borderId="48" xfId="0" applyFont="1" applyFill="1" applyBorder="1" applyAlignment="1">
      <alignment horizontal="left" vertical="center" wrapText="1"/>
    </xf>
    <xf numFmtId="0" fontId="9" fillId="0" borderId="48" xfId="0" applyFont="1" applyBorder="1" applyAlignment="1">
      <alignment horizontal="center" wrapText="1"/>
    </xf>
    <xf numFmtId="0" fontId="9" fillId="0" borderId="48" xfId="0" applyFont="1" applyBorder="1" applyAlignment="1">
      <alignment wrapText="1"/>
    </xf>
    <xf numFmtId="0" fontId="9" fillId="6" borderId="48" xfId="0" applyFont="1" applyFill="1" applyBorder="1" applyAlignment="1">
      <alignment horizontal="center" wrapText="1"/>
    </xf>
    <xf numFmtId="0" fontId="9" fillId="0" borderId="48" xfId="0" applyFont="1" applyBorder="1" applyAlignment="1">
      <alignment horizontal="left" wrapText="1"/>
    </xf>
    <xf numFmtId="0" fontId="9" fillId="4" borderId="71" xfId="0" applyFont="1" applyFill="1" applyBorder="1" applyAlignment="1">
      <alignment horizontal="left" vertical="center" wrapText="1"/>
    </xf>
    <xf numFmtId="0" fontId="0" fillId="0" borderId="48" xfId="0" applyFont="1" applyBorder="1" applyAlignment="1"/>
    <xf numFmtId="0" fontId="9" fillId="4" borderId="72" xfId="0" applyFont="1" applyFill="1" applyBorder="1" applyAlignment="1">
      <alignment horizontal="left" vertical="center" wrapText="1"/>
    </xf>
    <xf numFmtId="0" fontId="3" fillId="0" borderId="48" xfId="0" applyFont="1" applyBorder="1"/>
    <xf numFmtId="0" fontId="12" fillId="6" borderId="48" xfId="0" applyFont="1" applyFill="1" applyBorder="1" applyAlignment="1">
      <alignment horizontal="center" wrapText="1"/>
    </xf>
    <xf numFmtId="0" fontId="9" fillId="5" borderId="48" xfId="0" applyFont="1" applyFill="1" applyBorder="1" applyAlignment="1">
      <alignment wrapText="1"/>
    </xf>
    <xf numFmtId="0" fontId="12" fillId="5" borderId="48" xfId="0" applyFont="1" applyFill="1" applyBorder="1" applyAlignment="1">
      <alignment horizontal="center" wrapText="1"/>
    </xf>
    <xf numFmtId="0" fontId="9" fillId="6" borderId="48" xfId="0" applyFont="1" applyFill="1" applyBorder="1" applyAlignment="1">
      <alignment vertical="center" wrapText="1"/>
    </xf>
    <xf numFmtId="0" fontId="10" fillId="33" borderId="48" xfId="0" applyFont="1" applyFill="1" applyBorder="1" applyAlignment="1">
      <alignment horizontal="center" vertical="center" wrapText="1"/>
    </xf>
    <xf numFmtId="0" fontId="10" fillId="9" borderId="48" xfId="0" applyFont="1" applyFill="1" applyBorder="1" applyAlignment="1">
      <alignment horizontal="center" vertical="center" wrapText="1"/>
    </xf>
    <xf numFmtId="0" fontId="9" fillId="32" borderId="71" xfId="0" applyFont="1" applyFill="1" applyBorder="1" applyAlignment="1">
      <alignment horizontal="left" vertical="center" wrapText="1"/>
    </xf>
    <xf numFmtId="0" fontId="9" fillId="32" borderId="72" xfId="0" applyFont="1" applyFill="1" applyBorder="1" applyAlignment="1">
      <alignment horizontal="left" vertical="center" wrapText="1"/>
    </xf>
    <xf numFmtId="0" fontId="12" fillId="32" borderId="71" xfId="0" applyFont="1" applyFill="1" applyBorder="1" applyAlignment="1">
      <alignment horizontal="center" wrapText="1"/>
    </xf>
    <xf numFmtId="0" fontId="12" fillId="32" borderId="72" xfId="0" applyFont="1" applyFill="1" applyBorder="1" applyAlignment="1">
      <alignment horizontal="center" vertical="top" wrapText="1"/>
    </xf>
    <xf numFmtId="0" fontId="9" fillId="34" borderId="48" xfId="0" applyFont="1" applyFill="1" applyBorder="1" applyAlignment="1">
      <alignment horizontal="center" vertical="center" wrapText="1"/>
    </xf>
    <xf numFmtId="0" fontId="26" fillId="34" borderId="48" xfId="0" applyFont="1" applyFill="1" applyBorder="1" applyAlignment="1">
      <alignment horizontal="left" vertical="center" wrapText="1"/>
    </xf>
    <xf numFmtId="0" fontId="27" fillId="34" borderId="48" xfId="0" applyFont="1" applyFill="1" applyBorder="1"/>
    <xf numFmtId="0" fontId="3" fillId="34" borderId="48" xfId="0" applyFont="1" applyFill="1" applyBorder="1"/>
    <xf numFmtId="0" fontId="0" fillId="34" borderId="48" xfId="0" applyFont="1" applyFill="1" applyBorder="1" applyAlignment="1"/>
    <xf numFmtId="0" fontId="9" fillId="34" borderId="48" xfId="0" applyFont="1" applyFill="1" applyBorder="1" applyAlignment="1">
      <alignment horizontal="left" vertical="center" wrapText="1"/>
    </xf>
    <xf numFmtId="0" fontId="9" fillId="34" borderId="48" xfId="0" applyFont="1" applyFill="1" applyBorder="1" applyAlignment="1">
      <alignment wrapText="1"/>
    </xf>
    <xf numFmtId="0" fontId="9" fillId="35" borderId="48" xfId="0" applyFont="1" applyFill="1" applyBorder="1" applyAlignment="1">
      <alignment horizontal="center" vertical="center" wrapText="1"/>
    </xf>
    <xf numFmtId="0" fontId="9" fillId="35" borderId="48" xfId="0" applyFont="1" applyFill="1" applyBorder="1" applyAlignment="1">
      <alignment horizontal="left" vertical="center" wrapText="1"/>
    </xf>
    <xf numFmtId="0" fontId="9" fillId="36" borderId="48" xfId="0" applyFont="1" applyFill="1" applyBorder="1" applyAlignment="1">
      <alignment horizontal="center" vertical="center" wrapText="1"/>
    </xf>
    <xf numFmtId="0" fontId="9" fillId="36" borderId="48" xfId="0" applyFont="1" applyFill="1" applyBorder="1" applyAlignment="1">
      <alignment wrapText="1"/>
    </xf>
    <xf numFmtId="0" fontId="9" fillId="36" borderId="48" xfId="0" applyFont="1" applyFill="1" applyBorder="1" applyAlignment="1">
      <alignment horizontal="left" vertical="center" wrapText="1"/>
    </xf>
    <xf numFmtId="0" fontId="9" fillId="36" borderId="48" xfId="0" applyFont="1" applyFill="1" applyBorder="1" applyAlignment="1">
      <alignment vertical="top" wrapText="1"/>
    </xf>
    <xf numFmtId="0" fontId="13" fillId="36" borderId="48" xfId="0" applyFont="1" applyFill="1" applyBorder="1" applyAlignment="1">
      <alignment horizontal="left" vertical="center" wrapText="1"/>
    </xf>
    <xf numFmtId="0" fontId="9" fillId="37" borderId="48" xfId="0" applyFont="1" applyFill="1" applyBorder="1" applyAlignment="1">
      <alignment horizontal="center" vertical="center" wrapText="1"/>
    </xf>
    <xf numFmtId="0" fontId="12" fillId="37" borderId="48" xfId="0" applyFont="1" applyFill="1" applyBorder="1" applyAlignment="1">
      <alignment horizontal="center" wrapText="1"/>
    </xf>
    <xf numFmtId="0" fontId="9" fillId="37" borderId="48" xfId="0" applyFont="1" applyFill="1" applyBorder="1" applyAlignment="1">
      <alignment vertical="center" wrapText="1"/>
    </xf>
    <xf numFmtId="0" fontId="3" fillId="34" borderId="48" xfId="0" applyFont="1" applyFill="1" applyBorder="1" applyAlignment="1"/>
    <xf numFmtId="0" fontId="9" fillId="37" borderId="48" xfId="0" applyFont="1" applyFill="1" applyBorder="1" applyAlignment="1">
      <alignment horizontal="left" vertical="center" wrapText="1"/>
    </xf>
    <xf numFmtId="0" fontId="12" fillId="35" borderId="48" xfId="0" applyFont="1" applyFill="1" applyBorder="1" applyAlignment="1">
      <alignment horizontal="center" wrapText="1"/>
    </xf>
    <xf numFmtId="0" fontId="9" fillId="34" borderId="48" xfId="0" applyFont="1" applyFill="1" applyBorder="1" applyAlignment="1">
      <alignment vertical="center" wrapText="1"/>
    </xf>
    <xf numFmtId="0" fontId="12" fillId="34" borderId="48" xfId="0" applyFont="1" applyFill="1" applyBorder="1" applyAlignment="1">
      <alignment horizontal="center" wrapText="1"/>
    </xf>
    <xf numFmtId="0" fontId="9" fillId="34" borderId="48" xfId="0" applyFont="1" applyFill="1" applyBorder="1" applyAlignment="1">
      <alignment horizontal="center" wrapText="1"/>
    </xf>
    <xf numFmtId="0" fontId="9" fillId="32" borderId="77" xfId="0" applyFont="1" applyFill="1" applyBorder="1" applyAlignment="1">
      <alignment horizontal="center" vertical="center" wrapText="1"/>
    </xf>
    <xf numFmtId="0" fontId="9" fillId="32" borderId="78" xfId="0" applyFont="1" applyFill="1" applyBorder="1" applyAlignment="1">
      <alignment horizontal="center" vertical="center" wrapText="1"/>
    </xf>
    <xf numFmtId="0" fontId="9" fillId="4" borderId="77" xfId="0" applyFont="1" applyFill="1" applyBorder="1" applyAlignment="1">
      <alignment horizontal="left" vertical="center" wrapText="1"/>
    </xf>
    <xf numFmtId="0" fontId="9" fillId="4" borderId="78" xfId="0" applyFont="1" applyFill="1" applyBorder="1" applyAlignment="1">
      <alignment horizontal="left" vertical="center" wrapText="1"/>
    </xf>
    <xf numFmtId="0" fontId="9" fillId="32" borderId="77" xfId="0" applyFont="1" applyFill="1" applyBorder="1" applyAlignment="1">
      <alignment horizontal="left" vertical="center" wrapText="1"/>
    </xf>
    <xf numFmtId="0" fontId="9" fillId="32" borderId="78" xfId="0" applyFont="1" applyFill="1" applyBorder="1" applyAlignment="1">
      <alignment horizontal="left" vertical="center" wrapText="1"/>
    </xf>
    <xf numFmtId="0" fontId="1" fillId="32" borderId="77" xfId="0" applyFont="1" applyFill="1" applyBorder="1" applyAlignment="1">
      <alignment horizontal="center" wrapText="1"/>
    </xf>
    <xf numFmtId="0" fontId="1" fillId="32" borderId="78" xfId="0" applyFont="1" applyFill="1" applyBorder="1" applyAlignment="1">
      <alignment horizontal="center" wrapText="1"/>
    </xf>
    <xf numFmtId="0" fontId="9" fillId="32" borderId="77" xfId="0" applyFont="1" applyFill="1" applyBorder="1" applyAlignment="1">
      <alignment horizontal="center" wrapText="1"/>
    </xf>
    <xf numFmtId="0" fontId="9" fillId="3" borderId="77" xfId="0" applyFont="1" applyFill="1" applyBorder="1" applyAlignment="1">
      <alignment horizontal="left" vertical="center" wrapText="1"/>
    </xf>
    <xf numFmtId="0" fontId="9" fillId="3" borderId="78" xfId="0" applyFont="1" applyFill="1" applyBorder="1" applyAlignment="1">
      <alignment horizontal="left" vertical="center" wrapText="1"/>
    </xf>
    <xf numFmtId="0" fontId="12" fillId="32" borderId="77" xfId="0" applyFont="1" applyFill="1" applyBorder="1" applyAlignment="1">
      <alignment horizontal="center" vertical="center" wrapText="1"/>
    </xf>
    <xf numFmtId="0" fontId="13" fillId="3" borderId="77" xfId="0" applyFont="1" applyFill="1" applyBorder="1" applyAlignment="1">
      <alignment horizontal="left" vertical="center" wrapText="1"/>
    </xf>
    <xf numFmtId="0" fontId="12" fillId="32" borderId="78" xfId="0" applyFont="1" applyFill="1" applyBorder="1" applyAlignment="1">
      <alignment horizontal="center" wrapText="1"/>
    </xf>
    <xf numFmtId="0" fontId="12" fillId="6" borderId="77" xfId="0" applyFont="1" applyFill="1" applyBorder="1" applyAlignment="1">
      <alignment horizontal="center" wrapText="1"/>
    </xf>
    <xf numFmtId="0" fontId="9" fillId="6" borderId="77" xfId="0" applyFont="1" applyFill="1" applyBorder="1" applyAlignment="1">
      <alignment horizontal="left" vertical="center" wrapText="1"/>
    </xf>
    <xf numFmtId="0" fontId="12" fillId="6" borderId="78" xfId="0" applyFont="1" applyFill="1" applyBorder="1" applyAlignment="1">
      <alignment horizontal="center" wrapText="1"/>
    </xf>
    <xf numFmtId="0" fontId="9" fillId="6" borderId="78" xfId="0" applyFont="1" applyFill="1" applyBorder="1" applyAlignment="1">
      <alignment horizontal="left" vertical="center" wrapText="1"/>
    </xf>
    <xf numFmtId="0" fontId="12" fillId="32" borderId="78" xfId="0" applyFont="1" applyFill="1" applyBorder="1" applyAlignment="1">
      <alignment horizontal="center" vertical="center" wrapText="1"/>
    </xf>
    <xf numFmtId="0" fontId="9" fillId="6" borderId="77" xfId="0" applyFont="1" applyFill="1" applyBorder="1" applyAlignment="1">
      <alignment horizontal="center" vertical="center" wrapText="1"/>
    </xf>
    <xf numFmtId="0" fontId="9" fillId="6" borderId="78" xfId="0" applyFont="1" applyFill="1" applyBorder="1" applyAlignment="1">
      <alignment horizontal="center" vertical="center" wrapText="1"/>
    </xf>
    <xf numFmtId="0" fontId="0" fillId="0" borderId="77" xfId="0" applyFont="1" applyBorder="1" applyAlignment="1">
      <alignment wrapText="1"/>
    </xf>
    <xf numFmtId="0" fontId="9" fillId="4" borderId="77" xfId="0" applyFont="1" applyFill="1" applyBorder="1" applyAlignment="1">
      <alignment horizontal="center" vertical="center" wrapText="1"/>
    </xf>
    <xf numFmtId="0" fontId="9" fillId="4" borderId="78" xfId="0" applyFont="1" applyFill="1" applyBorder="1" applyAlignment="1">
      <alignment horizontal="center" vertical="center" wrapText="1"/>
    </xf>
    <xf numFmtId="0" fontId="0" fillId="0" borderId="78" xfId="0" applyFont="1" applyBorder="1" applyAlignment="1">
      <alignment wrapText="1"/>
    </xf>
    <xf numFmtId="0" fontId="13" fillId="37" borderId="48" xfId="0" applyFont="1" applyFill="1" applyBorder="1" applyAlignment="1">
      <alignment horizontal="left" vertical="center" wrapText="1"/>
    </xf>
    <xf numFmtId="0" fontId="27" fillId="0" borderId="48" xfId="0" applyFont="1" applyBorder="1" applyAlignment="1"/>
    <xf numFmtId="0" fontId="29" fillId="32" borderId="79" xfId="0" applyFont="1" applyFill="1" applyBorder="1" applyAlignment="1">
      <alignment horizontal="center" vertical="center" wrapText="1"/>
    </xf>
    <xf numFmtId="0" fontId="29" fillId="32" borderId="80" xfId="0" applyFont="1" applyFill="1" applyBorder="1" applyAlignment="1">
      <alignment horizontal="center" vertical="center" wrapText="1"/>
    </xf>
    <xf numFmtId="44" fontId="6" fillId="32" borderId="79" xfId="3" applyFont="1" applyFill="1" applyBorder="1" applyAlignment="1">
      <alignment horizontal="center" vertical="center" wrapText="1"/>
    </xf>
    <xf numFmtId="44" fontId="6" fillId="32" borderId="80" xfId="3" applyFont="1" applyFill="1" applyBorder="1" applyAlignment="1">
      <alignment horizontal="center" vertical="center" wrapText="1"/>
    </xf>
    <xf numFmtId="0" fontId="29" fillId="38" borderId="79" xfId="0" applyFont="1" applyFill="1" applyBorder="1" applyAlignment="1">
      <alignment horizontal="center" vertical="center" wrapText="1"/>
    </xf>
    <xf numFmtId="0" fontId="29" fillId="38" borderId="80" xfId="0" applyFont="1" applyFill="1" applyBorder="1" applyAlignment="1">
      <alignment horizontal="center" vertical="center" wrapText="1"/>
    </xf>
    <xf numFmtId="0" fontId="10" fillId="14" borderId="48"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49" xfId="0" applyFont="1" applyFill="1" applyBorder="1" applyAlignment="1">
      <alignment horizontal="left" vertical="center" wrapText="1"/>
    </xf>
    <xf numFmtId="0" fontId="10" fillId="14" borderId="48" xfId="0" applyFont="1" applyFill="1" applyBorder="1" applyAlignment="1">
      <alignment horizontal="center" vertical="center" wrapText="1"/>
    </xf>
    <xf numFmtId="0" fontId="31" fillId="20" borderId="48" xfId="1" applyFill="1" applyBorder="1" applyAlignment="1">
      <alignment horizontal="center" vertical="center" wrapText="1"/>
    </xf>
    <xf numFmtId="0" fontId="31" fillId="12" borderId="48" xfId="1" applyFill="1" applyBorder="1" applyAlignment="1">
      <alignment horizontal="center" vertical="center" wrapText="1"/>
    </xf>
    <xf numFmtId="0" fontId="32" fillId="0" borderId="0" xfId="0" applyFont="1"/>
    <xf numFmtId="0" fontId="3" fillId="0" borderId="3" xfId="0" applyFont="1" applyBorder="1"/>
    <xf numFmtId="0" fontId="3" fillId="0" borderId="4" xfId="0" applyFont="1" applyBorder="1"/>
    <xf numFmtId="0" fontId="4" fillId="2" borderId="2" xfId="0" applyFont="1" applyFill="1" applyBorder="1" applyAlignment="1">
      <alignment horizontal="center"/>
    </xf>
    <xf numFmtId="0" fontId="1" fillId="0" borderId="7" xfId="0" applyFont="1" applyBorder="1" applyAlignment="1">
      <alignment horizontal="center" vertical="center" wrapText="1"/>
    </xf>
    <xf numFmtId="0" fontId="3" fillId="0" borderId="8" xfId="0" applyFont="1" applyBorder="1"/>
    <xf numFmtId="0" fontId="3" fillId="0" borderId="9" xfId="0" applyFont="1" applyBorder="1"/>
    <xf numFmtId="0" fontId="29" fillId="39" borderId="81" xfId="0" applyFont="1" applyFill="1" applyBorder="1" applyAlignment="1">
      <alignment horizontal="left" vertical="center" wrapText="1"/>
    </xf>
    <xf numFmtId="0" fontId="30" fillId="39" borderId="82" xfId="0" applyFont="1" applyFill="1" applyBorder="1"/>
    <xf numFmtId="0" fontId="30" fillId="39" borderId="83" xfId="0" applyFont="1" applyFill="1" applyBorder="1"/>
    <xf numFmtId="0" fontId="9" fillId="4" borderId="71"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9" fillId="0" borderId="72" xfId="0" applyFont="1" applyBorder="1"/>
    <xf numFmtId="0" fontId="10" fillId="32" borderId="71" xfId="0" applyFont="1" applyFill="1" applyBorder="1" applyAlignment="1">
      <alignment horizontal="center" vertical="center" wrapText="1"/>
    </xf>
    <xf numFmtId="0" fontId="19" fillId="32" borderId="72" xfId="0" applyFont="1" applyFill="1" applyBorder="1"/>
    <xf numFmtId="0" fontId="10" fillId="6" borderId="48" xfId="0" applyFont="1" applyFill="1" applyBorder="1" applyAlignment="1">
      <alignment horizontal="center" vertical="center" wrapText="1"/>
    </xf>
    <xf numFmtId="0" fontId="3" fillId="0" borderId="72" xfId="0" applyFont="1" applyBorder="1"/>
    <xf numFmtId="0" fontId="9" fillId="3" borderId="71" xfId="0" applyFont="1" applyFill="1" applyBorder="1" applyAlignment="1">
      <alignment horizontal="center" vertical="center" wrapText="1"/>
    </xf>
    <xf numFmtId="0" fontId="9" fillId="3" borderId="72" xfId="0" applyFont="1" applyFill="1" applyBorder="1" applyAlignment="1">
      <alignment horizontal="center" vertical="center" wrapText="1"/>
    </xf>
    <xf numFmtId="0" fontId="19" fillId="7" borderId="72" xfId="0" applyFont="1" applyFill="1" applyBorder="1"/>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2" fontId="22" fillId="18" borderId="64" xfId="0" applyNumberFormat="1" applyFont="1" applyFill="1" applyBorder="1" applyAlignment="1">
      <alignment horizontal="center" vertical="center" wrapText="1"/>
    </xf>
    <xf numFmtId="0" fontId="3" fillId="19" borderId="66" xfId="0" applyFont="1" applyFill="1" applyBorder="1" applyAlignment="1">
      <alignment horizontal="center" vertical="center"/>
    </xf>
    <xf numFmtId="2" fontId="22" fillId="26" borderId="64" xfId="0" applyNumberFormat="1" applyFont="1" applyFill="1" applyBorder="1" applyAlignment="1">
      <alignment horizontal="center" vertical="center" wrapText="1"/>
    </xf>
    <xf numFmtId="0" fontId="3" fillId="8" borderId="66" xfId="0" applyFont="1" applyFill="1" applyBorder="1" applyAlignment="1">
      <alignment horizontal="center" vertical="center"/>
    </xf>
    <xf numFmtId="9" fontId="22" fillId="26" borderId="71" xfId="0" applyNumberFormat="1" applyFont="1" applyFill="1" applyBorder="1" applyAlignment="1">
      <alignment horizontal="center" vertical="center" wrapText="1"/>
    </xf>
    <xf numFmtId="0" fontId="3" fillId="8" borderId="72" xfId="0" applyFont="1" applyFill="1" applyBorder="1" applyAlignment="1">
      <alignment horizontal="center" vertical="center"/>
    </xf>
    <xf numFmtId="2" fontId="22" fillId="25" borderId="64" xfId="0" applyNumberFormat="1" applyFont="1" applyFill="1" applyBorder="1" applyAlignment="1">
      <alignment horizontal="center" vertical="center" wrapText="1"/>
    </xf>
    <xf numFmtId="2" fontId="22" fillId="25" borderId="66" xfId="0" applyNumberFormat="1" applyFont="1" applyFill="1" applyBorder="1" applyAlignment="1">
      <alignment horizontal="center" vertical="center" wrapText="1"/>
    </xf>
    <xf numFmtId="9" fontId="22" fillId="25" borderId="71" xfId="0" applyNumberFormat="1" applyFont="1" applyFill="1" applyBorder="1" applyAlignment="1">
      <alignment horizontal="center" vertical="center" wrapText="1"/>
    </xf>
    <xf numFmtId="9" fontId="22" fillId="25" borderId="72" xfId="0" applyNumberFormat="1" applyFont="1" applyFill="1" applyBorder="1" applyAlignment="1">
      <alignment horizontal="center" vertical="center" wrapText="1"/>
    </xf>
    <xf numFmtId="9" fontId="20" fillId="26" borderId="71" xfId="0" applyNumberFormat="1" applyFont="1" applyFill="1" applyBorder="1" applyAlignment="1">
      <alignment horizontal="center" vertical="center" wrapText="1"/>
    </xf>
    <xf numFmtId="0" fontId="19" fillId="8" borderId="72" xfId="0" applyFont="1" applyFill="1" applyBorder="1" applyAlignment="1">
      <alignment horizontal="center" vertical="center"/>
    </xf>
    <xf numFmtId="2" fontId="20" fillId="26" borderId="64" xfId="0" applyNumberFormat="1" applyFont="1" applyFill="1" applyBorder="1" applyAlignment="1">
      <alignment horizontal="center" vertical="center" wrapText="1"/>
    </xf>
    <xf numFmtId="0" fontId="19" fillId="8" borderId="66" xfId="0" applyFont="1" applyFill="1" applyBorder="1" applyAlignment="1">
      <alignment horizontal="center" vertical="center"/>
    </xf>
    <xf numFmtId="2" fontId="22" fillId="12" borderId="64" xfId="0" applyNumberFormat="1" applyFont="1" applyFill="1" applyBorder="1" applyAlignment="1">
      <alignment horizontal="center" vertical="center" wrapText="1"/>
    </xf>
    <xf numFmtId="0" fontId="3" fillId="13" borderId="66" xfId="0" applyFont="1" applyFill="1" applyBorder="1" applyAlignment="1">
      <alignment horizontal="center" vertical="center"/>
    </xf>
    <xf numFmtId="9" fontId="22" fillId="12" borderId="71" xfId="0" applyNumberFormat="1" applyFont="1" applyFill="1" applyBorder="1" applyAlignment="1">
      <alignment horizontal="center" vertical="center" wrapText="1"/>
    </xf>
    <xf numFmtId="0" fontId="3" fillId="13" borderId="72" xfId="0" applyFont="1" applyFill="1" applyBorder="1" applyAlignment="1">
      <alignment horizontal="center" vertical="center"/>
    </xf>
    <xf numFmtId="2" fontId="20" fillId="12" borderId="64" xfId="0" applyNumberFormat="1" applyFont="1" applyFill="1" applyBorder="1" applyAlignment="1">
      <alignment horizontal="center" vertical="center" wrapText="1"/>
    </xf>
    <xf numFmtId="0" fontId="19" fillId="13" borderId="66" xfId="0" applyFont="1" applyFill="1" applyBorder="1" applyAlignment="1">
      <alignment horizontal="center" vertical="center"/>
    </xf>
    <xf numFmtId="9" fontId="20" fillId="12" borderId="71" xfId="0" applyNumberFormat="1" applyFont="1" applyFill="1" applyBorder="1" applyAlignment="1">
      <alignment horizontal="center" vertical="center" wrapText="1"/>
    </xf>
    <xf numFmtId="0" fontId="19" fillId="13" borderId="72" xfId="0" applyFont="1" applyFill="1" applyBorder="1" applyAlignment="1">
      <alignment horizontal="center" vertical="center"/>
    </xf>
    <xf numFmtId="0" fontId="9" fillId="4" borderId="26" xfId="0" applyFont="1" applyFill="1" applyBorder="1" applyAlignment="1">
      <alignment horizontal="center" vertical="center" wrapText="1"/>
    </xf>
    <xf numFmtId="0" fontId="3" fillId="0" borderId="29" xfId="0" applyFont="1" applyBorder="1"/>
    <xf numFmtId="2" fontId="22" fillId="20" borderId="64" xfId="0" applyNumberFormat="1" applyFont="1" applyFill="1" applyBorder="1" applyAlignment="1">
      <alignment horizontal="center" vertical="center" wrapText="1"/>
    </xf>
    <xf numFmtId="0" fontId="3" fillId="21" borderId="66" xfId="0" applyFont="1" applyFill="1" applyBorder="1" applyAlignment="1">
      <alignment horizontal="center" vertical="center"/>
    </xf>
    <xf numFmtId="2" fontId="20" fillId="20" borderId="64" xfId="0" applyNumberFormat="1" applyFont="1" applyFill="1" applyBorder="1" applyAlignment="1">
      <alignment horizontal="center" vertical="center" wrapText="1"/>
    </xf>
    <xf numFmtId="0" fontId="19" fillId="21" borderId="66" xfId="0" applyFont="1" applyFill="1" applyBorder="1" applyAlignment="1">
      <alignment horizontal="center" vertical="center"/>
    </xf>
    <xf numFmtId="2" fontId="20" fillId="10" borderId="71" xfId="0" applyNumberFormat="1" applyFont="1" applyFill="1" applyBorder="1" applyAlignment="1">
      <alignment horizontal="center" vertical="center" wrapText="1"/>
    </xf>
    <xf numFmtId="0" fontId="19" fillId="11" borderId="72" xfId="0" applyFont="1" applyFill="1" applyBorder="1" applyAlignment="1">
      <alignment horizontal="center" vertical="center"/>
    </xf>
    <xf numFmtId="2" fontId="22" fillId="20" borderId="66" xfId="0" applyNumberFormat="1" applyFont="1" applyFill="1" applyBorder="1" applyAlignment="1">
      <alignment horizontal="center" vertical="center" wrapText="1"/>
    </xf>
    <xf numFmtId="9" fontId="22" fillId="20" borderId="71" xfId="0" applyNumberFormat="1" applyFont="1" applyFill="1" applyBorder="1" applyAlignment="1">
      <alignment horizontal="center" vertical="center" wrapText="1"/>
    </xf>
    <xf numFmtId="9" fontId="22" fillId="20" borderId="72" xfId="0" applyNumberFormat="1" applyFont="1" applyFill="1" applyBorder="1" applyAlignment="1">
      <alignment horizontal="center" vertical="center" wrapText="1"/>
    </xf>
    <xf numFmtId="2" fontId="20" fillId="15" borderId="64" xfId="0" applyNumberFormat="1" applyFont="1" applyFill="1" applyBorder="1" applyAlignment="1">
      <alignment horizontal="center" vertical="center" wrapText="1"/>
    </xf>
    <xf numFmtId="0" fontId="19" fillId="9" borderId="66" xfId="0" applyFont="1" applyFill="1" applyBorder="1" applyAlignment="1">
      <alignment horizontal="center" vertical="center"/>
    </xf>
    <xf numFmtId="0" fontId="9" fillId="4" borderId="21" xfId="0" applyFont="1" applyFill="1" applyBorder="1" applyAlignment="1">
      <alignment horizontal="center" vertical="center" wrapText="1"/>
    </xf>
    <xf numFmtId="0" fontId="3" fillId="0" borderId="28" xfId="0" applyFont="1" applyBorder="1"/>
    <xf numFmtId="9" fontId="20" fillId="20" borderId="71" xfId="0" applyNumberFormat="1" applyFont="1" applyFill="1" applyBorder="1" applyAlignment="1">
      <alignment horizontal="center" vertical="center" wrapText="1"/>
    </xf>
    <xf numFmtId="0" fontId="19" fillId="21" borderId="72" xfId="0" applyFont="1" applyFill="1" applyBorder="1" applyAlignment="1">
      <alignment horizontal="center" vertical="center"/>
    </xf>
    <xf numFmtId="9" fontId="22" fillId="12" borderId="63" xfId="0" applyNumberFormat="1" applyFont="1" applyFill="1" applyBorder="1" applyAlignment="1">
      <alignment horizontal="center" vertical="center" wrapText="1"/>
    </xf>
    <xf numFmtId="0" fontId="3" fillId="13" borderId="65" xfId="0" applyFont="1" applyFill="1" applyBorder="1" applyAlignment="1">
      <alignment horizontal="center" vertical="center"/>
    </xf>
    <xf numFmtId="2" fontId="20" fillId="20" borderId="66" xfId="0" applyNumberFormat="1" applyFont="1" applyFill="1" applyBorder="1" applyAlignment="1">
      <alignment horizontal="center" vertical="center" wrapText="1"/>
    </xf>
    <xf numFmtId="9" fontId="20" fillId="20" borderId="72" xfId="0" applyNumberFormat="1" applyFont="1" applyFill="1" applyBorder="1" applyAlignment="1">
      <alignment horizontal="center" vertical="center" wrapText="1"/>
    </xf>
    <xf numFmtId="164" fontId="20" fillId="27" borderId="64" xfId="0" applyNumberFormat="1" applyFont="1" applyFill="1" applyBorder="1" applyAlignment="1">
      <alignment horizontal="center" vertical="center" wrapText="1"/>
    </xf>
    <xf numFmtId="164" fontId="20" fillId="27" borderId="66" xfId="0" applyNumberFormat="1" applyFont="1" applyFill="1" applyBorder="1" applyAlignment="1">
      <alignment horizontal="center" vertical="center" wrapText="1"/>
    </xf>
    <xf numFmtId="2" fontId="22" fillId="12" borderId="71" xfId="0" applyNumberFormat="1" applyFont="1" applyFill="1" applyBorder="1" applyAlignment="1">
      <alignment horizontal="center" vertical="center" wrapText="1"/>
    </xf>
    <xf numFmtId="9" fontId="22" fillId="12" borderId="64" xfId="0" applyNumberFormat="1" applyFont="1" applyFill="1" applyBorder="1" applyAlignment="1">
      <alignment horizontal="center" vertical="center" wrapText="1"/>
    </xf>
    <xf numFmtId="0" fontId="9" fillId="3" borderId="26" xfId="0" applyFont="1" applyFill="1" applyBorder="1" applyAlignment="1">
      <alignment horizontal="center" vertical="center" wrapText="1"/>
    </xf>
    <xf numFmtId="0" fontId="3" fillId="0" borderId="40" xfId="0" applyFont="1" applyBorder="1"/>
    <xf numFmtId="0" fontId="9" fillId="6" borderId="44" xfId="0" applyFont="1" applyFill="1" applyBorder="1" applyAlignment="1">
      <alignment horizontal="center" vertical="center" wrapText="1"/>
    </xf>
    <xf numFmtId="0" fontId="3" fillId="0" borderId="47" xfId="0" applyFont="1" applyBorder="1"/>
    <xf numFmtId="2" fontId="20" fillId="18" borderId="64" xfId="0" applyNumberFormat="1" applyFont="1" applyFill="1" applyBorder="1" applyAlignment="1">
      <alignment horizontal="center" vertical="center" wrapText="1"/>
    </xf>
    <xf numFmtId="0" fontId="19" fillId="19" borderId="66" xfId="0" applyFont="1" applyFill="1" applyBorder="1" applyAlignment="1">
      <alignment horizontal="center" vertical="center"/>
    </xf>
    <xf numFmtId="2" fontId="20" fillId="22" borderId="71" xfId="0" applyNumberFormat="1" applyFont="1" applyFill="1" applyBorder="1" applyAlignment="1">
      <alignment horizontal="center" vertical="center" wrapText="1"/>
    </xf>
    <xf numFmtId="0" fontId="19" fillId="24" borderId="72" xfId="0" applyFont="1" applyFill="1" applyBorder="1" applyAlignment="1">
      <alignment horizontal="center" vertical="center"/>
    </xf>
    <xf numFmtId="9" fontId="20" fillId="18" borderId="69" xfId="0" applyNumberFormat="1" applyFont="1" applyFill="1" applyBorder="1" applyAlignment="1">
      <alignment horizontal="center" vertical="center" wrapText="1"/>
    </xf>
    <xf numFmtId="0" fontId="19" fillId="19" borderId="70" xfId="0" applyFont="1" applyFill="1" applyBorder="1" applyAlignment="1">
      <alignment horizontal="center" vertical="center"/>
    </xf>
    <xf numFmtId="0" fontId="9" fillId="6" borderId="56" xfId="0" applyFont="1" applyFill="1" applyBorder="1" applyAlignment="1">
      <alignment horizontal="center" vertical="center" wrapText="1"/>
    </xf>
    <xf numFmtId="0" fontId="3" fillId="0" borderId="51" xfId="0" applyFont="1" applyBorder="1"/>
    <xf numFmtId="0" fontId="9" fillId="6" borderId="26"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0" borderId="50" xfId="0" applyFont="1" applyBorder="1"/>
    <xf numFmtId="2" fontId="20" fillId="25" borderId="64" xfId="0" applyNumberFormat="1" applyFont="1" applyFill="1" applyBorder="1" applyAlignment="1">
      <alignment horizontal="center" vertical="center" wrapText="1"/>
    </xf>
    <xf numFmtId="2" fontId="20" fillId="25" borderId="66" xfId="0" applyNumberFormat="1" applyFont="1" applyFill="1" applyBorder="1" applyAlignment="1">
      <alignment horizontal="center" vertical="center" wrapText="1"/>
    </xf>
    <xf numFmtId="9" fontId="20" fillId="25" borderId="71" xfId="0" applyNumberFormat="1" applyFont="1" applyFill="1" applyBorder="1" applyAlignment="1">
      <alignment horizontal="center" vertical="center" wrapText="1"/>
    </xf>
    <xf numFmtId="9" fontId="20" fillId="25" borderId="72" xfId="0" applyNumberFormat="1" applyFont="1" applyFill="1" applyBorder="1" applyAlignment="1">
      <alignment horizontal="center" vertical="center" wrapText="1"/>
    </xf>
    <xf numFmtId="9" fontId="20" fillId="23" borderId="64" xfId="2" applyFont="1" applyFill="1" applyBorder="1" applyAlignment="1">
      <alignment horizontal="center" vertical="center" wrapText="1"/>
    </xf>
    <xf numFmtId="9" fontId="20" fillId="23" borderId="66" xfId="2" applyFont="1" applyFill="1" applyBorder="1" applyAlignment="1">
      <alignment horizontal="center" vertical="center" wrapText="1"/>
    </xf>
    <xf numFmtId="0" fontId="9" fillId="10" borderId="39" xfId="0" applyFont="1" applyFill="1" applyBorder="1" applyAlignment="1">
      <alignment horizontal="center" vertical="center" wrapText="1"/>
    </xf>
    <xf numFmtId="0" fontId="3" fillId="11" borderId="38" xfId="0" applyFont="1" applyFill="1" applyBorder="1" applyAlignment="1">
      <alignment horizontal="center" vertical="center"/>
    </xf>
    <xf numFmtId="0" fontId="10" fillId="10" borderId="39" xfId="0" applyFont="1" applyFill="1" applyBorder="1" applyAlignment="1">
      <alignment horizontal="center" vertical="center" wrapText="1"/>
    </xf>
    <xf numFmtId="0" fontId="19" fillId="11" borderId="38" xfId="0" applyFont="1" applyFill="1" applyBorder="1" applyAlignment="1">
      <alignment horizontal="center" vertical="center"/>
    </xf>
    <xf numFmtId="0" fontId="24" fillId="28" borderId="39" xfId="0" applyFont="1" applyFill="1" applyBorder="1" applyAlignment="1">
      <alignment horizontal="center" vertical="center" wrapText="1"/>
    </xf>
    <xf numFmtId="0" fontId="25" fillId="29" borderId="37" xfId="0" applyFont="1" applyFill="1" applyBorder="1" applyAlignment="1">
      <alignment horizontal="center" vertical="center"/>
    </xf>
    <xf numFmtId="0" fontId="9" fillId="14" borderId="48" xfId="0" applyFont="1" applyFill="1" applyBorder="1" applyAlignment="1">
      <alignment horizontal="center" vertical="center" wrapText="1"/>
    </xf>
    <xf numFmtId="0" fontId="3" fillId="9" borderId="48" xfId="0" applyFont="1" applyFill="1" applyBorder="1" applyAlignment="1">
      <alignment horizontal="center" vertical="center"/>
    </xf>
    <xf numFmtId="0" fontId="10" fillId="14" borderId="48" xfId="0" applyFont="1" applyFill="1" applyBorder="1" applyAlignment="1">
      <alignment horizontal="center" vertical="center" wrapText="1"/>
    </xf>
    <xf numFmtId="0" fontId="19" fillId="9" borderId="48" xfId="0" applyFont="1" applyFill="1" applyBorder="1" applyAlignment="1">
      <alignment horizontal="center" vertical="center"/>
    </xf>
    <xf numFmtId="0" fontId="24" fillId="17" borderId="48" xfId="0" applyFont="1" applyFill="1" applyBorder="1" applyAlignment="1">
      <alignment horizontal="center" vertical="center" wrapText="1"/>
    </xf>
    <xf numFmtId="0" fontId="25" fillId="16" borderId="48" xfId="0" applyFont="1" applyFill="1" applyBorder="1" applyAlignment="1">
      <alignment horizontal="center" vertical="center"/>
    </xf>
    <xf numFmtId="0" fontId="24" fillId="28" borderId="48" xfId="0" applyFont="1" applyFill="1" applyBorder="1" applyAlignment="1">
      <alignment horizontal="center" vertical="center" wrapText="1"/>
    </xf>
    <xf numFmtId="0" fontId="25" fillId="29" borderId="48" xfId="0" applyFont="1" applyFill="1" applyBorder="1" applyAlignment="1">
      <alignment horizontal="center" vertical="center"/>
    </xf>
    <xf numFmtId="0" fontId="9" fillId="10" borderId="48" xfId="0" applyFont="1" applyFill="1" applyBorder="1" applyAlignment="1">
      <alignment horizontal="center" vertical="center" wrapText="1"/>
    </xf>
    <xf numFmtId="0" fontId="10" fillId="10" borderId="48" xfId="0" applyFont="1" applyFill="1" applyBorder="1" applyAlignment="1">
      <alignment horizontal="center" vertical="center" wrapText="1"/>
    </xf>
  </cellXfs>
  <cellStyles count="4">
    <cellStyle name="Moneda" xfId="3" builtinId="4"/>
    <cellStyle name="NivelCol_1" xfId="1" builtinId="2" iLevel="0"/>
    <cellStyle name="Normal" xfId="0" builtinId="0"/>
    <cellStyle name="Porcentaje" xfId="2" builtinId="5"/>
  </cellStyles>
  <dxfs count="0"/>
  <tableStyles count="0" defaultTableStyle="TableStyleMedium2" defaultPivotStyle="PivotStyleLight16"/>
  <colors>
    <mruColors>
      <color rgb="FFAA62A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0" workbookViewId="0">
      <selection activeCell="F16" sqref="F16"/>
    </sheetView>
  </sheetViews>
  <sheetFormatPr baseColWidth="10" defaultColWidth="14.42578125" defaultRowHeight="15" customHeight="1" x14ac:dyDescent="0.2"/>
  <cols>
    <col min="1" max="2" width="4.42578125" customWidth="1"/>
    <col min="3" max="3" width="19.42578125" customWidth="1"/>
    <col min="4" max="4" width="32.85546875" customWidth="1"/>
    <col min="5" max="5" width="27.7109375" customWidth="1"/>
    <col min="6" max="6" width="41" customWidth="1"/>
    <col min="7" max="7" width="47.42578125" customWidth="1"/>
    <col min="8" max="8" width="1.140625" customWidth="1"/>
    <col min="9" max="26" width="10.7109375" customWidth="1"/>
  </cols>
  <sheetData>
    <row r="1" spans="1:26" ht="15.75" customHeight="1" x14ac:dyDescent="0.25">
      <c r="A1" s="2"/>
      <c r="B1" s="2"/>
      <c r="C1" s="1"/>
      <c r="D1" s="308"/>
      <c r="E1" s="308"/>
      <c r="F1" s="308"/>
      <c r="G1" s="309"/>
      <c r="H1" s="2"/>
      <c r="I1" s="2"/>
      <c r="J1" s="2"/>
      <c r="K1" s="2"/>
      <c r="L1" s="2"/>
      <c r="M1" s="2"/>
      <c r="N1" s="2"/>
      <c r="O1" s="2"/>
      <c r="P1" s="2"/>
      <c r="Q1" s="2"/>
      <c r="R1" s="2"/>
      <c r="S1" s="2"/>
      <c r="T1" s="2"/>
      <c r="U1" s="2"/>
      <c r="V1" s="2"/>
      <c r="W1" s="2"/>
      <c r="X1" s="2"/>
      <c r="Y1" s="2"/>
      <c r="Z1" s="2"/>
    </row>
    <row r="2" spans="1:26" ht="15.75" customHeight="1" x14ac:dyDescent="0.25">
      <c r="A2" s="2"/>
      <c r="B2" s="2"/>
      <c r="C2" s="310" t="s">
        <v>0</v>
      </c>
      <c r="D2" s="308"/>
      <c r="E2" s="308"/>
      <c r="F2" s="308"/>
      <c r="G2" s="309"/>
      <c r="H2" s="2"/>
      <c r="I2" s="2"/>
      <c r="J2" s="2"/>
      <c r="K2" s="2"/>
      <c r="L2" s="2"/>
      <c r="M2" s="2"/>
      <c r="N2" s="2"/>
      <c r="O2" s="2"/>
      <c r="P2" s="2"/>
      <c r="Q2" s="2"/>
      <c r="R2" s="2"/>
      <c r="S2" s="2"/>
      <c r="T2" s="2"/>
      <c r="U2" s="2"/>
      <c r="V2" s="2"/>
      <c r="W2" s="2"/>
      <c r="X2" s="2"/>
      <c r="Y2" s="2"/>
      <c r="Z2" s="2"/>
    </row>
    <row r="3" spans="1:26" ht="15.75" customHeight="1" x14ac:dyDescent="0.25">
      <c r="A3" s="2"/>
      <c r="B3" s="2"/>
      <c r="C3" s="3"/>
      <c r="D3" s="3"/>
      <c r="E3" s="3"/>
      <c r="F3" s="4"/>
      <c r="G3" s="3"/>
      <c r="H3" s="2"/>
      <c r="I3" s="2"/>
      <c r="J3" s="2"/>
      <c r="K3" s="2"/>
      <c r="L3" s="2"/>
      <c r="M3" s="2"/>
      <c r="N3" s="2"/>
      <c r="O3" s="2"/>
      <c r="P3" s="2"/>
      <c r="Q3" s="2"/>
      <c r="R3" s="2"/>
      <c r="S3" s="2"/>
      <c r="T3" s="2"/>
      <c r="U3" s="2"/>
      <c r="V3" s="2"/>
      <c r="W3" s="2"/>
      <c r="X3" s="2"/>
      <c r="Y3" s="2"/>
      <c r="Z3" s="2"/>
    </row>
    <row r="4" spans="1:26" ht="15.75" customHeight="1" x14ac:dyDescent="0.25">
      <c r="A4" s="2"/>
      <c r="B4" s="5"/>
      <c r="C4" s="6" t="s">
        <v>1</v>
      </c>
      <c r="D4" s="6" t="s">
        <v>2</v>
      </c>
      <c r="E4" s="6" t="s">
        <v>3</v>
      </c>
      <c r="F4" s="7" t="s">
        <v>4</v>
      </c>
      <c r="G4" s="6" t="s">
        <v>5</v>
      </c>
      <c r="H4" s="2"/>
      <c r="I4" s="2"/>
      <c r="J4" s="2"/>
      <c r="K4" s="2"/>
      <c r="L4" s="2"/>
      <c r="M4" s="2"/>
      <c r="N4" s="2"/>
      <c r="O4" s="2"/>
      <c r="P4" s="2"/>
      <c r="Q4" s="2"/>
      <c r="R4" s="2"/>
      <c r="S4" s="2"/>
      <c r="T4" s="2"/>
      <c r="U4" s="2"/>
      <c r="V4" s="2"/>
      <c r="W4" s="2"/>
      <c r="X4" s="2"/>
      <c r="Y4" s="2"/>
      <c r="Z4" s="2"/>
    </row>
    <row r="5" spans="1:26" ht="44.25" customHeight="1" x14ac:dyDescent="0.25">
      <c r="A5" s="8"/>
      <c r="B5" s="9">
        <v>0</v>
      </c>
      <c r="C5" s="9" t="s">
        <v>6</v>
      </c>
      <c r="D5" s="9" t="s">
        <v>7</v>
      </c>
      <c r="E5" s="9" t="s">
        <v>8</v>
      </c>
      <c r="F5" s="9" t="s">
        <v>7</v>
      </c>
      <c r="G5" s="10" t="s">
        <v>9</v>
      </c>
      <c r="H5" s="11"/>
      <c r="I5" s="2"/>
      <c r="J5" s="2"/>
      <c r="K5" s="2"/>
      <c r="L5" s="2"/>
      <c r="M5" s="2"/>
      <c r="N5" s="2"/>
      <c r="O5" s="2"/>
      <c r="P5" s="2"/>
      <c r="Q5" s="2"/>
      <c r="R5" s="2"/>
      <c r="S5" s="2"/>
      <c r="T5" s="2"/>
      <c r="U5" s="2"/>
      <c r="V5" s="2"/>
      <c r="W5" s="2"/>
      <c r="X5" s="2"/>
      <c r="Y5" s="2"/>
      <c r="Z5" s="2"/>
    </row>
    <row r="6" spans="1:26" ht="47.25" customHeight="1" x14ac:dyDescent="0.25">
      <c r="A6" s="8"/>
      <c r="B6" s="9">
        <v>1</v>
      </c>
      <c r="C6" s="311" t="s">
        <v>10</v>
      </c>
      <c r="D6" s="12" t="s">
        <v>11</v>
      </c>
      <c r="E6" s="9" t="s">
        <v>12</v>
      </c>
      <c r="F6" s="10" t="s">
        <v>129</v>
      </c>
      <c r="G6" s="12" t="s">
        <v>13</v>
      </c>
      <c r="H6" s="11"/>
      <c r="I6" s="2"/>
      <c r="J6" s="2"/>
      <c r="K6" s="2"/>
      <c r="L6" s="2"/>
      <c r="M6" s="2"/>
      <c r="N6" s="2"/>
      <c r="O6" s="2"/>
      <c r="P6" s="2"/>
      <c r="Q6" s="2"/>
      <c r="R6" s="2"/>
      <c r="S6" s="2"/>
      <c r="T6" s="2"/>
      <c r="U6" s="2"/>
      <c r="V6" s="2"/>
      <c r="W6" s="2"/>
      <c r="X6" s="2"/>
      <c r="Y6" s="2"/>
      <c r="Z6" s="2"/>
    </row>
    <row r="7" spans="1:26" ht="58.5" customHeight="1" x14ac:dyDescent="0.25">
      <c r="A7" s="8"/>
      <c r="B7" s="9">
        <v>2</v>
      </c>
      <c r="C7" s="312"/>
      <c r="D7" s="12" t="s">
        <v>14</v>
      </c>
      <c r="E7" s="9" t="s">
        <v>15</v>
      </c>
      <c r="F7" s="12" t="s">
        <v>130</v>
      </c>
      <c r="G7" s="12" t="s">
        <v>16</v>
      </c>
      <c r="H7" s="11"/>
      <c r="I7" s="2"/>
      <c r="J7" s="2"/>
      <c r="K7" s="2"/>
      <c r="L7" s="2"/>
      <c r="M7" s="2"/>
      <c r="N7" s="2"/>
      <c r="O7" s="2"/>
      <c r="P7" s="2"/>
      <c r="Q7" s="2"/>
      <c r="R7" s="2"/>
      <c r="S7" s="2"/>
      <c r="T7" s="2"/>
      <c r="U7" s="2"/>
      <c r="V7" s="2"/>
      <c r="W7" s="2"/>
      <c r="X7" s="2"/>
      <c r="Y7" s="2"/>
      <c r="Z7" s="2"/>
    </row>
    <row r="8" spans="1:26" ht="55.5" customHeight="1" x14ac:dyDescent="0.25">
      <c r="A8" s="8"/>
      <c r="B8" s="9">
        <v>3</v>
      </c>
      <c r="C8" s="312"/>
      <c r="D8" s="12" t="s">
        <v>17</v>
      </c>
      <c r="E8" s="9" t="s">
        <v>18</v>
      </c>
      <c r="F8" s="12" t="s">
        <v>131</v>
      </c>
      <c r="G8" s="12" t="s">
        <v>19</v>
      </c>
      <c r="H8" s="11"/>
      <c r="I8" s="2"/>
      <c r="J8" s="2"/>
      <c r="K8" s="2"/>
      <c r="L8" s="2"/>
      <c r="M8" s="2"/>
      <c r="N8" s="2"/>
      <c r="O8" s="2"/>
      <c r="P8" s="2"/>
      <c r="Q8" s="2"/>
      <c r="R8" s="2"/>
      <c r="S8" s="2"/>
      <c r="T8" s="2"/>
      <c r="U8" s="2"/>
      <c r="V8" s="2"/>
      <c r="W8" s="2"/>
      <c r="X8" s="2"/>
      <c r="Y8" s="2"/>
      <c r="Z8" s="2"/>
    </row>
    <row r="9" spans="1:26" ht="45.75" customHeight="1" x14ac:dyDescent="0.25">
      <c r="A9" s="8"/>
      <c r="B9" s="9">
        <v>4</v>
      </c>
      <c r="C9" s="313"/>
      <c r="D9" s="12" t="s">
        <v>20</v>
      </c>
      <c r="E9" s="9" t="s">
        <v>12</v>
      </c>
      <c r="F9" s="12" t="s">
        <v>132</v>
      </c>
      <c r="G9" s="12" t="s">
        <v>21</v>
      </c>
      <c r="H9" s="11"/>
      <c r="I9" s="2"/>
      <c r="J9" s="2"/>
      <c r="K9" s="2"/>
      <c r="L9" s="2"/>
      <c r="M9" s="2"/>
      <c r="N9" s="2"/>
      <c r="O9" s="2"/>
      <c r="P9" s="2"/>
      <c r="Q9" s="2"/>
      <c r="R9" s="2"/>
      <c r="S9" s="2"/>
      <c r="T9" s="2"/>
      <c r="U9" s="2"/>
      <c r="V9" s="2"/>
      <c r="W9" s="2"/>
      <c r="X9" s="2"/>
      <c r="Y9" s="2"/>
      <c r="Z9" s="2"/>
    </row>
    <row r="10" spans="1:26" ht="47.25" customHeight="1" x14ac:dyDescent="0.25">
      <c r="A10" s="8"/>
      <c r="B10" s="9">
        <v>5</v>
      </c>
      <c r="C10" s="311" t="s">
        <v>22</v>
      </c>
      <c r="D10" s="12" t="s">
        <v>23</v>
      </c>
      <c r="E10" s="9" t="s">
        <v>24</v>
      </c>
      <c r="F10" s="12" t="s">
        <v>133</v>
      </c>
      <c r="G10" s="12" t="s">
        <v>25</v>
      </c>
      <c r="H10" s="11"/>
      <c r="I10" s="2"/>
      <c r="J10" s="2"/>
      <c r="K10" s="2"/>
      <c r="L10" s="2"/>
      <c r="M10" s="2"/>
      <c r="N10" s="2"/>
      <c r="O10" s="2"/>
      <c r="P10" s="2"/>
      <c r="Q10" s="2"/>
      <c r="R10" s="2"/>
      <c r="S10" s="2"/>
      <c r="T10" s="2"/>
      <c r="U10" s="2"/>
      <c r="V10" s="2"/>
      <c r="W10" s="2"/>
      <c r="X10" s="2"/>
      <c r="Y10" s="2"/>
      <c r="Z10" s="2"/>
    </row>
    <row r="11" spans="1:26" ht="44.25" customHeight="1" x14ac:dyDescent="0.25">
      <c r="A11" s="8"/>
      <c r="B11" s="9">
        <v>6</v>
      </c>
      <c r="C11" s="312"/>
      <c r="D11" s="12" t="s">
        <v>26</v>
      </c>
      <c r="E11" s="9" t="s">
        <v>27</v>
      </c>
      <c r="F11" s="12" t="s">
        <v>134</v>
      </c>
      <c r="G11" s="12" t="s">
        <v>28</v>
      </c>
      <c r="H11" s="11"/>
      <c r="I11" s="2"/>
      <c r="J11" s="2"/>
      <c r="K11" s="2"/>
      <c r="L11" s="2"/>
      <c r="M11" s="2"/>
      <c r="N11" s="2"/>
      <c r="O11" s="2"/>
      <c r="P11" s="2"/>
      <c r="Q11" s="2"/>
      <c r="R11" s="2"/>
      <c r="S11" s="2"/>
      <c r="T11" s="2"/>
      <c r="U11" s="2"/>
      <c r="V11" s="2"/>
      <c r="W11" s="2"/>
      <c r="X11" s="2"/>
      <c r="Y11" s="2"/>
      <c r="Z11" s="2"/>
    </row>
    <row r="12" spans="1:26" ht="51" customHeight="1" x14ac:dyDescent="0.25">
      <c r="A12" s="8"/>
      <c r="B12" s="9">
        <v>7</v>
      </c>
      <c r="C12" s="313"/>
      <c r="D12" s="12" t="s">
        <v>29</v>
      </c>
      <c r="E12" s="9" t="s">
        <v>30</v>
      </c>
      <c r="F12" s="12" t="s">
        <v>135</v>
      </c>
      <c r="G12" s="12" t="s">
        <v>31</v>
      </c>
      <c r="H12" s="11"/>
      <c r="I12" s="2"/>
      <c r="J12" s="2"/>
      <c r="K12" s="2"/>
      <c r="L12" s="2"/>
      <c r="M12" s="2"/>
      <c r="N12" s="2"/>
      <c r="O12" s="2"/>
      <c r="P12" s="2"/>
      <c r="Q12" s="2"/>
      <c r="R12" s="2"/>
      <c r="S12" s="2"/>
      <c r="T12" s="2"/>
      <c r="U12" s="2"/>
      <c r="V12" s="2"/>
      <c r="W12" s="2"/>
      <c r="X12" s="2"/>
      <c r="Y12" s="2"/>
      <c r="Z12" s="2"/>
    </row>
    <row r="13" spans="1:26" ht="33.75" customHeight="1" x14ac:dyDescent="0.25">
      <c r="A13" s="8"/>
      <c r="B13" s="9">
        <v>8</v>
      </c>
      <c r="C13" s="311" t="s">
        <v>32</v>
      </c>
      <c r="D13" s="12" t="s">
        <v>33</v>
      </c>
      <c r="E13" s="9" t="s">
        <v>34</v>
      </c>
      <c r="F13" s="12" t="s">
        <v>136</v>
      </c>
      <c r="G13" s="12" t="s">
        <v>35</v>
      </c>
      <c r="H13" s="11"/>
      <c r="I13" s="2"/>
      <c r="J13" s="2"/>
      <c r="K13" s="2"/>
      <c r="L13" s="2"/>
      <c r="M13" s="2"/>
      <c r="N13" s="2"/>
      <c r="O13" s="2"/>
      <c r="P13" s="2"/>
      <c r="Q13" s="2"/>
      <c r="R13" s="2"/>
      <c r="S13" s="2"/>
      <c r="T13" s="2"/>
      <c r="U13" s="2"/>
      <c r="V13" s="2"/>
      <c r="W13" s="2"/>
      <c r="X13" s="2"/>
      <c r="Y13" s="2"/>
      <c r="Z13" s="2"/>
    </row>
    <row r="14" spans="1:26" ht="53.25" customHeight="1" x14ac:dyDescent="0.25">
      <c r="A14" s="8"/>
      <c r="B14" s="9">
        <v>9</v>
      </c>
      <c r="C14" s="312"/>
      <c r="D14" s="12" t="s">
        <v>36</v>
      </c>
      <c r="E14" s="9" t="s">
        <v>24</v>
      </c>
      <c r="F14" s="12" t="s">
        <v>133</v>
      </c>
      <c r="G14" s="12" t="s">
        <v>25</v>
      </c>
      <c r="H14" s="11"/>
      <c r="I14" s="2"/>
      <c r="J14" s="2"/>
      <c r="K14" s="2"/>
      <c r="L14" s="2"/>
      <c r="M14" s="2"/>
      <c r="N14" s="2"/>
      <c r="O14" s="2"/>
      <c r="P14" s="2"/>
      <c r="Q14" s="2"/>
      <c r="R14" s="2"/>
      <c r="S14" s="2"/>
      <c r="T14" s="2"/>
      <c r="U14" s="2"/>
      <c r="V14" s="2"/>
      <c r="W14" s="2"/>
      <c r="X14" s="2"/>
      <c r="Y14" s="2"/>
      <c r="Z14" s="2"/>
    </row>
    <row r="15" spans="1:26" ht="49.5" customHeight="1" x14ac:dyDescent="0.25">
      <c r="A15" s="8"/>
      <c r="B15" s="9">
        <v>10</v>
      </c>
      <c r="C15" s="313"/>
      <c r="D15" s="12" t="s">
        <v>37</v>
      </c>
      <c r="E15" s="9" t="s">
        <v>38</v>
      </c>
      <c r="F15" s="12" t="s">
        <v>133</v>
      </c>
      <c r="G15" s="12" t="s">
        <v>25</v>
      </c>
      <c r="H15" s="11"/>
      <c r="I15" s="2"/>
      <c r="J15" s="2"/>
      <c r="K15" s="2"/>
      <c r="L15" s="2"/>
      <c r="M15" s="2"/>
      <c r="N15" s="2"/>
      <c r="O15" s="2"/>
      <c r="P15" s="2"/>
      <c r="Q15" s="2"/>
      <c r="R15" s="2"/>
      <c r="S15" s="2"/>
      <c r="T15" s="2"/>
      <c r="U15" s="2"/>
      <c r="V15" s="2"/>
      <c r="W15" s="2"/>
      <c r="X15" s="2"/>
      <c r="Y15" s="2"/>
      <c r="Z15" s="2"/>
    </row>
    <row r="16" spans="1:26" ht="18.75" customHeight="1" x14ac:dyDescent="0.25">
      <c r="A16" s="2"/>
      <c r="B16" s="13"/>
      <c r="C16" s="14"/>
      <c r="D16" s="13"/>
      <c r="E16" s="13"/>
      <c r="F16" s="15"/>
      <c r="G16" s="13"/>
      <c r="H16" s="2"/>
      <c r="I16" s="2"/>
      <c r="J16" s="2"/>
      <c r="K16" s="2"/>
      <c r="L16" s="2"/>
      <c r="M16" s="2"/>
      <c r="N16" s="2"/>
      <c r="O16" s="2"/>
      <c r="P16" s="2"/>
      <c r="Q16" s="2"/>
      <c r="R16" s="2"/>
      <c r="S16" s="2"/>
      <c r="T16" s="2"/>
      <c r="U16" s="2"/>
      <c r="V16" s="2"/>
      <c r="W16" s="2"/>
      <c r="X16" s="2"/>
      <c r="Y16" s="2"/>
      <c r="Z16" s="2"/>
    </row>
    <row r="17" spans="1:26" ht="15.75" customHeight="1" x14ac:dyDescent="0.25">
      <c r="A17" s="2"/>
      <c r="B17" s="2"/>
      <c r="C17" s="2"/>
      <c r="D17" s="2"/>
      <c r="E17" s="2"/>
      <c r="F17" s="16"/>
      <c r="G17" s="2"/>
      <c r="H17" s="2"/>
      <c r="I17" s="2"/>
      <c r="J17" s="2"/>
      <c r="K17" s="2"/>
      <c r="L17" s="2"/>
      <c r="M17" s="2"/>
      <c r="N17" s="2"/>
      <c r="O17" s="2"/>
      <c r="P17" s="2"/>
      <c r="Q17" s="2"/>
      <c r="R17" s="2"/>
      <c r="S17" s="2"/>
      <c r="T17" s="2"/>
      <c r="U17" s="2"/>
      <c r="V17" s="2"/>
      <c r="W17" s="2"/>
      <c r="X17" s="2"/>
      <c r="Y17" s="2"/>
      <c r="Z17" s="2"/>
    </row>
    <row r="18" spans="1:26" ht="15.75" customHeight="1" x14ac:dyDescent="0.25">
      <c r="A18" s="2"/>
      <c r="B18" s="2"/>
      <c r="C18" s="2"/>
      <c r="D18" s="2"/>
      <c r="E18" s="2"/>
      <c r="F18" s="16"/>
      <c r="G18" s="2"/>
      <c r="H18" s="2"/>
      <c r="I18" s="2"/>
      <c r="J18" s="2"/>
      <c r="K18" s="2"/>
      <c r="L18" s="2"/>
      <c r="M18" s="2"/>
      <c r="N18" s="2"/>
      <c r="O18" s="2"/>
      <c r="P18" s="2"/>
      <c r="Q18" s="2"/>
      <c r="R18" s="2"/>
      <c r="S18" s="2"/>
      <c r="T18" s="2"/>
      <c r="U18" s="2"/>
      <c r="V18" s="2"/>
      <c r="W18" s="2"/>
      <c r="X18" s="2"/>
      <c r="Y18" s="2"/>
      <c r="Z18" s="2"/>
    </row>
    <row r="19" spans="1:26" ht="15.75" customHeight="1" x14ac:dyDescent="0.25">
      <c r="A19" s="2"/>
      <c r="B19" s="2"/>
      <c r="C19" s="2"/>
      <c r="D19" s="2"/>
      <c r="E19" s="2"/>
      <c r="F19" s="16"/>
      <c r="G19" s="2"/>
      <c r="H19" s="2"/>
      <c r="I19" s="2"/>
      <c r="J19" s="2"/>
      <c r="K19" s="2"/>
      <c r="L19" s="2"/>
      <c r="M19" s="2"/>
      <c r="N19" s="2"/>
      <c r="O19" s="2"/>
      <c r="P19" s="2"/>
      <c r="Q19" s="2"/>
      <c r="R19" s="2"/>
      <c r="S19" s="2"/>
      <c r="T19" s="2"/>
      <c r="U19" s="2"/>
      <c r="V19" s="2"/>
      <c r="W19" s="2"/>
      <c r="X19" s="2"/>
      <c r="Y19" s="2"/>
      <c r="Z19" s="2"/>
    </row>
    <row r="20" spans="1:26" ht="15.75" customHeight="1" x14ac:dyDescent="0.25">
      <c r="A20" s="2"/>
      <c r="B20" s="2"/>
      <c r="C20" s="2"/>
      <c r="D20" s="2"/>
      <c r="E20" s="2"/>
      <c r="F20" s="16"/>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16"/>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16"/>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16"/>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16"/>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16"/>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16"/>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16"/>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16"/>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16"/>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16"/>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16"/>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16"/>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16"/>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16"/>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16"/>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16"/>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16"/>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16"/>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16"/>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16"/>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16"/>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16"/>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16"/>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16"/>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16"/>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16"/>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16"/>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16"/>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16"/>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16"/>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16"/>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16"/>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16"/>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16"/>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16"/>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16"/>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16"/>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16"/>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16"/>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16"/>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16"/>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16"/>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16"/>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16"/>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16"/>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16"/>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16"/>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16"/>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16"/>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16"/>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16"/>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16"/>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16"/>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16"/>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16"/>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16"/>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16"/>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16"/>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16"/>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16"/>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16"/>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16"/>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16"/>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16"/>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16"/>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16"/>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16"/>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16"/>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16"/>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16"/>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16"/>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16"/>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16"/>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16"/>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16"/>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16"/>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16"/>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16"/>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16"/>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16"/>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16"/>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16"/>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16"/>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16"/>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16"/>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16"/>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16"/>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16"/>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16"/>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16"/>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16"/>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16"/>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16"/>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16"/>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16"/>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16"/>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16"/>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16"/>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16"/>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16"/>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16"/>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16"/>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16"/>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16"/>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16"/>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16"/>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16"/>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16"/>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16"/>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16"/>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16"/>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16"/>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16"/>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16"/>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16"/>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16"/>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16"/>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16"/>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16"/>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16"/>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16"/>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16"/>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16"/>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16"/>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16"/>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16"/>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16"/>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16"/>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16"/>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16"/>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16"/>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16"/>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16"/>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16"/>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16"/>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16"/>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16"/>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16"/>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16"/>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16"/>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16"/>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16"/>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16"/>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16"/>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16"/>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16"/>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16"/>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16"/>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16"/>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16"/>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16"/>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16"/>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16"/>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16"/>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16"/>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16"/>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16"/>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16"/>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16"/>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16"/>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16"/>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16"/>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16"/>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16"/>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16"/>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16"/>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16"/>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16"/>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16"/>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16"/>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16"/>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16"/>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16"/>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16"/>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16"/>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16"/>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16"/>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16"/>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16"/>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16"/>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16"/>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16"/>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16"/>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16"/>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16"/>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16"/>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16"/>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16"/>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16"/>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16"/>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16"/>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16"/>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16"/>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16"/>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16"/>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16"/>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16"/>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16"/>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16"/>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16"/>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16"/>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16"/>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16"/>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16"/>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16"/>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16"/>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16"/>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16"/>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16"/>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16"/>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16"/>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16"/>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16"/>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16"/>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16"/>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16"/>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16"/>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16"/>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16"/>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16"/>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16"/>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16"/>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16"/>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16"/>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16"/>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16"/>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16"/>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16"/>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16"/>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16"/>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16"/>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16"/>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16"/>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16"/>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16"/>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16"/>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16"/>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16"/>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16"/>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16"/>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16"/>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16"/>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16"/>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16"/>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16"/>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16"/>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16"/>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16"/>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16"/>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16"/>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16"/>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16"/>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16"/>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16"/>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16"/>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16"/>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16"/>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16"/>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16"/>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16"/>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16"/>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16"/>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16"/>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16"/>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16"/>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16"/>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16"/>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16"/>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16"/>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16"/>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16"/>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16"/>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16"/>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16"/>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16"/>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16"/>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16"/>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16"/>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16"/>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16"/>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16"/>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16"/>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16"/>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16"/>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16"/>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16"/>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16"/>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16"/>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16"/>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16"/>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16"/>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16"/>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16"/>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16"/>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16"/>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16"/>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16"/>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16"/>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16"/>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16"/>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16"/>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16"/>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16"/>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16"/>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16"/>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16"/>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16"/>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16"/>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16"/>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16"/>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16"/>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16"/>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16"/>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16"/>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16"/>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16"/>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16"/>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16"/>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16"/>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16"/>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16"/>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16"/>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16"/>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16"/>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16"/>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16"/>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16"/>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16"/>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16"/>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16"/>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16"/>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16"/>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16"/>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16"/>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16"/>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16"/>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16"/>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16"/>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16"/>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16"/>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16"/>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16"/>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16"/>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16"/>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16"/>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16"/>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16"/>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16"/>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16"/>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16"/>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16"/>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16"/>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16"/>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16"/>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16"/>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16"/>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16"/>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16"/>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16"/>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16"/>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16"/>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16"/>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16"/>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16"/>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16"/>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16"/>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16"/>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16"/>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16"/>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16"/>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16"/>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16"/>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16"/>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16"/>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16"/>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16"/>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16"/>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16"/>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16"/>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16"/>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16"/>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16"/>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16"/>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16"/>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16"/>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16"/>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16"/>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16"/>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16"/>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16"/>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16"/>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16"/>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16"/>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16"/>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16"/>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16"/>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16"/>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16"/>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16"/>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16"/>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16"/>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16"/>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16"/>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16"/>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16"/>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16"/>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16"/>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16"/>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16"/>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16"/>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16"/>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16"/>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16"/>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16"/>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16"/>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16"/>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16"/>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16"/>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16"/>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16"/>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16"/>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16"/>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16"/>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16"/>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16"/>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16"/>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16"/>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16"/>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16"/>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16"/>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16"/>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16"/>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16"/>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16"/>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16"/>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16"/>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16"/>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16"/>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16"/>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16"/>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16"/>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16"/>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16"/>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16"/>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16"/>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16"/>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16"/>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16"/>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16"/>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16"/>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16"/>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16"/>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16"/>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16"/>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16"/>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16"/>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16"/>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16"/>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16"/>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16"/>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16"/>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16"/>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16"/>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16"/>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16"/>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16"/>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16"/>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16"/>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16"/>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16"/>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16"/>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16"/>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16"/>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16"/>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16"/>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16"/>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16"/>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16"/>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16"/>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16"/>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16"/>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16"/>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16"/>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16"/>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16"/>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16"/>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16"/>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16"/>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16"/>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16"/>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16"/>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16"/>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16"/>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16"/>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16"/>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16"/>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16"/>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16"/>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16"/>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16"/>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16"/>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16"/>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16"/>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16"/>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16"/>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16"/>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16"/>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16"/>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16"/>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16"/>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16"/>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16"/>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16"/>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16"/>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16"/>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16"/>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16"/>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16"/>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16"/>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16"/>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16"/>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16"/>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16"/>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16"/>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16"/>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16"/>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16"/>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16"/>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16"/>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16"/>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16"/>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16"/>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16"/>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16"/>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16"/>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16"/>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16"/>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16"/>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16"/>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16"/>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16"/>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16"/>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16"/>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16"/>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16"/>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16"/>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16"/>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16"/>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16"/>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16"/>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16"/>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16"/>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16"/>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16"/>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16"/>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16"/>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16"/>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16"/>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16"/>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16"/>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16"/>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16"/>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16"/>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16"/>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16"/>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16"/>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16"/>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16"/>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16"/>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16"/>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16"/>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16"/>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16"/>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16"/>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16"/>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16"/>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16"/>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16"/>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16"/>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16"/>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16"/>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16"/>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16"/>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16"/>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16"/>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16"/>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16"/>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16"/>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16"/>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16"/>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16"/>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16"/>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16"/>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16"/>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16"/>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16"/>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16"/>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16"/>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16"/>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16"/>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16"/>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16"/>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16"/>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16"/>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16"/>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16"/>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16"/>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16"/>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16"/>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16"/>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16"/>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16"/>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16"/>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16"/>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16"/>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16"/>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16"/>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16"/>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16"/>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16"/>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16"/>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16"/>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16"/>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16"/>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16"/>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16"/>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16"/>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16"/>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16"/>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16"/>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16"/>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16"/>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16"/>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16"/>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16"/>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16"/>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16"/>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16"/>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16"/>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16"/>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16"/>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16"/>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16"/>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16"/>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16"/>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16"/>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16"/>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16"/>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16"/>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16"/>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16"/>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16"/>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16"/>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16"/>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16"/>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16"/>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16"/>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16"/>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16"/>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16"/>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16"/>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16"/>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16"/>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16"/>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16"/>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16"/>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16"/>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16"/>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16"/>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16"/>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16"/>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16"/>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16"/>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16"/>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16"/>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16"/>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16"/>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16"/>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16"/>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16"/>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16"/>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16"/>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16"/>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16"/>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16"/>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16"/>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16"/>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16"/>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16"/>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16"/>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16"/>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16"/>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16"/>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16"/>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16"/>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16"/>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16"/>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16"/>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16"/>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16"/>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16"/>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16"/>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16"/>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16"/>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16"/>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16"/>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16"/>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16"/>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16"/>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16"/>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16"/>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16"/>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16"/>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16"/>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16"/>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16"/>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16"/>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16"/>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16"/>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16"/>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16"/>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16"/>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16"/>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16"/>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16"/>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16"/>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16"/>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16"/>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16"/>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16"/>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16"/>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16"/>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16"/>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16"/>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16"/>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16"/>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16"/>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16"/>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16"/>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16"/>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16"/>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16"/>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16"/>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16"/>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16"/>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16"/>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16"/>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16"/>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16"/>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16"/>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16"/>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16"/>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16"/>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16"/>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16"/>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16"/>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16"/>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16"/>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16"/>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16"/>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16"/>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16"/>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16"/>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16"/>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16"/>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16"/>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16"/>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16"/>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16"/>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16"/>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16"/>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16"/>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16"/>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16"/>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16"/>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16"/>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16"/>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16"/>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16"/>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16"/>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16"/>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16"/>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16"/>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16"/>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16"/>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16"/>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16"/>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16"/>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16"/>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16"/>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16"/>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16"/>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16"/>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16"/>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16"/>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16"/>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16"/>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16"/>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16"/>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16"/>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16"/>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16"/>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16"/>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16"/>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16"/>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16"/>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16"/>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16"/>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16"/>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16"/>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16"/>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16"/>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16"/>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16"/>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16"/>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16"/>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16"/>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16"/>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16"/>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16"/>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16"/>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16"/>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16"/>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16"/>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16"/>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16"/>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16"/>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16"/>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16"/>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16"/>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16"/>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16"/>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16"/>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16"/>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16"/>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16"/>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16"/>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16"/>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16"/>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16"/>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16"/>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16"/>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16"/>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16"/>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16"/>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16"/>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16"/>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16"/>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16"/>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16"/>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16"/>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16"/>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16"/>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16"/>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16"/>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16"/>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16"/>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16"/>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16"/>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16"/>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16"/>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16"/>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16"/>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16"/>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16"/>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16"/>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16"/>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16"/>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16"/>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16"/>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16"/>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16"/>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16"/>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16"/>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16"/>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16"/>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16"/>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16"/>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16"/>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16"/>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16"/>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16"/>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16"/>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16"/>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16"/>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16"/>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16"/>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16"/>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16"/>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16"/>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16"/>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16"/>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16"/>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16"/>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16"/>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16"/>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16"/>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16"/>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16"/>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16"/>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16"/>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16"/>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16"/>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16"/>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16"/>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16"/>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16"/>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16"/>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16"/>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16"/>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16"/>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16"/>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16"/>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16"/>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16"/>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16"/>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16"/>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16"/>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16"/>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16"/>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16"/>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16"/>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16"/>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16"/>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16"/>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16"/>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16"/>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16"/>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16"/>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16"/>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16"/>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16"/>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16"/>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16"/>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16"/>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16"/>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16"/>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16"/>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16"/>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16"/>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16"/>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16"/>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16"/>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16"/>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16"/>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16"/>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16"/>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16"/>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16"/>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16"/>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16"/>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16"/>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16"/>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16"/>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16"/>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16"/>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16"/>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16"/>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16"/>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16"/>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16"/>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16"/>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16"/>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16"/>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16"/>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16"/>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16"/>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16"/>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16"/>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16"/>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16"/>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16"/>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16"/>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16"/>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16"/>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16"/>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16"/>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16"/>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16"/>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16"/>
      <c r="G1000" s="2"/>
      <c r="H1000" s="2"/>
      <c r="I1000" s="2"/>
      <c r="J1000" s="2"/>
      <c r="K1000" s="2"/>
      <c r="L1000" s="2"/>
      <c r="M1000" s="2"/>
      <c r="N1000" s="2"/>
      <c r="O1000" s="2"/>
      <c r="P1000" s="2"/>
      <c r="Q1000" s="2"/>
      <c r="R1000" s="2"/>
      <c r="S1000" s="2"/>
      <c r="T1000" s="2"/>
      <c r="U1000" s="2"/>
      <c r="V1000" s="2"/>
      <c r="W1000" s="2"/>
      <c r="X1000" s="2"/>
      <c r="Y1000" s="2"/>
      <c r="Z1000" s="2"/>
    </row>
  </sheetData>
  <mergeCells count="5">
    <mergeCell ref="C1:G1"/>
    <mergeCell ref="C2:G2"/>
    <mergeCell ref="C6:C9"/>
    <mergeCell ref="C10:C12"/>
    <mergeCell ref="C13:C1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000"/>
  <sheetViews>
    <sheetView topLeftCell="B1" zoomScale="85" zoomScaleNormal="85" workbookViewId="0">
      <pane xSplit="1" ySplit="1" topLeftCell="C2" activePane="bottomRight" state="frozen"/>
      <selection activeCell="B1" sqref="B1"/>
      <selection pane="topRight" activeCell="C1" sqref="C1"/>
      <selection pane="bottomLeft" activeCell="B2" sqref="B2"/>
      <selection pane="bottomRight" activeCell="B5" sqref="B5:B6"/>
    </sheetView>
  </sheetViews>
  <sheetFormatPr baseColWidth="10" defaultColWidth="14.42578125" defaultRowHeight="12.75" x14ac:dyDescent="0.2"/>
  <cols>
    <col min="1" max="1" width="13" style="229" hidden="1" customWidth="1"/>
    <col min="2" max="2" width="19.140625" style="229" customWidth="1"/>
    <col min="3" max="3" width="27.5703125" style="229" customWidth="1"/>
    <col min="4" max="4" width="12.28515625" style="229" customWidth="1"/>
    <col min="5" max="5" width="23" style="229" customWidth="1"/>
    <col min="6" max="6" width="18.7109375" style="229" customWidth="1"/>
    <col min="7" max="7" width="45.5703125" style="229" customWidth="1"/>
    <col min="8" max="8" width="23" style="229" customWidth="1"/>
    <col min="9" max="9" width="25" style="229" customWidth="1"/>
    <col min="10" max="16384" width="14.42578125" style="229"/>
  </cols>
  <sheetData>
    <row r="1" spans="1:9" ht="25.5" x14ac:dyDescent="0.2">
      <c r="A1" s="236" t="s">
        <v>143</v>
      </c>
      <c r="B1" s="237" t="s">
        <v>40</v>
      </c>
      <c r="C1" s="236" t="s">
        <v>147</v>
      </c>
      <c r="D1" s="237" t="s">
        <v>148</v>
      </c>
      <c r="E1" s="236" t="s">
        <v>41</v>
      </c>
      <c r="F1" s="237" t="s">
        <v>235</v>
      </c>
      <c r="G1" s="236" t="s">
        <v>208</v>
      </c>
      <c r="H1" s="237" t="s">
        <v>166</v>
      </c>
      <c r="I1" s="236" t="s">
        <v>172</v>
      </c>
    </row>
    <row r="2" spans="1:9" ht="13.5" thickBot="1" x14ac:dyDescent="0.25">
      <c r="A2" s="225"/>
    </row>
    <row r="3" spans="1:9" ht="38.25" customHeight="1" thickBot="1" x14ac:dyDescent="0.35">
      <c r="A3" s="148"/>
      <c r="B3" s="314" t="s">
        <v>39</v>
      </c>
      <c r="C3" s="315"/>
      <c r="D3" s="315"/>
      <c r="E3" s="315"/>
      <c r="F3" s="316"/>
      <c r="G3" s="231"/>
      <c r="H3" s="222"/>
      <c r="I3" s="291"/>
    </row>
    <row r="4" spans="1:9" ht="18" x14ac:dyDescent="0.25">
      <c r="A4" s="242"/>
      <c r="B4" s="243"/>
      <c r="C4" s="244"/>
      <c r="D4" s="244"/>
      <c r="E4" s="244"/>
      <c r="F4" s="245"/>
      <c r="G4" s="245"/>
      <c r="H4" s="245"/>
      <c r="I4" s="244"/>
    </row>
    <row r="5" spans="1:9" ht="86.25" customHeight="1" thickBot="1" x14ac:dyDescent="0.25">
      <c r="A5" s="317" t="s">
        <v>161</v>
      </c>
      <c r="B5" s="322" t="s">
        <v>58</v>
      </c>
      <c r="C5" s="317" t="s">
        <v>142</v>
      </c>
      <c r="D5" s="265" t="s">
        <v>59</v>
      </c>
      <c r="E5" s="267" t="s">
        <v>60</v>
      </c>
      <c r="F5" s="292">
        <v>145</v>
      </c>
      <c r="G5" s="267" t="s">
        <v>227</v>
      </c>
      <c r="H5" s="269" t="s">
        <v>167</v>
      </c>
      <c r="I5" s="267" t="s">
        <v>173</v>
      </c>
    </row>
    <row r="6" spans="1:9" ht="39" thickTop="1" x14ac:dyDescent="0.2">
      <c r="A6" s="325"/>
      <c r="B6" s="328"/>
      <c r="C6" s="318"/>
      <c r="D6" s="266" t="s">
        <v>61</v>
      </c>
      <c r="E6" s="268" t="s">
        <v>62</v>
      </c>
      <c r="F6" s="293">
        <v>60</v>
      </c>
      <c r="G6" s="268" t="s">
        <v>209</v>
      </c>
      <c r="H6" s="270" t="s">
        <v>168</v>
      </c>
      <c r="I6" s="268" t="s">
        <v>174</v>
      </c>
    </row>
    <row r="7" spans="1:9" x14ac:dyDescent="0.2">
      <c r="A7" s="242"/>
      <c r="B7" s="242"/>
      <c r="C7" s="242"/>
      <c r="D7" s="242"/>
      <c r="E7" s="247"/>
      <c r="F7" s="247"/>
      <c r="G7" s="247"/>
      <c r="H7" s="247"/>
      <c r="I7" s="247"/>
    </row>
    <row r="8" spans="1:9" x14ac:dyDescent="0.2">
      <c r="A8" s="242"/>
      <c r="B8" s="242"/>
      <c r="C8" s="242"/>
      <c r="D8" s="242"/>
      <c r="E8" s="247"/>
      <c r="F8" s="247"/>
      <c r="G8" s="247"/>
      <c r="H8" s="247"/>
      <c r="I8" s="247"/>
    </row>
    <row r="9" spans="1:9" ht="128.25" thickBot="1" x14ac:dyDescent="0.25">
      <c r="A9" s="317" t="s">
        <v>161</v>
      </c>
      <c r="B9" s="322" t="s">
        <v>23</v>
      </c>
      <c r="C9" s="317" t="s">
        <v>144</v>
      </c>
      <c r="D9" s="265" t="s">
        <v>63</v>
      </c>
      <c r="E9" s="267" t="s">
        <v>64</v>
      </c>
      <c r="F9" s="292">
        <v>36</v>
      </c>
      <c r="G9" s="267" t="s">
        <v>210</v>
      </c>
      <c r="H9" s="269" t="s">
        <v>167</v>
      </c>
      <c r="I9" s="267" t="s">
        <v>175</v>
      </c>
    </row>
    <row r="10" spans="1:9" ht="39" thickTop="1" x14ac:dyDescent="0.2">
      <c r="A10" s="325"/>
      <c r="B10" s="323"/>
      <c r="C10" s="318"/>
      <c r="D10" s="266" t="s">
        <v>61</v>
      </c>
      <c r="E10" s="268" t="s">
        <v>62</v>
      </c>
      <c r="F10" s="293">
        <v>60</v>
      </c>
      <c r="G10" s="268" t="s">
        <v>209</v>
      </c>
      <c r="H10" s="270" t="s">
        <v>168</v>
      </c>
      <c r="I10" s="268" t="s">
        <v>174</v>
      </c>
    </row>
    <row r="11" spans="1:9" x14ac:dyDescent="0.2">
      <c r="A11" s="248"/>
      <c r="B11" s="242"/>
      <c r="C11" s="242"/>
      <c r="D11" s="242"/>
      <c r="E11" s="247"/>
      <c r="F11" s="247"/>
      <c r="G11" s="247"/>
      <c r="H11" s="247"/>
      <c r="I11" s="247"/>
    </row>
    <row r="12" spans="1:9" x14ac:dyDescent="0.2">
      <c r="A12" s="242"/>
      <c r="B12" s="242"/>
      <c r="C12" s="242"/>
      <c r="D12" s="242"/>
      <c r="E12" s="247"/>
      <c r="F12" s="247"/>
      <c r="G12" s="247"/>
      <c r="H12" s="247"/>
      <c r="I12" s="247"/>
    </row>
    <row r="13" spans="1:9" ht="64.5" thickBot="1" x14ac:dyDescent="0.25">
      <c r="A13" s="317" t="s">
        <v>161</v>
      </c>
      <c r="B13" s="322" t="s">
        <v>36</v>
      </c>
      <c r="C13" s="317" t="s">
        <v>145</v>
      </c>
      <c r="D13" s="265" t="s">
        <v>67</v>
      </c>
      <c r="E13" s="267" t="s">
        <v>68</v>
      </c>
      <c r="F13" s="292">
        <v>15</v>
      </c>
      <c r="G13" s="267" t="s">
        <v>211</v>
      </c>
      <c r="H13" s="269" t="s">
        <v>167</v>
      </c>
      <c r="I13" s="267" t="s">
        <v>175</v>
      </c>
    </row>
    <row r="14" spans="1:9" ht="58.5" customHeight="1" thickTop="1" x14ac:dyDescent="0.2">
      <c r="A14" s="325"/>
      <c r="B14" s="323"/>
      <c r="C14" s="318"/>
      <c r="D14" s="266" t="s">
        <v>69</v>
      </c>
      <c r="E14" s="268" t="s">
        <v>70</v>
      </c>
      <c r="F14" s="293">
        <v>36</v>
      </c>
      <c r="G14" s="268" t="s">
        <v>212</v>
      </c>
      <c r="H14" s="270" t="s">
        <v>167</v>
      </c>
      <c r="I14" s="268" t="s">
        <v>175</v>
      </c>
    </row>
    <row r="15" spans="1:9" x14ac:dyDescent="0.2">
      <c r="A15" s="248"/>
      <c r="B15" s="249"/>
      <c r="C15" s="249"/>
      <c r="D15" s="249"/>
      <c r="E15" s="250"/>
      <c r="F15" s="250"/>
      <c r="G15" s="250"/>
      <c r="H15" s="250"/>
      <c r="I15" s="250"/>
    </row>
    <row r="16" spans="1:9" x14ac:dyDescent="0.2">
      <c r="A16" s="248"/>
      <c r="B16" s="249"/>
      <c r="C16" s="249"/>
      <c r="D16" s="249"/>
      <c r="E16" s="250"/>
      <c r="F16" s="250"/>
      <c r="G16" s="250"/>
      <c r="H16" s="250"/>
      <c r="I16" s="250"/>
    </row>
    <row r="17" spans="1:9" ht="115.5" thickBot="1" x14ac:dyDescent="0.3">
      <c r="A17" s="317" t="s">
        <v>161</v>
      </c>
      <c r="B17" s="322" t="s">
        <v>71</v>
      </c>
      <c r="C17" s="317" t="s">
        <v>146</v>
      </c>
      <c r="D17" s="271" t="s">
        <v>72</v>
      </c>
      <c r="E17" s="267" t="s">
        <v>73</v>
      </c>
      <c r="F17" s="294">
        <v>17337690</v>
      </c>
      <c r="G17" s="267" t="s">
        <v>214</v>
      </c>
      <c r="H17" s="269" t="s">
        <v>169</v>
      </c>
      <c r="I17" s="267" t="s">
        <v>175</v>
      </c>
    </row>
    <row r="18" spans="1:9" ht="54.75" thickTop="1" x14ac:dyDescent="0.25">
      <c r="A18" s="325"/>
      <c r="B18" s="323"/>
      <c r="C18" s="318"/>
      <c r="D18" s="272" t="s">
        <v>74</v>
      </c>
      <c r="E18" s="268" t="s">
        <v>75</v>
      </c>
      <c r="F18" s="295">
        <v>173376900</v>
      </c>
      <c r="G18" s="268" t="s">
        <v>213</v>
      </c>
      <c r="H18" s="270" t="s">
        <v>169</v>
      </c>
      <c r="I18" s="268" t="s">
        <v>176</v>
      </c>
    </row>
    <row r="19" spans="1:9" x14ac:dyDescent="0.2">
      <c r="A19" s="248"/>
      <c r="B19" s="249"/>
      <c r="C19" s="249"/>
      <c r="D19" s="249"/>
      <c r="E19" s="250"/>
      <c r="F19" s="250"/>
      <c r="G19" s="250"/>
      <c r="H19" s="250"/>
      <c r="I19" s="250"/>
    </row>
    <row r="20" spans="1:9" x14ac:dyDescent="0.2">
      <c r="A20" s="225"/>
      <c r="B20" s="103"/>
      <c r="C20" s="103"/>
      <c r="D20" s="103"/>
      <c r="E20" s="223"/>
      <c r="F20" s="223"/>
      <c r="G20" s="223"/>
      <c r="H20" s="223"/>
      <c r="I20" s="223"/>
    </row>
    <row r="21" spans="1:9" ht="13.5" thickBot="1" x14ac:dyDescent="0.25">
      <c r="A21" s="225"/>
      <c r="B21" s="225"/>
      <c r="C21" s="225"/>
      <c r="D21" s="225"/>
      <c r="E21" s="224"/>
      <c r="F21" s="224"/>
      <c r="G21" s="224"/>
      <c r="H21" s="224"/>
      <c r="I21" s="224"/>
    </row>
    <row r="22" spans="1:9" ht="21" customHeight="1" thickBot="1" x14ac:dyDescent="0.35">
      <c r="A22" s="225"/>
      <c r="B22" s="314" t="s">
        <v>76</v>
      </c>
      <c r="C22" s="315"/>
      <c r="D22" s="315"/>
      <c r="E22" s="315"/>
      <c r="F22" s="316"/>
      <c r="G22" s="231"/>
      <c r="H22" s="222"/>
      <c r="I22" s="291"/>
    </row>
    <row r="23" spans="1:9" x14ac:dyDescent="0.2">
      <c r="A23" s="148"/>
      <c r="B23" s="148"/>
      <c r="C23" s="148"/>
      <c r="D23" s="148"/>
      <c r="E23" s="148"/>
      <c r="F23" s="148"/>
      <c r="G23" s="148"/>
      <c r="H23" s="148"/>
      <c r="I23" s="148"/>
    </row>
    <row r="24" spans="1:9" x14ac:dyDescent="0.2">
      <c r="A24" s="242"/>
      <c r="B24" s="251"/>
      <c r="C24" s="251"/>
      <c r="D24" s="252"/>
      <c r="E24" s="253"/>
      <c r="F24" s="253"/>
      <c r="G24" s="253"/>
      <c r="H24" s="253"/>
      <c r="I24" s="253"/>
    </row>
    <row r="25" spans="1:9" ht="128.25" thickBot="1" x14ac:dyDescent="0.25">
      <c r="A25" s="326" t="s">
        <v>162</v>
      </c>
      <c r="B25" s="322" t="s">
        <v>20</v>
      </c>
      <c r="C25" s="326" t="s">
        <v>149</v>
      </c>
      <c r="D25" s="273" t="s">
        <v>77</v>
      </c>
      <c r="E25" s="274" t="s">
        <v>158</v>
      </c>
      <c r="F25" s="292">
        <v>11</v>
      </c>
      <c r="G25" s="274" t="s">
        <v>215</v>
      </c>
      <c r="H25" s="269" t="s">
        <v>170</v>
      </c>
      <c r="I25" s="274" t="s">
        <v>177</v>
      </c>
    </row>
    <row r="26" spans="1:9" ht="90" thickTop="1" x14ac:dyDescent="0.2">
      <c r="A26" s="327"/>
      <c r="B26" s="323"/>
      <c r="C26" s="327"/>
      <c r="D26" s="266" t="s">
        <v>79</v>
      </c>
      <c r="E26" s="275" t="s">
        <v>150</v>
      </c>
      <c r="F26" s="293">
        <v>12</v>
      </c>
      <c r="G26" s="275" t="s">
        <v>216</v>
      </c>
      <c r="H26" s="270" t="s">
        <v>170</v>
      </c>
      <c r="I26" s="275" t="s">
        <v>177</v>
      </c>
    </row>
    <row r="27" spans="1:9" x14ac:dyDescent="0.2">
      <c r="A27" s="248"/>
      <c r="B27" s="251"/>
      <c r="C27" s="251"/>
      <c r="D27" s="254"/>
      <c r="E27" s="253"/>
      <c r="F27" s="253"/>
      <c r="G27" s="253"/>
      <c r="H27" s="253"/>
      <c r="I27" s="253"/>
    </row>
    <row r="28" spans="1:9" ht="18" x14ac:dyDescent="0.2">
      <c r="A28" s="248"/>
      <c r="B28" s="251"/>
      <c r="C28" s="251"/>
      <c r="D28" s="251"/>
      <c r="E28" s="255"/>
      <c r="F28" s="255"/>
      <c r="G28" s="255"/>
      <c r="H28" s="255"/>
      <c r="I28" s="255"/>
    </row>
    <row r="29" spans="1:9" ht="107.25" thickBot="1" x14ac:dyDescent="0.25">
      <c r="A29" s="326" t="s">
        <v>162</v>
      </c>
      <c r="B29" s="322" t="s">
        <v>81</v>
      </c>
      <c r="C29" s="326" t="s">
        <v>151</v>
      </c>
      <c r="D29" s="276" t="s">
        <v>82</v>
      </c>
      <c r="E29" s="277" t="s">
        <v>157</v>
      </c>
      <c r="F29" s="292">
        <v>30</v>
      </c>
      <c r="G29" s="274" t="s">
        <v>217</v>
      </c>
      <c r="H29" s="269" t="s">
        <v>170</v>
      </c>
      <c r="I29" s="277" t="s">
        <v>178</v>
      </c>
    </row>
    <row r="30" spans="1:9" ht="39" thickTop="1" x14ac:dyDescent="0.25">
      <c r="A30" s="327"/>
      <c r="B30" s="323"/>
      <c r="C30" s="327"/>
      <c r="D30" s="278" t="s">
        <v>61</v>
      </c>
      <c r="E30" s="275" t="s">
        <v>152</v>
      </c>
      <c r="F30" s="293">
        <v>60</v>
      </c>
      <c r="G30" s="274" t="s">
        <v>209</v>
      </c>
      <c r="H30" s="270" t="s">
        <v>168</v>
      </c>
      <c r="I30" s="275" t="s">
        <v>174</v>
      </c>
    </row>
    <row r="31" spans="1:9" ht="18" x14ac:dyDescent="0.2">
      <c r="A31" s="248"/>
      <c r="B31" s="251"/>
      <c r="C31" s="251"/>
      <c r="D31" s="251"/>
      <c r="E31" s="255"/>
      <c r="F31" s="255"/>
      <c r="G31" s="255"/>
      <c r="H31" s="255"/>
      <c r="I31" s="255"/>
    </row>
    <row r="32" spans="1:9" ht="18" x14ac:dyDescent="0.2">
      <c r="A32" s="256"/>
      <c r="B32" s="258"/>
      <c r="C32" s="256"/>
      <c r="D32" s="256"/>
      <c r="E32" s="290"/>
      <c r="F32" s="290"/>
      <c r="G32" s="290"/>
      <c r="H32" s="290"/>
      <c r="I32" s="290"/>
    </row>
    <row r="33" spans="1:9" ht="39" thickBot="1" x14ac:dyDescent="0.3">
      <c r="A33" s="319"/>
      <c r="B33" s="324" t="s">
        <v>86</v>
      </c>
      <c r="C33" s="319" t="s">
        <v>190</v>
      </c>
      <c r="D33" s="279" t="s">
        <v>194</v>
      </c>
      <c r="E33" s="280" t="s">
        <v>189</v>
      </c>
      <c r="F33" s="296"/>
      <c r="G33" s="280" t="s">
        <v>218</v>
      </c>
      <c r="H33" s="280" t="s">
        <v>170</v>
      </c>
      <c r="I33" s="280" t="s">
        <v>183</v>
      </c>
    </row>
    <row r="34" spans="1:9" ht="51.75" thickTop="1" x14ac:dyDescent="0.25">
      <c r="A34" s="319"/>
      <c r="B34" s="324"/>
      <c r="C34" s="319"/>
      <c r="D34" s="281" t="s">
        <v>188</v>
      </c>
      <c r="E34" s="282" t="s">
        <v>88</v>
      </c>
      <c r="F34" s="297"/>
      <c r="G34" s="282" t="s">
        <v>219</v>
      </c>
      <c r="H34" s="282" t="s">
        <v>170</v>
      </c>
      <c r="I34" s="282" t="s">
        <v>178</v>
      </c>
    </row>
    <row r="35" spans="1:9" ht="13.5" x14ac:dyDescent="0.25">
      <c r="A35" s="256"/>
      <c r="B35" s="256"/>
      <c r="C35" s="256"/>
      <c r="D35" s="257"/>
      <c r="E35" s="258"/>
      <c r="F35" s="256"/>
      <c r="G35" s="256"/>
      <c r="H35" s="256"/>
      <c r="I35" s="258"/>
    </row>
    <row r="36" spans="1:9" ht="13.5" x14ac:dyDescent="0.25">
      <c r="A36" s="256"/>
      <c r="B36" s="256"/>
      <c r="C36" s="256"/>
      <c r="D36" s="257"/>
      <c r="E36" s="259"/>
      <c r="F36" s="256"/>
      <c r="G36" s="256"/>
      <c r="H36" s="256"/>
      <c r="I36" s="259"/>
    </row>
    <row r="37" spans="1:9" ht="51.75" thickBot="1" x14ac:dyDescent="0.3">
      <c r="A37" s="319"/>
      <c r="B37" s="324" t="s">
        <v>89</v>
      </c>
      <c r="C37" s="319" t="s">
        <v>192</v>
      </c>
      <c r="D37" s="279" t="s">
        <v>195</v>
      </c>
      <c r="E37" s="280" t="s">
        <v>90</v>
      </c>
      <c r="F37" s="296"/>
      <c r="G37" s="280" t="s">
        <v>220</v>
      </c>
      <c r="H37" s="280" t="s">
        <v>170</v>
      </c>
      <c r="I37" s="280" t="s">
        <v>184</v>
      </c>
    </row>
    <row r="38" spans="1:9" ht="39" thickTop="1" x14ac:dyDescent="0.25">
      <c r="A38" s="319"/>
      <c r="B38" s="324"/>
      <c r="C38" s="319"/>
      <c r="D38" s="281" t="s">
        <v>191</v>
      </c>
      <c r="E38" s="282" t="s">
        <v>199</v>
      </c>
      <c r="F38" s="297">
        <v>138</v>
      </c>
      <c r="G38" s="282" t="s">
        <v>221</v>
      </c>
      <c r="H38" s="282" t="s">
        <v>170</v>
      </c>
      <c r="I38" s="282" t="s">
        <v>179</v>
      </c>
    </row>
    <row r="39" spans="1:9" ht="13.5" x14ac:dyDescent="0.25">
      <c r="A39" s="256"/>
      <c r="B39" s="256"/>
      <c r="C39" s="256"/>
      <c r="D39" s="257"/>
      <c r="E39" s="258"/>
      <c r="F39" s="256"/>
      <c r="G39" s="256"/>
      <c r="H39" s="256"/>
      <c r="I39" s="258"/>
    </row>
    <row r="40" spans="1:9" ht="13.5" x14ac:dyDescent="0.25">
      <c r="A40" s="256"/>
      <c r="B40" s="258"/>
      <c r="C40" s="256"/>
      <c r="D40" s="257"/>
      <c r="E40" s="259"/>
      <c r="F40" s="256"/>
      <c r="G40" s="256"/>
      <c r="H40" s="256"/>
      <c r="I40" s="259"/>
    </row>
    <row r="41" spans="1:9" ht="39" thickBot="1" x14ac:dyDescent="0.3">
      <c r="A41" s="319"/>
      <c r="B41" s="324" t="s">
        <v>92</v>
      </c>
      <c r="C41" s="319" t="s">
        <v>200</v>
      </c>
      <c r="D41" s="279" t="s">
        <v>196</v>
      </c>
      <c r="E41" s="280" t="s">
        <v>193</v>
      </c>
      <c r="F41" s="296"/>
      <c r="G41" s="280" t="s">
        <v>222</v>
      </c>
      <c r="H41" s="280" t="s">
        <v>170</v>
      </c>
      <c r="I41" s="280" t="s">
        <v>185</v>
      </c>
    </row>
    <row r="42" spans="1:9" ht="39" thickTop="1" x14ac:dyDescent="0.25">
      <c r="A42" s="319"/>
      <c r="B42" s="324"/>
      <c r="C42" s="319"/>
      <c r="D42" s="281" t="s">
        <v>197</v>
      </c>
      <c r="E42" s="282" t="s">
        <v>198</v>
      </c>
      <c r="F42" s="297"/>
      <c r="G42" s="282" t="s">
        <v>223</v>
      </c>
      <c r="H42" s="282" t="s">
        <v>170</v>
      </c>
      <c r="I42" s="282" t="s">
        <v>179</v>
      </c>
    </row>
    <row r="43" spans="1:9" ht="13.5" x14ac:dyDescent="0.25">
      <c r="A43" s="256"/>
      <c r="B43" s="259"/>
      <c r="C43" s="256"/>
      <c r="D43" s="257"/>
      <c r="E43" s="260"/>
      <c r="F43" s="260"/>
      <c r="G43" s="260"/>
      <c r="H43" s="260"/>
      <c r="I43" s="260"/>
    </row>
    <row r="44" spans="1:9" x14ac:dyDescent="0.2">
      <c r="A44" s="248"/>
      <c r="B44" s="248"/>
      <c r="C44" s="248"/>
      <c r="D44" s="248"/>
      <c r="E44" s="248"/>
      <c r="F44" s="248"/>
      <c r="G44" s="248"/>
      <c r="H44" s="248"/>
      <c r="I44" s="248"/>
    </row>
    <row r="45" spans="1:9" ht="13.5" thickBot="1" x14ac:dyDescent="0.25">
      <c r="A45" s="225"/>
      <c r="B45" s="225"/>
      <c r="C45" s="225"/>
      <c r="D45" s="225"/>
      <c r="E45" s="225"/>
      <c r="F45" s="225"/>
      <c r="G45" s="225"/>
      <c r="H45" s="225"/>
      <c r="I45" s="225"/>
    </row>
    <row r="46" spans="1:9" ht="21" thickBot="1" x14ac:dyDescent="0.35">
      <c r="A46" s="225"/>
      <c r="B46" s="314" t="s">
        <v>96</v>
      </c>
      <c r="C46" s="315"/>
      <c r="D46" s="315"/>
      <c r="E46" s="315"/>
      <c r="F46" s="316"/>
      <c r="G46" s="231"/>
      <c r="H46" s="222"/>
      <c r="I46" s="291"/>
    </row>
    <row r="47" spans="1:9" x14ac:dyDescent="0.2">
      <c r="A47" s="148"/>
      <c r="B47" s="148"/>
      <c r="C47" s="148"/>
      <c r="D47" s="148"/>
      <c r="E47" s="148"/>
      <c r="F47" s="148"/>
      <c r="G47" s="148"/>
      <c r="H47" s="148"/>
      <c r="I47" s="148"/>
    </row>
    <row r="48" spans="1:9" x14ac:dyDescent="0.2">
      <c r="A48" s="242"/>
      <c r="B48" s="242"/>
      <c r="C48" s="242"/>
      <c r="D48" s="242"/>
      <c r="E48" s="242"/>
      <c r="F48" s="242"/>
      <c r="G48" s="242"/>
      <c r="H48" s="242"/>
      <c r="I48" s="242"/>
    </row>
    <row r="49" spans="1:9" ht="102.75" thickBot="1" x14ac:dyDescent="0.25">
      <c r="A49" s="329" t="s">
        <v>163</v>
      </c>
      <c r="B49" s="322" t="s">
        <v>97</v>
      </c>
      <c r="C49" s="317" t="s">
        <v>153</v>
      </c>
      <c r="D49" s="265" t="s">
        <v>98</v>
      </c>
      <c r="E49" s="267" t="s">
        <v>99</v>
      </c>
      <c r="F49" s="292">
        <v>11</v>
      </c>
      <c r="G49" s="267" t="s">
        <v>225</v>
      </c>
      <c r="H49" s="269" t="s">
        <v>96</v>
      </c>
      <c r="I49" s="267" t="s">
        <v>175</v>
      </c>
    </row>
    <row r="50" spans="1:9" ht="90" thickTop="1" x14ac:dyDescent="0.2">
      <c r="A50" s="330"/>
      <c r="B50" s="323"/>
      <c r="C50" s="318"/>
      <c r="D50" s="266" t="s">
        <v>100</v>
      </c>
      <c r="E50" s="268" t="s">
        <v>154</v>
      </c>
      <c r="F50" s="293">
        <v>18</v>
      </c>
      <c r="G50" s="268" t="s">
        <v>224</v>
      </c>
      <c r="H50" s="270" t="s">
        <v>96</v>
      </c>
      <c r="I50" s="268" t="s">
        <v>179</v>
      </c>
    </row>
    <row r="51" spans="1:9" x14ac:dyDescent="0.2">
      <c r="A51" s="248"/>
      <c r="B51" s="242"/>
      <c r="C51" s="242"/>
      <c r="D51" s="242"/>
      <c r="E51" s="242"/>
      <c r="F51" s="242"/>
      <c r="G51" s="242"/>
      <c r="H51" s="242"/>
      <c r="I51" s="242"/>
    </row>
    <row r="52" spans="1:9" x14ac:dyDescent="0.2">
      <c r="A52" s="248"/>
      <c r="B52" s="242"/>
      <c r="C52" s="242"/>
      <c r="D52" s="242"/>
      <c r="E52" s="247"/>
      <c r="F52" s="247"/>
      <c r="G52" s="247"/>
      <c r="H52" s="247"/>
      <c r="I52" s="247"/>
    </row>
    <row r="53" spans="1:9" ht="86.25" thickBot="1" x14ac:dyDescent="0.3">
      <c r="A53" s="329" t="s">
        <v>163</v>
      </c>
      <c r="B53" s="322" t="s">
        <v>17</v>
      </c>
      <c r="C53" s="317" t="s">
        <v>155</v>
      </c>
      <c r="D53" s="240" t="s">
        <v>102</v>
      </c>
      <c r="E53" s="228" t="s">
        <v>156</v>
      </c>
      <c r="F53" s="292">
        <v>6</v>
      </c>
      <c r="G53" s="228" t="s">
        <v>236</v>
      </c>
      <c r="H53" s="238" t="s">
        <v>96</v>
      </c>
      <c r="I53" s="228" t="s">
        <v>180</v>
      </c>
    </row>
    <row r="54" spans="1:9" ht="123" customHeight="1" thickTop="1" x14ac:dyDescent="0.2">
      <c r="A54" s="330"/>
      <c r="B54" s="323"/>
      <c r="C54" s="318"/>
      <c r="D54" s="241" t="s">
        <v>104</v>
      </c>
      <c r="E54" s="230" t="s">
        <v>159</v>
      </c>
      <c r="F54" s="293">
        <v>9</v>
      </c>
      <c r="G54" s="230" t="s">
        <v>226</v>
      </c>
      <c r="H54" s="239" t="s">
        <v>96</v>
      </c>
      <c r="I54" s="230" t="s">
        <v>179</v>
      </c>
    </row>
    <row r="55" spans="1:9" x14ac:dyDescent="0.2">
      <c r="A55" s="248"/>
      <c r="B55" s="242"/>
      <c r="C55" s="242"/>
      <c r="D55" s="242"/>
      <c r="E55" s="247"/>
      <c r="F55" s="247"/>
      <c r="G55" s="247"/>
      <c r="H55" s="247"/>
      <c r="I55" s="247"/>
    </row>
    <row r="56" spans="1:9" x14ac:dyDescent="0.2">
      <c r="A56" s="248"/>
      <c r="B56" s="242"/>
      <c r="C56" s="242"/>
      <c r="D56" s="242"/>
      <c r="E56" s="242"/>
      <c r="F56" s="242"/>
      <c r="G56" s="242"/>
      <c r="H56" s="242"/>
      <c r="I56" s="242"/>
    </row>
    <row r="57" spans="1:9" ht="102.75" thickBot="1" x14ac:dyDescent="0.25">
      <c r="A57" s="329" t="s">
        <v>163</v>
      </c>
      <c r="B57" s="322" t="s">
        <v>33</v>
      </c>
      <c r="C57" s="317" t="s">
        <v>160</v>
      </c>
      <c r="D57" s="276" t="s">
        <v>106</v>
      </c>
      <c r="E57" s="267" t="s">
        <v>107</v>
      </c>
      <c r="F57" s="294">
        <v>6859222</v>
      </c>
      <c r="G57" s="267" t="s">
        <v>141</v>
      </c>
      <c r="H57" s="269" t="s">
        <v>169</v>
      </c>
      <c r="I57" s="267" t="s">
        <v>181</v>
      </c>
    </row>
    <row r="58" spans="1:9" ht="102.75" thickTop="1" x14ac:dyDescent="0.2">
      <c r="A58" s="330"/>
      <c r="B58" s="323"/>
      <c r="C58" s="318"/>
      <c r="D58" s="283" t="s">
        <v>108</v>
      </c>
      <c r="E58" s="268" t="s">
        <v>109</v>
      </c>
      <c r="F58" s="295">
        <v>202441014</v>
      </c>
      <c r="G58" s="268" t="s">
        <v>228</v>
      </c>
      <c r="H58" s="270" t="s">
        <v>169</v>
      </c>
      <c r="I58" s="268" t="s">
        <v>176</v>
      </c>
    </row>
    <row r="59" spans="1:9" x14ac:dyDescent="0.2">
      <c r="A59" s="248"/>
      <c r="B59" s="242"/>
      <c r="C59" s="242"/>
      <c r="D59" s="242"/>
      <c r="E59" s="242"/>
      <c r="F59" s="242"/>
      <c r="G59" s="242"/>
      <c r="H59" s="242"/>
      <c r="I59" s="242"/>
    </row>
    <row r="60" spans="1:9" ht="13.5" x14ac:dyDescent="0.25">
      <c r="A60" s="225"/>
      <c r="B60" s="235"/>
      <c r="C60" s="221"/>
      <c r="D60" s="232"/>
      <c r="E60" s="226"/>
      <c r="F60" s="226"/>
      <c r="G60" s="226"/>
      <c r="H60" s="226"/>
      <c r="I60" s="226"/>
    </row>
    <row r="61" spans="1:9" ht="39" thickBot="1" x14ac:dyDescent="0.3">
      <c r="A61" s="225"/>
      <c r="B61" s="324" t="s">
        <v>110</v>
      </c>
      <c r="C61" s="319" t="s">
        <v>201</v>
      </c>
      <c r="D61" s="279" t="s">
        <v>203</v>
      </c>
      <c r="E61" s="284" t="s">
        <v>202</v>
      </c>
      <c r="F61" s="296">
        <v>7</v>
      </c>
      <c r="G61" s="284" t="s">
        <v>229</v>
      </c>
      <c r="H61" s="284" t="s">
        <v>186</v>
      </c>
      <c r="I61" s="284" t="s">
        <v>175</v>
      </c>
    </row>
    <row r="62" spans="1:9" ht="26.25" thickTop="1" x14ac:dyDescent="0.25">
      <c r="A62" s="225"/>
      <c r="B62" s="324"/>
      <c r="C62" s="319"/>
      <c r="D62" s="281" t="s">
        <v>204</v>
      </c>
      <c r="E62" s="285" t="s">
        <v>112</v>
      </c>
      <c r="F62" s="297">
        <v>9</v>
      </c>
      <c r="G62" s="284" t="s">
        <v>237</v>
      </c>
      <c r="H62" s="285" t="s">
        <v>186</v>
      </c>
      <c r="I62" s="285" t="s">
        <v>175</v>
      </c>
    </row>
    <row r="63" spans="1:9" ht="13.5" x14ac:dyDescent="0.25">
      <c r="A63" s="248"/>
      <c r="B63" s="259"/>
      <c r="C63" s="249"/>
      <c r="D63" s="261"/>
      <c r="E63" s="249"/>
      <c r="F63" s="249"/>
      <c r="G63" s="249"/>
      <c r="H63" s="249"/>
      <c r="I63" s="249"/>
    </row>
    <row r="64" spans="1:9" ht="13.5" x14ac:dyDescent="0.25">
      <c r="A64" s="248"/>
      <c r="B64" s="262"/>
      <c r="C64" s="242"/>
      <c r="D64" s="263"/>
      <c r="E64" s="264"/>
      <c r="F64" s="264"/>
      <c r="G64" s="264"/>
      <c r="H64" s="264"/>
      <c r="I64" s="264"/>
    </row>
    <row r="65" spans="1:9" ht="42" thickBot="1" x14ac:dyDescent="0.25">
      <c r="A65" s="225"/>
      <c r="B65" s="324" t="s">
        <v>113</v>
      </c>
      <c r="C65" s="319" t="s">
        <v>205</v>
      </c>
      <c r="D65" s="284" t="s">
        <v>114</v>
      </c>
      <c r="E65" s="280" t="s">
        <v>206</v>
      </c>
      <c r="F65" s="296">
        <v>13</v>
      </c>
      <c r="G65" s="280" t="s">
        <v>230</v>
      </c>
      <c r="H65" s="284" t="s">
        <v>186</v>
      </c>
      <c r="I65" s="280" t="s">
        <v>187</v>
      </c>
    </row>
    <row r="66" spans="1:9" ht="42" thickTop="1" x14ac:dyDescent="0.2">
      <c r="A66" s="225"/>
      <c r="B66" s="324"/>
      <c r="C66" s="319"/>
      <c r="D66" s="285" t="s">
        <v>116</v>
      </c>
      <c r="E66" s="282" t="s">
        <v>207</v>
      </c>
      <c r="F66" s="297">
        <v>16</v>
      </c>
      <c r="G66" s="285" t="s">
        <v>231</v>
      </c>
      <c r="H66" s="285" t="s">
        <v>186</v>
      </c>
      <c r="I66" s="282" t="s">
        <v>179</v>
      </c>
    </row>
    <row r="67" spans="1:9" ht="13.5" x14ac:dyDescent="0.25">
      <c r="A67" s="248"/>
      <c r="B67" s="259"/>
      <c r="C67" s="256"/>
      <c r="D67" s="257"/>
      <c r="E67" s="256"/>
      <c r="F67" s="256"/>
      <c r="G67" s="256"/>
      <c r="H67" s="256"/>
      <c r="I67" s="256"/>
    </row>
    <row r="68" spans="1:9" ht="14.25" thickBot="1" x14ac:dyDescent="0.3">
      <c r="A68" s="233"/>
      <c r="B68" s="103"/>
      <c r="C68" s="103"/>
      <c r="D68" s="234"/>
      <c r="E68" s="103"/>
      <c r="F68" s="103"/>
      <c r="G68" s="103"/>
      <c r="H68" s="103"/>
    </row>
    <row r="69" spans="1:9" ht="41.25" customHeight="1" thickBot="1" x14ac:dyDescent="0.35">
      <c r="A69" s="225"/>
      <c r="B69" s="314" t="s">
        <v>234</v>
      </c>
      <c r="C69" s="315"/>
      <c r="D69" s="315"/>
      <c r="E69" s="315"/>
      <c r="F69" s="316"/>
      <c r="G69" s="231"/>
      <c r="H69" s="222"/>
    </row>
    <row r="70" spans="1:9" x14ac:dyDescent="0.2">
      <c r="A70" s="148"/>
      <c r="B70" s="148"/>
      <c r="C70" s="148"/>
      <c r="D70" s="148"/>
      <c r="E70" s="148"/>
      <c r="F70" s="148"/>
      <c r="G70" s="148"/>
      <c r="H70" s="148"/>
    </row>
    <row r="71" spans="1:9" x14ac:dyDescent="0.2">
      <c r="A71" s="242"/>
      <c r="B71" s="249"/>
      <c r="C71" s="249"/>
      <c r="D71" s="249"/>
      <c r="E71" s="249"/>
      <c r="F71" s="249"/>
      <c r="G71" s="249"/>
      <c r="H71" s="249"/>
      <c r="I71" s="246"/>
    </row>
    <row r="72" spans="1:9" ht="64.5" thickBot="1" x14ac:dyDescent="0.25">
      <c r="A72" s="329" t="s">
        <v>164</v>
      </c>
      <c r="B72" s="320" t="s">
        <v>118</v>
      </c>
      <c r="C72" s="317" t="s">
        <v>165</v>
      </c>
      <c r="D72" s="287" t="s">
        <v>119</v>
      </c>
      <c r="E72" s="267" t="s">
        <v>120</v>
      </c>
      <c r="F72" s="292">
        <v>380</v>
      </c>
      <c r="G72" s="267" t="s">
        <v>232</v>
      </c>
      <c r="H72" s="267" t="s">
        <v>171</v>
      </c>
      <c r="I72" s="286" t="s">
        <v>182</v>
      </c>
    </row>
    <row r="73" spans="1:9" ht="39" thickTop="1" x14ac:dyDescent="0.2">
      <c r="A73" s="330"/>
      <c r="B73" s="321"/>
      <c r="C73" s="318"/>
      <c r="D73" s="288" t="s">
        <v>121</v>
      </c>
      <c r="E73" s="268" t="s">
        <v>122</v>
      </c>
      <c r="F73" s="293">
        <v>166</v>
      </c>
      <c r="G73" s="268" t="s">
        <v>233</v>
      </c>
      <c r="H73" s="268" t="s">
        <v>168</v>
      </c>
      <c r="I73" s="289" t="s">
        <v>174</v>
      </c>
    </row>
    <row r="74" spans="1:9" x14ac:dyDescent="0.2">
      <c r="A74" s="248"/>
      <c r="B74" s="249"/>
      <c r="C74" s="249"/>
      <c r="D74" s="249"/>
      <c r="E74" s="249"/>
      <c r="F74" s="249"/>
      <c r="G74" s="249"/>
      <c r="H74" s="249"/>
      <c r="I74" s="246"/>
    </row>
    <row r="75" spans="1:9" x14ac:dyDescent="0.2">
      <c r="A75" s="225"/>
      <c r="B75" s="225"/>
      <c r="C75" s="225"/>
      <c r="D75" s="225"/>
      <c r="E75" s="224"/>
      <c r="F75" s="224"/>
      <c r="G75" s="224"/>
      <c r="H75" s="224"/>
      <c r="I75" s="224"/>
    </row>
    <row r="76" spans="1:9" x14ac:dyDescent="0.2">
      <c r="A76" s="225"/>
      <c r="B76" s="225"/>
      <c r="C76" s="225"/>
      <c r="D76" s="225"/>
      <c r="E76" s="224"/>
      <c r="F76" s="224"/>
      <c r="G76" s="224"/>
      <c r="H76" s="224"/>
      <c r="I76" s="224"/>
    </row>
    <row r="77" spans="1:9" x14ac:dyDescent="0.2">
      <c r="A77" s="225"/>
      <c r="B77" s="225"/>
      <c r="C77" s="225"/>
      <c r="D77" s="225"/>
      <c r="E77" s="224"/>
      <c r="F77" s="224"/>
      <c r="G77" s="224"/>
      <c r="H77" s="224"/>
      <c r="I77" s="224"/>
    </row>
    <row r="78" spans="1:9" x14ac:dyDescent="0.2">
      <c r="A78" s="225"/>
      <c r="B78" s="225"/>
      <c r="C78" s="225"/>
      <c r="D78" s="225"/>
      <c r="E78" s="224"/>
      <c r="F78" s="224"/>
      <c r="G78" s="224"/>
      <c r="H78" s="224"/>
      <c r="I78" s="224"/>
    </row>
    <row r="79" spans="1:9" x14ac:dyDescent="0.2">
      <c r="A79" s="225"/>
      <c r="B79" s="225"/>
      <c r="C79" s="225"/>
      <c r="D79" s="225"/>
      <c r="E79" s="224"/>
      <c r="F79" s="224"/>
      <c r="G79" s="224"/>
      <c r="H79" s="224"/>
      <c r="I79" s="224"/>
    </row>
    <row r="80" spans="1:9" x14ac:dyDescent="0.2">
      <c r="A80" s="225"/>
      <c r="B80" s="225"/>
      <c r="C80" s="225"/>
      <c r="D80" s="225"/>
      <c r="E80" s="224"/>
      <c r="F80" s="224"/>
      <c r="G80" s="224"/>
      <c r="H80" s="224"/>
      <c r="I80" s="224"/>
    </row>
    <row r="81" spans="1:9" x14ac:dyDescent="0.2">
      <c r="A81" s="225"/>
      <c r="B81" s="225"/>
      <c r="C81" s="225"/>
      <c r="D81" s="225"/>
      <c r="E81" s="224"/>
      <c r="F81" s="224"/>
      <c r="G81" s="224"/>
      <c r="H81" s="224"/>
      <c r="I81" s="224"/>
    </row>
    <row r="82" spans="1:9" x14ac:dyDescent="0.2">
      <c r="A82" s="225"/>
      <c r="B82" s="225"/>
      <c r="C82" s="225"/>
      <c r="D82" s="225"/>
      <c r="E82" s="224"/>
      <c r="F82" s="224"/>
      <c r="G82" s="224"/>
      <c r="H82" s="224"/>
      <c r="I82" s="224"/>
    </row>
    <row r="83" spans="1:9" x14ac:dyDescent="0.2">
      <c r="A83" s="225"/>
      <c r="B83" s="225"/>
      <c r="C83" s="225"/>
      <c r="D83" s="225"/>
      <c r="E83" s="224"/>
      <c r="F83" s="224"/>
      <c r="G83" s="224"/>
      <c r="H83" s="224"/>
      <c r="I83" s="224"/>
    </row>
    <row r="84" spans="1:9" x14ac:dyDescent="0.2">
      <c r="A84" s="225"/>
      <c r="B84" s="225"/>
      <c r="C84" s="225"/>
      <c r="D84" s="225"/>
      <c r="E84" s="224"/>
      <c r="F84" s="224"/>
      <c r="G84" s="224"/>
      <c r="H84" s="224"/>
      <c r="I84" s="224"/>
    </row>
    <row r="85" spans="1:9" x14ac:dyDescent="0.2">
      <c r="A85" s="225"/>
      <c r="B85" s="225"/>
      <c r="C85" s="225"/>
      <c r="D85" s="225"/>
      <c r="E85" s="224"/>
      <c r="F85" s="224"/>
      <c r="G85" s="224"/>
      <c r="H85" s="224"/>
      <c r="I85" s="224"/>
    </row>
    <row r="86" spans="1:9" x14ac:dyDescent="0.2">
      <c r="A86" s="225"/>
      <c r="B86" s="225"/>
      <c r="C86" s="225"/>
      <c r="D86" s="225"/>
      <c r="E86" s="224"/>
      <c r="F86" s="224"/>
      <c r="G86" s="224"/>
      <c r="H86" s="224"/>
      <c r="I86" s="224"/>
    </row>
    <row r="87" spans="1:9" x14ac:dyDescent="0.2">
      <c r="A87" s="225"/>
      <c r="B87" s="225"/>
      <c r="C87" s="225"/>
      <c r="D87" s="225"/>
      <c r="E87" s="224"/>
      <c r="F87" s="224"/>
      <c r="G87" s="224"/>
      <c r="H87" s="224"/>
      <c r="I87" s="224"/>
    </row>
    <row r="88" spans="1:9" x14ac:dyDescent="0.2">
      <c r="A88" s="225"/>
      <c r="B88" s="225"/>
      <c r="C88" s="225"/>
      <c r="D88" s="225"/>
      <c r="E88" s="224"/>
      <c r="F88" s="224"/>
      <c r="G88" s="224"/>
      <c r="H88" s="224"/>
      <c r="I88" s="224"/>
    </row>
    <row r="89" spans="1:9" x14ac:dyDescent="0.2">
      <c r="A89" s="225"/>
      <c r="B89" s="225"/>
      <c r="C89" s="225"/>
      <c r="D89" s="225"/>
      <c r="E89" s="224"/>
      <c r="F89" s="224"/>
      <c r="G89" s="224"/>
      <c r="H89" s="224"/>
      <c r="I89" s="224"/>
    </row>
    <row r="90" spans="1:9" x14ac:dyDescent="0.2">
      <c r="A90" s="225"/>
      <c r="B90" s="225"/>
      <c r="C90" s="225"/>
      <c r="D90" s="225"/>
      <c r="E90" s="224"/>
      <c r="F90" s="224"/>
      <c r="G90" s="224"/>
      <c r="H90" s="224"/>
      <c r="I90" s="224"/>
    </row>
    <row r="91" spans="1:9" x14ac:dyDescent="0.2">
      <c r="A91" s="225"/>
      <c r="B91" s="225"/>
      <c r="C91" s="225"/>
      <c r="D91" s="225"/>
      <c r="E91" s="224"/>
      <c r="F91" s="224"/>
      <c r="G91" s="224"/>
      <c r="H91" s="224"/>
      <c r="I91" s="224"/>
    </row>
    <row r="92" spans="1:9" x14ac:dyDescent="0.2">
      <c r="A92" s="225"/>
      <c r="B92" s="225"/>
      <c r="C92" s="225"/>
      <c r="D92" s="225"/>
      <c r="E92" s="227"/>
      <c r="F92" s="227"/>
      <c r="G92" s="227"/>
      <c r="H92" s="227"/>
      <c r="I92" s="227"/>
    </row>
    <row r="93" spans="1:9" x14ac:dyDescent="0.2">
      <c r="A93" s="225"/>
      <c r="B93" s="225"/>
      <c r="C93" s="225"/>
      <c r="D93" s="225"/>
      <c r="E93" s="224"/>
      <c r="F93" s="224"/>
      <c r="G93" s="224"/>
      <c r="H93" s="224"/>
      <c r="I93" s="224"/>
    </row>
    <row r="94" spans="1:9" x14ac:dyDescent="0.2">
      <c r="A94" s="225"/>
      <c r="B94" s="225"/>
      <c r="C94" s="225"/>
      <c r="D94" s="225"/>
      <c r="E94" s="224"/>
      <c r="F94" s="224"/>
      <c r="G94" s="224"/>
      <c r="H94" s="224"/>
      <c r="I94" s="224"/>
    </row>
    <row r="95" spans="1:9" x14ac:dyDescent="0.2">
      <c r="A95" s="225"/>
      <c r="B95" s="225"/>
      <c r="C95" s="225"/>
      <c r="D95" s="225"/>
      <c r="E95" s="224"/>
      <c r="F95" s="224"/>
      <c r="G95" s="224"/>
      <c r="H95" s="224"/>
      <c r="I95" s="224"/>
    </row>
    <row r="96" spans="1:9" x14ac:dyDescent="0.2">
      <c r="A96" s="225"/>
      <c r="B96" s="225"/>
      <c r="C96" s="225"/>
      <c r="D96" s="225"/>
      <c r="E96" s="224"/>
      <c r="F96" s="224"/>
      <c r="G96" s="224"/>
      <c r="H96" s="224"/>
      <c r="I96" s="224"/>
    </row>
    <row r="97" spans="1:9" x14ac:dyDescent="0.2">
      <c r="A97" s="225"/>
      <c r="B97" s="225"/>
      <c r="C97" s="225"/>
      <c r="D97" s="225"/>
      <c r="E97" s="224"/>
      <c r="F97" s="224"/>
      <c r="G97" s="224"/>
      <c r="H97" s="224"/>
      <c r="I97" s="224"/>
    </row>
    <row r="98" spans="1:9" x14ac:dyDescent="0.2">
      <c r="A98" s="225"/>
      <c r="B98" s="225"/>
      <c r="C98" s="225"/>
      <c r="D98" s="225"/>
      <c r="E98" s="224"/>
      <c r="F98" s="224"/>
      <c r="G98" s="224"/>
      <c r="H98" s="224"/>
      <c r="I98" s="224"/>
    </row>
    <row r="99" spans="1:9" x14ac:dyDescent="0.2">
      <c r="A99" s="225"/>
      <c r="B99" s="225"/>
      <c r="C99" s="225"/>
      <c r="D99" s="225"/>
      <c r="E99" s="224"/>
      <c r="F99" s="224"/>
      <c r="G99" s="224"/>
      <c r="H99" s="224"/>
      <c r="I99" s="224"/>
    </row>
    <row r="100" spans="1:9" x14ac:dyDescent="0.2">
      <c r="A100" s="225"/>
      <c r="B100" s="225"/>
      <c r="C100" s="225"/>
      <c r="D100" s="225"/>
      <c r="E100" s="224"/>
      <c r="F100" s="224"/>
      <c r="G100" s="224"/>
      <c r="H100" s="224"/>
      <c r="I100" s="224"/>
    </row>
    <row r="101" spans="1:9" x14ac:dyDescent="0.2">
      <c r="A101" s="225"/>
      <c r="B101" s="225"/>
      <c r="C101" s="225"/>
      <c r="D101" s="225"/>
      <c r="E101" s="224"/>
      <c r="F101" s="224"/>
      <c r="G101" s="224"/>
      <c r="H101" s="224"/>
      <c r="I101" s="224"/>
    </row>
    <row r="102" spans="1:9" x14ac:dyDescent="0.2">
      <c r="A102" s="225"/>
      <c r="B102" s="225"/>
      <c r="C102" s="225"/>
      <c r="D102" s="225"/>
      <c r="E102" s="224"/>
      <c r="F102" s="224"/>
      <c r="G102" s="224"/>
      <c r="H102" s="224"/>
      <c r="I102" s="224"/>
    </row>
    <row r="103" spans="1:9" x14ac:dyDescent="0.2">
      <c r="A103" s="225"/>
      <c r="B103" s="225"/>
      <c r="C103" s="225"/>
      <c r="D103" s="225"/>
      <c r="E103" s="224"/>
      <c r="F103" s="224"/>
      <c r="G103" s="224"/>
      <c r="H103" s="224"/>
      <c r="I103" s="224"/>
    </row>
    <row r="104" spans="1:9" x14ac:dyDescent="0.2">
      <c r="A104" s="225"/>
      <c r="B104" s="225"/>
      <c r="C104" s="225"/>
      <c r="D104" s="225"/>
      <c r="E104" s="224"/>
      <c r="F104" s="224"/>
      <c r="G104" s="224"/>
      <c r="H104" s="224"/>
      <c r="I104" s="224"/>
    </row>
    <row r="105" spans="1:9" x14ac:dyDescent="0.2">
      <c r="A105" s="225"/>
      <c r="B105" s="225"/>
      <c r="C105" s="225"/>
      <c r="D105" s="225"/>
      <c r="E105" s="224"/>
      <c r="F105" s="224"/>
      <c r="G105" s="224"/>
      <c r="H105" s="224"/>
      <c r="I105" s="224"/>
    </row>
    <row r="106" spans="1:9" x14ac:dyDescent="0.2">
      <c r="A106" s="225"/>
      <c r="B106" s="225"/>
      <c r="C106" s="225"/>
      <c r="D106" s="225"/>
      <c r="E106" s="224"/>
      <c r="F106" s="224"/>
      <c r="G106" s="224"/>
      <c r="H106" s="224"/>
      <c r="I106" s="224"/>
    </row>
    <row r="107" spans="1:9" x14ac:dyDescent="0.2">
      <c r="A107" s="225"/>
      <c r="B107" s="225"/>
      <c r="C107" s="225"/>
      <c r="D107" s="225"/>
      <c r="E107" s="224"/>
      <c r="F107" s="224"/>
      <c r="G107" s="224"/>
      <c r="H107" s="224"/>
      <c r="I107" s="224"/>
    </row>
    <row r="108" spans="1:9" x14ac:dyDescent="0.2">
      <c r="A108" s="225"/>
      <c r="B108" s="225"/>
      <c r="C108" s="225"/>
      <c r="D108" s="225"/>
      <c r="E108" s="224"/>
      <c r="F108" s="224"/>
      <c r="G108" s="224"/>
      <c r="H108" s="224"/>
      <c r="I108" s="224"/>
    </row>
    <row r="109" spans="1:9" x14ac:dyDescent="0.2">
      <c r="A109" s="225"/>
      <c r="B109" s="225"/>
      <c r="C109" s="225"/>
      <c r="D109" s="225"/>
      <c r="E109" s="224"/>
      <c r="F109" s="224"/>
      <c r="G109" s="224"/>
      <c r="H109" s="224"/>
      <c r="I109" s="224"/>
    </row>
    <row r="110" spans="1:9" x14ac:dyDescent="0.2">
      <c r="A110" s="225"/>
      <c r="B110" s="225"/>
      <c r="C110" s="225"/>
      <c r="D110" s="225"/>
      <c r="E110" s="224"/>
      <c r="F110" s="224"/>
      <c r="G110" s="224"/>
      <c r="H110" s="224"/>
      <c r="I110" s="224"/>
    </row>
    <row r="111" spans="1:9" x14ac:dyDescent="0.2">
      <c r="A111" s="225"/>
      <c r="B111" s="225"/>
      <c r="C111" s="225"/>
      <c r="D111" s="225"/>
      <c r="E111" s="224"/>
      <c r="F111" s="224"/>
      <c r="G111" s="224"/>
      <c r="H111" s="224"/>
      <c r="I111" s="224"/>
    </row>
    <row r="112" spans="1:9" x14ac:dyDescent="0.2">
      <c r="A112" s="225"/>
      <c r="B112" s="225"/>
      <c r="C112" s="225"/>
      <c r="D112" s="225"/>
      <c r="E112" s="224"/>
      <c r="F112" s="224"/>
      <c r="G112" s="224"/>
      <c r="H112" s="224"/>
      <c r="I112" s="224"/>
    </row>
    <row r="113" spans="1:9" x14ac:dyDescent="0.2">
      <c r="A113" s="225"/>
      <c r="B113" s="225"/>
      <c r="C113" s="225"/>
      <c r="D113" s="225"/>
      <c r="E113" s="224"/>
      <c r="F113" s="224"/>
      <c r="G113" s="224"/>
      <c r="H113" s="224"/>
      <c r="I113" s="224"/>
    </row>
    <row r="114" spans="1:9" x14ac:dyDescent="0.2">
      <c r="A114" s="225"/>
      <c r="B114" s="225"/>
      <c r="C114" s="225"/>
      <c r="D114" s="225"/>
      <c r="E114" s="224"/>
      <c r="F114" s="224"/>
      <c r="G114" s="224"/>
      <c r="H114" s="224"/>
      <c r="I114" s="224"/>
    </row>
    <row r="115" spans="1:9" x14ac:dyDescent="0.2">
      <c r="A115" s="225"/>
      <c r="B115" s="225"/>
      <c r="C115" s="225"/>
      <c r="D115" s="225"/>
      <c r="E115" s="224"/>
      <c r="F115" s="224"/>
      <c r="G115" s="224"/>
      <c r="H115" s="224"/>
      <c r="I115" s="224"/>
    </row>
    <row r="116" spans="1:9" x14ac:dyDescent="0.2">
      <c r="A116" s="225"/>
      <c r="B116" s="225"/>
      <c r="C116" s="225"/>
      <c r="D116" s="225"/>
      <c r="E116" s="224"/>
      <c r="F116" s="224"/>
      <c r="G116" s="224"/>
      <c r="H116" s="224"/>
      <c r="I116" s="224"/>
    </row>
    <row r="117" spans="1:9" x14ac:dyDescent="0.2">
      <c r="A117" s="225"/>
      <c r="B117" s="225"/>
      <c r="C117" s="225"/>
      <c r="D117" s="225"/>
      <c r="E117" s="224"/>
      <c r="F117" s="224"/>
      <c r="G117" s="224"/>
      <c r="H117" s="224"/>
      <c r="I117" s="224"/>
    </row>
    <row r="118" spans="1:9" x14ac:dyDescent="0.2">
      <c r="A118" s="225"/>
      <c r="B118" s="225"/>
      <c r="C118" s="225"/>
      <c r="D118" s="225"/>
      <c r="E118" s="224"/>
      <c r="F118" s="224"/>
      <c r="G118" s="224"/>
      <c r="H118" s="224"/>
      <c r="I118" s="224"/>
    </row>
    <row r="119" spans="1:9" x14ac:dyDescent="0.2">
      <c r="A119" s="225"/>
      <c r="B119" s="225"/>
      <c r="C119" s="225"/>
      <c r="D119" s="225"/>
      <c r="E119" s="224"/>
      <c r="F119" s="224"/>
      <c r="G119" s="224"/>
      <c r="H119" s="224"/>
      <c r="I119" s="224"/>
    </row>
    <row r="120" spans="1:9" x14ac:dyDescent="0.2">
      <c r="A120" s="225"/>
      <c r="B120" s="225"/>
      <c r="C120" s="225"/>
      <c r="D120" s="225"/>
      <c r="E120" s="224"/>
      <c r="F120" s="224"/>
      <c r="G120" s="224"/>
      <c r="H120" s="224"/>
      <c r="I120" s="224"/>
    </row>
    <row r="121" spans="1:9" x14ac:dyDescent="0.2">
      <c r="A121" s="225"/>
      <c r="B121" s="225"/>
      <c r="C121" s="225"/>
      <c r="D121" s="225"/>
      <c r="E121" s="224"/>
      <c r="F121" s="224"/>
      <c r="G121" s="224"/>
      <c r="H121" s="224"/>
      <c r="I121" s="224"/>
    </row>
    <row r="122" spans="1:9" x14ac:dyDescent="0.2">
      <c r="A122" s="225"/>
      <c r="B122" s="225"/>
      <c r="C122" s="225"/>
      <c r="D122" s="225"/>
      <c r="E122" s="224"/>
      <c r="F122" s="224"/>
      <c r="G122" s="224"/>
      <c r="H122" s="224"/>
      <c r="I122" s="224"/>
    </row>
    <row r="123" spans="1:9" x14ac:dyDescent="0.2">
      <c r="A123" s="225"/>
      <c r="B123" s="225"/>
      <c r="C123" s="225"/>
      <c r="D123" s="225"/>
      <c r="E123" s="224"/>
      <c r="F123" s="224"/>
      <c r="G123" s="224"/>
      <c r="H123" s="224"/>
      <c r="I123" s="224"/>
    </row>
    <row r="124" spans="1:9" x14ac:dyDescent="0.2">
      <c r="A124" s="225"/>
      <c r="B124" s="225"/>
      <c r="C124" s="225"/>
      <c r="D124" s="225"/>
      <c r="E124" s="224"/>
      <c r="F124" s="224"/>
      <c r="G124" s="224"/>
      <c r="H124" s="224"/>
      <c r="I124" s="224"/>
    </row>
    <row r="125" spans="1:9" x14ac:dyDescent="0.2">
      <c r="A125" s="225"/>
      <c r="B125" s="225"/>
      <c r="C125" s="225"/>
      <c r="D125" s="225"/>
      <c r="E125" s="224"/>
      <c r="F125" s="224"/>
      <c r="G125" s="224"/>
      <c r="H125" s="224"/>
      <c r="I125" s="224"/>
    </row>
    <row r="126" spans="1:9" x14ac:dyDescent="0.2">
      <c r="A126" s="225"/>
      <c r="B126" s="225"/>
      <c r="C126" s="225"/>
      <c r="D126" s="225"/>
      <c r="E126" s="224"/>
      <c r="F126" s="224"/>
      <c r="G126" s="224"/>
      <c r="H126" s="224"/>
      <c r="I126" s="224"/>
    </row>
    <row r="127" spans="1:9" x14ac:dyDescent="0.2">
      <c r="A127" s="225"/>
      <c r="B127" s="225"/>
      <c r="C127" s="225"/>
      <c r="D127" s="225"/>
      <c r="E127" s="224"/>
      <c r="F127" s="224"/>
      <c r="G127" s="224"/>
      <c r="H127" s="224"/>
      <c r="I127" s="224"/>
    </row>
    <row r="128" spans="1:9" x14ac:dyDescent="0.2">
      <c r="A128" s="225"/>
      <c r="B128" s="225"/>
      <c r="C128" s="225"/>
      <c r="D128" s="225"/>
      <c r="E128" s="224"/>
      <c r="F128" s="224"/>
      <c r="G128" s="224"/>
      <c r="H128" s="224"/>
      <c r="I128" s="224"/>
    </row>
    <row r="129" spans="1:9" x14ac:dyDescent="0.2">
      <c r="A129" s="225"/>
      <c r="B129" s="225"/>
      <c r="C129" s="225"/>
      <c r="D129" s="225"/>
      <c r="E129" s="224"/>
      <c r="F129" s="224"/>
      <c r="G129" s="224"/>
      <c r="H129" s="224"/>
      <c r="I129" s="224"/>
    </row>
    <row r="130" spans="1:9" x14ac:dyDescent="0.2">
      <c r="A130" s="225"/>
      <c r="B130" s="225"/>
      <c r="C130" s="225"/>
      <c r="D130" s="225"/>
      <c r="E130" s="224"/>
      <c r="F130" s="224"/>
      <c r="G130" s="224"/>
      <c r="H130" s="224"/>
      <c r="I130" s="224"/>
    </row>
    <row r="131" spans="1:9" x14ac:dyDescent="0.2">
      <c r="A131" s="225"/>
      <c r="B131" s="225"/>
      <c r="C131" s="225"/>
      <c r="D131" s="225"/>
      <c r="E131" s="224"/>
      <c r="F131" s="224"/>
      <c r="G131" s="224"/>
      <c r="H131" s="224"/>
      <c r="I131" s="224"/>
    </row>
    <row r="132" spans="1:9" x14ac:dyDescent="0.2">
      <c r="A132" s="225"/>
      <c r="B132" s="225"/>
      <c r="C132" s="225"/>
      <c r="D132" s="225"/>
      <c r="E132" s="224"/>
      <c r="F132" s="224"/>
      <c r="G132" s="224"/>
      <c r="H132" s="224"/>
      <c r="I132" s="224"/>
    </row>
    <row r="133" spans="1:9" x14ac:dyDescent="0.2">
      <c r="A133" s="225"/>
      <c r="B133" s="225"/>
      <c r="C133" s="225"/>
      <c r="D133" s="225"/>
      <c r="E133" s="224"/>
      <c r="F133" s="224"/>
      <c r="G133" s="224"/>
      <c r="H133" s="224"/>
      <c r="I133" s="224"/>
    </row>
    <row r="134" spans="1:9" x14ac:dyDescent="0.2">
      <c r="A134" s="225"/>
      <c r="B134" s="225"/>
      <c r="C134" s="225"/>
      <c r="D134" s="225"/>
      <c r="E134" s="224"/>
      <c r="F134" s="224"/>
      <c r="G134" s="224"/>
      <c r="H134" s="224"/>
      <c r="I134" s="224"/>
    </row>
    <row r="135" spans="1:9" x14ac:dyDescent="0.2">
      <c r="A135" s="225"/>
      <c r="B135" s="225"/>
      <c r="C135" s="225"/>
      <c r="D135" s="225"/>
      <c r="E135" s="224"/>
      <c r="F135" s="224"/>
      <c r="G135" s="224"/>
      <c r="H135" s="224"/>
      <c r="I135" s="224"/>
    </row>
    <row r="136" spans="1:9" x14ac:dyDescent="0.2">
      <c r="A136" s="225"/>
      <c r="B136" s="225"/>
      <c r="C136" s="225"/>
      <c r="D136" s="225"/>
      <c r="E136" s="224"/>
      <c r="F136" s="224"/>
      <c r="G136" s="224"/>
      <c r="H136" s="224"/>
      <c r="I136" s="224"/>
    </row>
    <row r="137" spans="1:9" x14ac:dyDescent="0.2">
      <c r="A137" s="225"/>
      <c r="B137" s="225"/>
      <c r="C137" s="225"/>
      <c r="D137" s="225"/>
      <c r="E137" s="224"/>
      <c r="F137" s="224"/>
      <c r="G137" s="224"/>
      <c r="H137" s="224"/>
      <c r="I137" s="224"/>
    </row>
    <row r="138" spans="1:9" x14ac:dyDescent="0.2">
      <c r="A138" s="225"/>
      <c r="B138" s="225"/>
      <c r="C138" s="225"/>
      <c r="D138" s="225"/>
      <c r="E138" s="224"/>
      <c r="F138" s="224"/>
      <c r="G138" s="224"/>
      <c r="H138" s="224"/>
      <c r="I138" s="224"/>
    </row>
    <row r="139" spans="1:9" x14ac:dyDescent="0.2">
      <c r="A139" s="225"/>
      <c r="B139" s="225"/>
      <c r="C139" s="225"/>
      <c r="D139" s="225"/>
      <c r="E139" s="224"/>
      <c r="F139" s="224"/>
      <c r="G139" s="224"/>
      <c r="H139" s="224"/>
      <c r="I139" s="224"/>
    </row>
    <row r="140" spans="1:9" x14ac:dyDescent="0.2">
      <c r="A140" s="225"/>
      <c r="B140" s="225"/>
      <c r="C140" s="225"/>
      <c r="D140" s="225"/>
      <c r="E140" s="224"/>
      <c r="F140" s="224"/>
      <c r="G140" s="224"/>
      <c r="H140" s="224"/>
      <c r="I140" s="224"/>
    </row>
    <row r="141" spans="1:9" x14ac:dyDescent="0.2">
      <c r="A141" s="225"/>
      <c r="B141" s="225"/>
      <c r="C141" s="225"/>
      <c r="D141" s="225"/>
      <c r="E141" s="224"/>
      <c r="F141" s="224"/>
      <c r="G141" s="224"/>
      <c r="H141" s="224"/>
      <c r="I141" s="224"/>
    </row>
    <row r="142" spans="1:9" x14ac:dyDescent="0.2">
      <c r="A142" s="225"/>
      <c r="B142" s="225"/>
      <c r="C142" s="225"/>
      <c r="D142" s="225"/>
      <c r="E142" s="224"/>
      <c r="F142" s="224"/>
      <c r="G142" s="224"/>
      <c r="H142" s="224"/>
      <c r="I142" s="224"/>
    </row>
    <row r="143" spans="1:9" x14ac:dyDescent="0.2">
      <c r="A143" s="225"/>
      <c r="B143" s="225"/>
      <c r="C143" s="225"/>
      <c r="D143" s="225"/>
      <c r="E143" s="224"/>
      <c r="F143" s="224"/>
      <c r="G143" s="224"/>
      <c r="H143" s="224"/>
      <c r="I143" s="224"/>
    </row>
    <row r="144" spans="1:9" x14ac:dyDescent="0.2">
      <c r="A144" s="225"/>
      <c r="B144" s="225"/>
      <c r="C144" s="225"/>
      <c r="D144" s="225"/>
      <c r="E144" s="224"/>
      <c r="F144" s="224"/>
      <c r="G144" s="224"/>
      <c r="H144" s="224"/>
      <c r="I144" s="224"/>
    </row>
    <row r="145" spans="1:9" x14ac:dyDescent="0.2">
      <c r="A145" s="225"/>
      <c r="B145" s="225"/>
      <c r="C145" s="225"/>
      <c r="D145" s="225"/>
      <c r="E145" s="224"/>
      <c r="F145" s="224"/>
      <c r="G145" s="224"/>
      <c r="H145" s="224"/>
      <c r="I145" s="224"/>
    </row>
    <row r="146" spans="1:9" x14ac:dyDescent="0.2">
      <c r="A146" s="225"/>
      <c r="B146" s="225"/>
      <c r="C146" s="225"/>
      <c r="D146" s="225"/>
      <c r="E146" s="224"/>
      <c r="F146" s="224"/>
      <c r="G146" s="224"/>
      <c r="H146" s="224"/>
      <c r="I146" s="224"/>
    </row>
    <row r="147" spans="1:9" x14ac:dyDescent="0.2">
      <c r="A147" s="225"/>
      <c r="B147" s="225"/>
      <c r="C147" s="225"/>
      <c r="D147" s="225"/>
      <c r="E147" s="224"/>
      <c r="F147" s="224"/>
      <c r="G147" s="224"/>
      <c r="H147" s="224"/>
      <c r="I147" s="224"/>
    </row>
    <row r="148" spans="1:9" x14ac:dyDescent="0.2">
      <c r="A148" s="225"/>
      <c r="B148" s="225"/>
      <c r="C148" s="225"/>
      <c r="D148" s="225"/>
      <c r="E148" s="224"/>
      <c r="F148" s="224"/>
      <c r="G148" s="224"/>
      <c r="H148" s="224"/>
      <c r="I148" s="224"/>
    </row>
    <row r="149" spans="1:9" x14ac:dyDescent="0.2">
      <c r="A149" s="225"/>
      <c r="B149" s="225"/>
      <c r="C149" s="225"/>
      <c r="D149" s="225"/>
      <c r="E149" s="224"/>
      <c r="F149" s="224"/>
      <c r="G149" s="224"/>
      <c r="H149" s="224"/>
      <c r="I149" s="224"/>
    </row>
    <row r="150" spans="1:9" x14ac:dyDescent="0.2">
      <c r="A150" s="225"/>
      <c r="B150" s="225"/>
      <c r="C150" s="225"/>
      <c r="D150" s="225"/>
      <c r="E150" s="224"/>
      <c r="F150" s="224"/>
      <c r="G150" s="224"/>
      <c r="H150" s="224"/>
      <c r="I150" s="224"/>
    </row>
    <row r="151" spans="1:9" x14ac:dyDescent="0.2">
      <c r="A151" s="225"/>
      <c r="B151" s="225"/>
      <c r="C151" s="225"/>
      <c r="D151" s="225"/>
      <c r="E151" s="224"/>
      <c r="F151" s="224"/>
      <c r="G151" s="224"/>
      <c r="H151" s="224"/>
      <c r="I151" s="224"/>
    </row>
    <row r="152" spans="1:9" x14ac:dyDescent="0.2">
      <c r="A152" s="225"/>
      <c r="B152" s="225"/>
      <c r="C152" s="225"/>
      <c r="D152" s="225"/>
      <c r="E152" s="224"/>
      <c r="F152" s="224"/>
      <c r="G152" s="224"/>
      <c r="H152" s="224"/>
      <c r="I152" s="224"/>
    </row>
    <row r="153" spans="1:9" x14ac:dyDescent="0.2">
      <c r="A153" s="225"/>
      <c r="B153" s="225"/>
      <c r="C153" s="225"/>
      <c r="D153" s="225"/>
      <c r="E153" s="224"/>
      <c r="F153" s="224"/>
      <c r="G153" s="224"/>
      <c r="H153" s="224"/>
      <c r="I153" s="224"/>
    </row>
    <row r="154" spans="1:9" x14ac:dyDescent="0.2">
      <c r="A154" s="225"/>
      <c r="B154" s="225"/>
      <c r="C154" s="225"/>
      <c r="D154" s="225"/>
      <c r="E154" s="224"/>
      <c r="F154" s="224"/>
      <c r="G154" s="224"/>
      <c r="H154" s="224"/>
      <c r="I154" s="224"/>
    </row>
    <row r="155" spans="1:9" x14ac:dyDescent="0.2">
      <c r="A155" s="225"/>
      <c r="B155" s="225"/>
      <c r="C155" s="225"/>
      <c r="D155" s="225"/>
      <c r="E155" s="224"/>
      <c r="F155" s="224"/>
      <c r="G155" s="224"/>
      <c r="H155" s="224"/>
      <c r="I155" s="224"/>
    </row>
    <row r="156" spans="1:9" x14ac:dyDescent="0.2">
      <c r="A156" s="225"/>
      <c r="B156" s="225"/>
      <c r="C156" s="225"/>
      <c r="D156" s="225"/>
      <c r="E156" s="224"/>
      <c r="F156" s="224"/>
      <c r="G156" s="224"/>
      <c r="H156" s="224"/>
      <c r="I156" s="224"/>
    </row>
    <row r="157" spans="1:9" x14ac:dyDescent="0.2">
      <c r="A157" s="225"/>
      <c r="B157" s="225"/>
      <c r="C157" s="225"/>
      <c r="D157" s="225"/>
      <c r="E157" s="224"/>
      <c r="F157" s="224"/>
      <c r="G157" s="224"/>
      <c r="H157" s="224"/>
      <c r="I157" s="224"/>
    </row>
    <row r="158" spans="1:9" x14ac:dyDescent="0.2">
      <c r="A158" s="225"/>
      <c r="B158" s="225"/>
      <c r="C158" s="225"/>
      <c r="D158" s="225"/>
      <c r="E158" s="224"/>
      <c r="F158" s="224"/>
      <c r="G158" s="224"/>
      <c r="H158" s="224"/>
      <c r="I158" s="224"/>
    </row>
    <row r="159" spans="1:9" x14ac:dyDescent="0.2">
      <c r="A159" s="225"/>
      <c r="B159" s="225"/>
      <c r="C159" s="225"/>
      <c r="D159" s="225"/>
      <c r="E159" s="224"/>
      <c r="F159" s="224"/>
      <c r="G159" s="224"/>
      <c r="H159" s="224"/>
      <c r="I159" s="224"/>
    </row>
    <row r="160" spans="1:9" x14ac:dyDescent="0.2">
      <c r="A160" s="225"/>
      <c r="B160" s="225"/>
      <c r="C160" s="225"/>
      <c r="D160" s="225"/>
      <c r="E160" s="224"/>
      <c r="F160" s="224"/>
      <c r="G160" s="224"/>
      <c r="H160" s="224"/>
      <c r="I160" s="224"/>
    </row>
    <row r="161" spans="1:9" x14ac:dyDescent="0.2">
      <c r="A161" s="225"/>
      <c r="B161" s="225"/>
      <c r="C161" s="225"/>
      <c r="D161" s="225"/>
      <c r="E161" s="224"/>
      <c r="F161" s="224"/>
      <c r="G161" s="224"/>
      <c r="H161" s="224"/>
      <c r="I161" s="224"/>
    </row>
    <row r="162" spans="1:9" x14ac:dyDescent="0.2">
      <c r="A162" s="225"/>
      <c r="B162" s="225"/>
      <c r="C162" s="225"/>
      <c r="D162" s="225"/>
      <c r="E162" s="224"/>
      <c r="F162" s="224"/>
      <c r="G162" s="224"/>
      <c r="H162" s="224"/>
      <c r="I162" s="224"/>
    </row>
    <row r="163" spans="1:9" x14ac:dyDescent="0.2">
      <c r="A163" s="225"/>
      <c r="B163" s="225"/>
      <c r="C163" s="225"/>
      <c r="D163" s="225"/>
      <c r="E163" s="224"/>
      <c r="F163" s="224"/>
      <c r="G163" s="224"/>
      <c r="H163" s="224"/>
      <c r="I163" s="224"/>
    </row>
    <row r="164" spans="1:9" x14ac:dyDescent="0.2">
      <c r="A164" s="225"/>
      <c r="B164" s="225"/>
      <c r="C164" s="225"/>
      <c r="D164" s="225"/>
      <c r="E164" s="224"/>
      <c r="F164" s="224"/>
      <c r="G164" s="224"/>
      <c r="H164" s="224"/>
      <c r="I164" s="224"/>
    </row>
    <row r="165" spans="1:9" x14ac:dyDescent="0.2">
      <c r="A165" s="225"/>
      <c r="B165" s="225"/>
      <c r="C165" s="225"/>
      <c r="D165" s="225"/>
      <c r="E165" s="224"/>
      <c r="F165" s="224"/>
      <c r="G165" s="224"/>
      <c r="H165" s="224"/>
      <c r="I165" s="224"/>
    </row>
    <row r="166" spans="1:9" x14ac:dyDescent="0.2">
      <c r="A166" s="225"/>
      <c r="B166" s="225"/>
      <c r="C166" s="225"/>
      <c r="D166" s="225"/>
      <c r="E166" s="224"/>
      <c r="F166" s="224"/>
      <c r="G166" s="224"/>
      <c r="H166" s="224"/>
      <c r="I166" s="224"/>
    </row>
    <row r="167" spans="1:9" x14ac:dyDescent="0.2">
      <c r="A167" s="225"/>
      <c r="B167" s="225"/>
      <c r="C167" s="225"/>
      <c r="D167" s="225"/>
      <c r="E167" s="224"/>
      <c r="F167" s="224"/>
      <c r="G167" s="224"/>
      <c r="H167" s="224"/>
      <c r="I167" s="224"/>
    </row>
    <row r="168" spans="1:9" x14ac:dyDescent="0.2">
      <c r="A168" s="225"/>
      <c r="B168" s="225"/>
      <c r="C168" s="225"/>
      <c r="D168" s="225"/>
      <c r="E168" s="224"/>
      <c r="F168" s="224"/>
      <c r="G168" s="224"/>
      <c r="H168" s="224"/>
      <c r="I168" s="224"/>
    </row>
    <row r="169" spans="1:9" x14ac:dyDescent="0.2">
      <c r="A169" s="225"/>
      <c r="B169" s="225"/>
      <c r="C169" s="225"/>
      <c r="D169" s="225"/>
      <c r="E169" s="224"/>
      <c r="F169" s="224"/>
      <c r="G169" s="224"/>
      <c r="H169" s="224"/>
      <c r="I169" s="224"/>
    </row>
    <row r="170" spans="1:9" x14ac:dyDescent="0.2">
      <c r="A170" s="225"/>
      <c r="B170" s="225"/>
      <c r="C170" s="225"/>
      <c r="D170" s="225"/>
      <c r="E170" s="224"/>
      <c r="F170" s="224"/>
      <c r="G170" s="224"/>
      <c r="H170" s="224"/>
      <c r="I170" s="224"/>
    </row>
    <row r="171" spans="1:9" x14ac:dyDescent="0.2">
      <c r="A171" s="225"/>
      <c r="B171" s="225"/>
      <c r="C171" s="225"/>
      <c r="D171" s="225"/>
      <c r="E171" s="224"/>
      <c r="F171" s="224"/>
      <c r="G171" s="224"/>
      <c r="H171" s="224"/>
      <c r="I171" s="224"/>
    </row>
    <row r="172" spans="1:9" x14ac:dyDescent="0.2">
      <c r="A172" s="225"/>
      <c r="B172" s="225"/>
      <c r="C172" s="225"/>
      <c r="D172" s="225"/>
      <c r="E172" s="224"/>
      <c r="F172" s="224"/>
      <c r="G172" s="224"/>
      <c r="H172" s="224"/>
      <c r="I172" s="224"/>
    </row>
    <row r="173" spans="1:9" x14ac:dyDescent="0.2">
      <c r="A173" s="225"/>
      <c r="B173" s="225"/>
      <c r="C173" s="225"/>
      <c r="D173" s="225"/>
      <c r="E173" s="224"/>
      <c r="F173" s="224"/>
      <c r="G173" s="224"/>
      <c r="H173" s="224"/>
      <c r="I173" s="224"/>
    </row>
    <row r="174" spans="1:9" x14ac:dyDescent="0.2">
      <c r="A174" s="225"/>
      <c r="B174" s="225"/>
      <c r="C174" s="225"/>
      <c r="D174" s="225"/>
      <c r="E174" s="224"/>
      <c r="F174" s="224"/>
      <c r="G174" s="224"/>
      <c r="H174" s="224"/>
      <c r="I174" s="224"/>
    </row>
    <row r="175" spans="1:9" x14ac:dyDescent="0.2">
      <c r="A175" s="225"/>
      <c r="B175" s="225"/>
      <c r="C175" s="225"/>
      <c r="D175" s="225"/>
      <c r="E175" s="224"/>
      <c r="F175" s="224"/>
      <c r="G175" s="224"/>
      <c r="H175" s="224"/>
      <c r="I175" s="224"/>
    </row>
    <row r="176" spans="1:9" x14ac:dyDescent="0.2">
      <c r="A176" s="225"/>
      <c r="B176" s="225"/>
      <c r="C176" s="225"/>
      <c r="D176" s="225"/>
      <c r="E176" s="224"/>
      <c r="F176" s="224"/>
      <c r="G176" s="224"/>
      <c r="H176" s="224"/>
      <c r="I176" s="224"/>
    </row>
    <row r="177" spans="1:9" x14ac:dyDescent="0.2">
      <c r="A177" s="225"/>
      <c r="B177" s="225"/>
      <c r="C177" s="225"/>
      <c r="D177" s="225"/>
      <c r="E177" s="224"/>
      <c r="F177" s="224"/>
      <c r="G177" s="224"/>
      <c r="H177" s="224"/>
      <c r="I177" s="224"/>
    </row>
    <row r="178" spans="1:9" x14ac:dyDescent="0.2">
      <c r="A178" s="225"/>
      <c r="B178" s="225"/>
      <c r="C178" s="225"/>
      <c r="D178" s="225"/>
      <c r="E178" s="224"/>
      <c r="F178" s="224"/>
      <c r="G178" s="224"/>
      <c r="H178" s="224"/>
      <c r="I178" s="224"/>
    </row>
    <row r="179" spans="1:9" x14ac:dyDescent="0.2">
      <c r="A179" s="225"/>
      <c r="B179" s="225"/>
      <c r="C179" s="225"/>
      <c r="D179" s="225"/>
      <c r="E179" s="224"/>
      <c r="F179" s="224"/>
      <c r="G179" s="224"/>
      <c r="H179" s="224"/>
      <c r="I179" s="224"/>
    </row>
    <row r="180" spans="1:9" x14ac:dyDescent="0.2">
      <c r="A180" s="225"/>
      <c r="B180" s="225"/>
      <c r="C180" s="225"/>
      <c r="D180" s="225"/>
      <c r="E180" s="224"/>
      <c r="F180" s="224"/>
      <c r="G180" s="224"/>
      <c r="H180" s="224"/>
      <c r="I180" s="224"/>
    </row>
    <row r="181" spans="1:9" x14ac:dyDescent="0.2">
      <c r="A181" s="225"/>
      <c r="B181" s="225"/>
      <c r="C181" s="225"/>
      <c r="D181" s="225"/>
      <c r="E181" s="224"/>
      <c r="F181" s="224"/>
      <c r="G181" s="224"/>
      <c r="H181" s="224"/>
      <c r="I181" s="224"/>
    </row>
    <row r="182" spans="1:9" x14ac:dyDescent="0.2">
      <c r="A182" s="225"/>
      <c r="B182" s="225"/>
      <c r="C182" s="225"/>
      <c r="D182" s="225"/>
      <c r="E182" s="224"/>
      <c r="F182" s="224"/>
      <c r="G182" s="224"/>
      <c r="H182" s="224"/>
      <c r="I182" s="224"/>
    </row>
    <row r="183" spans="1:9" x14ac:dyDescent="0.2">
      <c r="A183" s="225"/>
      <c r="B183" s="225"/>
      <c r="C183" s="225"/>
      <c r="D183" s="225"/>
      <c r="E183" s="224"/>
      <c r="F183" s="224"/>
      <c r="G183" s="224"/>
      <c r="H183" s="224"/>
      <c r="I183" s="224"/>
    </row>
    <row r="184" spans="1:9" x14ac:dyDescent="0.2">
      <c r="A184" s="225"/>
      <c r="B184" s="225"/>
      <c r="C184" s="225"/>
      <c r="D184" s="225"/>
      <c r="E184" s="224"/>
      <c r="F184" s="224"/>
      <c r="G184" s="224"/>
      <c r="H184" s="224"/>
      <c r="I184" s="224"/>
    </row>
    <row r="185" spans="1:9" x14ac:dyDescent="0.2">
      <c r="A185" s="225"/>
      <c r="B185" s="225"/>
      <c r="C185" s="225"/>
      <c r="D185" s="225"/>
      <c r="E185" s="224"/>
      <c r="F185" s="224"/>
      <c r="G185" s="224"/>
      <c r="H185" s="224"/>
      <c r="I185" s="224"/>
    </row>
    <row r="186" spans="1:9" x14ac:dyDescent="0.2">
      <c r="A186" s="225"/>
      <c r="B186" s="225"/>
      <c r="C186" s="225"/>
      <c r="D186" s="225"/>
      <c r="E186" s="224"/>
      <c r="F186" s="224"/>
      <c r="G186" s="224"/>
      <c r="H186" s="224"/>
      <c r="I186" s="224"/>
    </row>
    <row r="187" spans="1:9" x14ac:dyDescent="0.2">
      <c r="A187" s="225"/>
      <c r="B187" s="225"/>
      <c r="C187" s="225"/>
      <c r="D187" s="225"/>
      <c r="E187" s="224"/>
      <c r="F187" s="224"/>
      <c r="G187" s="224"/>
      <c r="H187" s="224"/>
      <c r="I187" s="224"/>
    </row>
    <row r="188" spans="1:9" x14ac:dyDescent="0.2">
      <c r="A188" s="225"/>
      <c r="B188" s="225"/>
      <c r="C188" s="225"/>
      <c r="D188" s="225"/>
      <c r="E188" s="224"/>
      <c r="F188" s="224"/>
      <c r="G188" s="224"/>
      <c r="H188" s="224"/>
      <c r="I188" s="224"/>
    </row>
    <row r="189" spans="1:9" x14ac:dyDescent="0.2">
      <c r="A189" s="225"/>
      <c r="B189" s="225"/>
      <c r="C189" s="225"/>
      <c r="D189" s="225"/>
      <c r="E189" s="224"/>
      <c r="F189" s="224"/>
      <c r="G189" s="224"/>
      <c r="H189" s="224"/>
      <c r="I189" s="224"/>
    </row>
    <row r="190" spans="1:9" x14ac:dyDescent="0.2">
      <c r="A190" s="225"/>
      <c r="B190" s="225"/>
      <c r="C190" s="225"/>
      <c r="D190" s="225"/>
      <c r="E190" s="224"/>
      <c r="F190" s="224"/>
      <c r="G190" s="224"/>
      <c r="H190" s="224"/>
      <c r="I190" s="224"/>
    </row>
    <row r="191" spans="1:9" x14ac:dyDescent="0.2">
      <c r="A191" s="225"/>
      <c r="B191" s="225"/>
      <c r="C191" s="225"/>
      <c r="D191" s="225"/>
      <c r="E191" s="224"/>
      <c r="F191" s="224"/>
      <c r="G191" s="224"/>
      <c r="H191" s="224"/>
      <c r="I191" s="224"/>
    </row>
    <row r="192" spans="1:9" x14ac:dyDescent="0.2">
      <c r="A192" s="225"/>
      <c r="B192" s="225"/>
      <c r="C192" s="225"/>
      <c r="D192" s="225"/>
      <c r="E192" s="224"/>
      <c r="F192" s="224"/>
      <c r="G192" s="224"/>
      <c r="H192" s="224"/>
      <c r="I192" s="224"/>
    </row>
    <row r="193" spans="1:9" x14ac:dyDescent="0.2">
      <c r="A193" s="225"/>
      <c r="B193" s="225"/>
      <c r="C193" s="225"/>
      <c r="D193" s="225"/>
      <c r="E193" s="224"/>
      <c r="F193" s="224"/>
      <c r="G193" s="224"/>
      <c r="H193" s="224"/>
      <c r="I193" s="224"/>
    </row>
    <row r="194" spans="1:9" x14ac:dyDescent="0.2">
      <c r="A194" s="225"/>
      <c r="B194" s="225"/>
      <c r="C194" s="225"/>
      <c r="D194" s="225"/>
      <c r="E194" s="224"/>
      <c r="F194" s="224"/>
      <c r="G194" s="224"/>
      <c r="H194" s="224"/>
      <c r="I194" s="224"/>
    </row>
    <row r="195" spans="1:9" x14ac:dyDescent="0.2">
      <c r="A195" s="225"/>
      <c r="B195" s="225"/>
      <c r="C195" s="225"/>
      <c r="D195" s="225"/>
      <c r="E195" s="224"/>
      <c r="F195" s="224"/>
      <c r="G195" s="224"/>
      <c r="H195" s="224"/>
      <c r="I195" s="224"/>
    </row>
    <row r="196" spans="1:9" x14ac:dyDescent="0.2">
      <c r="A196" s="225"/>
      <c r="B196" s="225"/>
      <c r="C196" s="225"/>
      <c r="D196" s="225"/>
      <c r="E196" s="224"/>
      <c r="F196" s="224"/>
      <c r="G196" s="224"/>
      <c r="H196" s="224"/>
      <c r="I196" s="224"/>
    </row>
    <row r="197" spans="1:9" x14ac:dyDescent="0.2">
      <c r="A197" s="225"/>
      <c r="B197" s="225"/>
      <c r="C197" s="225"/>
      <c r="D197" s="225"/>
      <c r="E197" s="224"/>
      <c r="F197" s="224"/>
      <c r="G197" s="224"/>
      <c r="H197" s="224"/>
      <c r="I197" s="224"/>
    </row>
    <row r="198" spans="1:9" x14ac:dyDescent="0.2">
      <c r="A198" s="225"/>
      <c r="B198" s="225"/>
      <c r="C198" s="225"/>
      <c r="D198" s="225"/>
      <c r="E198" s="224"/>
      <c r="F198" s="224"/>
      <c r="G198" s="224"/>
      <c r="H198" s="224"/>
      <c r="I198" s="224"/>
    </row>
    <row r="199" spans="1:9" x14ac:dyDescent="0.2">
      <c r="A199" s="225"/>
      <c r="B199" s="225"/>
      <c r="C199" s="225"/>
      <c r="D199" s="225"/>
      <c r="E199" s="224"/>
      <c r="F199" s="224"/>
      <c r="G199" s="224"/>
      <c r="H199" s="224"/>
      <c r="I199" s="224"/>
    </row>
    <row r="200" spans="1:9" x14ac:dyDescent="0.2">
      <c r="A200" s="225"/>
      <c r="B200" s="225"/>
      <c r="C200" s="225"/>
      <c r="D200" s="225"/>
      <c r="E200" s="224"/>
      <c r="F200" s="224"/>
      <c r="G200" s="224"/>
      <c r="H200" s="224"/>
      <c r="I200" s="224"/>
    </row>
    <row r="201" spans="1:9" x14ac:dyDescent="0.2">
      <c r="A201" s="225"/>
      <c r="B201" s="225"/>
      <c r="C201" s="225"/>
      <c r="D201" s="225"/>
      <c r="E201" s="224"/>
      <c r="F201" s="224"/>
      <c r="G201" s="224"/>
      <c r="H201" s="224"/>
      <c r="I201" s="224"/>
    </row>
    <row r="202" spans="1:9" x14ac:dyDescent="0.2">
      <c r="A202" s="225"/>
      <c r="B202" s="225"/>
      <c r="C202" s="225"/>
      <c r="D202" s="225"/>
      <c r="E202" s="224"/>
      <c r="F202" s="224"/>
      <c r="G202" s="224"/>
      <c r="H202" s="224"/>
      <c r="I202" s="224"/>
    </row>
    <row r="203" spans="1:9" x14ac:dyDescent="0.2">
      <c r="A203" s="225"/>
      <c r="B203" s="225"/>
      <c r="C203" s="225"/>
      <c r="D203" s="225"/>
      <c r="E203" s="224"/>
      <c r="F203" s="224"/>
      <c r="G203" s="224"/>
      <c r="H203" s="224"/>
      <c r="I203" s="224"/>
    </row>
    <row r="204" spans="1:9" x14ac:dyDescent="0.2">
      <c r="A204" s="225"/>
      <c r="B204" s="225"/>
      <c r="C204" s="225"/>
      <c r="D204" s="225"/>
      <c r="E204" s="224"/>
      <c r="F204" s="224"/>
      <c r="G204" s="224"/>
      <c r="H204" s="224"/>
      <c r="I204" s="224"/>
    </row>
    <row r="205" spans="1:9" x14ac:dyDescent="0.2">
      <c r="A205" s="225"/>
      <c r="B205" s="225"/>
      <c r="C205" s="225"/>
      <c r="D205" s="225"/>
      <c r="E205" s="224"/>
      <c r="F205" s="224"/>
      <c r="G205" s="224"/>
      <c r="H205" s="224"/>
      <c r="I205" s="224"/>
    </row>
    <row r="206" spans="1:9" x14ac:dyDescent="0.2">
      <c r="A206" s="225"/>
      <c r="B206" s="225"/>
      <c r="C206" s="225"/>
      <c r="D206" s="225"/>
      <c r="E206" s="224"/>
      <c r="F206" s="224"/>
      <c r="G206" s="224"/>
      <c r="H206" s="224"/>
      <c r="I206" s="224"/>
    </row>
    <row r="207" spans="1:9" x14ac:dyDescent="0.2">
      <c r="A207" s="225"/>
      <c r="B207" s="225"/>
      <c r="C207" s="225"/>
      <c r="D207" s="225"/>
      <c r="E207" s="224"/>
      <c r="F207" s="224"/>
      <c r="G207" s="224"/>
      <c r="H207" s="224"/>
      <c r="I207" s="224"/>
    </row>
    <row r="208" spans="1:9" x14ac:dyDescent="0.2">
      <c r="A208" s="225"/>
      <c r="B208" s="225"/>
      <c r="C208" s="225"/>
      <c r="D208" s="225"/>
      <c r="E208" s="224"/>
      <c r="F208" s="224"/>
      <c r="G208" s="224"/>
      <c r="H208" s="224"/>
      <c r="I208" s="224"/>
    </row>
    <row r="209" spans="1:9" x14ac:dyDescent="0.2">
      <c r="A209" s="225"/>
      <c r="B209" s="225"/>
      <c r="C209" s="225"/>
      <c r="D209" s="225"/>
      <c r="E209" s="224"/>
      <c r="F209" s="224"/>
      <c r="G209" s="224"/>
      <c r="H209" s="224"/>
      <c r="I209" s="224"/>
    </row>
    <row r="210" spans="1:9" x14ac:dyDescent="0.2">
      <c r="A210" s="225"/>
      <c r="B210" s="225"/>
      <c r="C210" s="225"/>
      <c r="D210" s="225"/>
      <c r="E210" s="224"/>
      <c r="F210" s="224"/>
      <c r="G210" s="224"/>
      <c r="H210" s="224"/>
      <c r="I210" s="224"/>
    </row>
    <row r="211" spans="1:9" x14ac:dyDescent="0.2">
      <c r="A211" s="225"/>
      <c r="B211" s="225"/>
      <c r="C211" s="225"/>
      <c r="D211" s="225"/>
      <c r="E211" s="224"/>
      <c r="F211" s="224"/>
      <c r="G211" s="224"/>
      <c r="H211" s="224"/>
      <c r="I211" s="224"/>
    </row>
    <row r="212" spans="1:9" x14ac:dyDescent="0.2">
      <c r="A212" s="225"/>
      <c r="B212" s="225"/>
      <c r="C212" s="225"/>
      <c r="D212" s="225"/>
      <c r="E212" s="224"/>
      <c r="F212" s="224"/>
      <c r="G212" s="224"/>
      <c r="H212" s="224"/>
      <c r="I212" s="224"/>
    </row>
    <row r="213" spans="1:9" x14ac:dyDescent="0.2">
      <c r="A213" s="225"/>
      <c r="B213" s="225"/>
      <c r="C213" s="225"/>
      <c r="D213" s="225"/>
      <c r="E213" s="224"/>
      <c r="F213" s="224"/>
      <c r="G213" s="224"/>
      <c r="H213" s="224"/>
      <c r="I213" s="224"/>
    </row>
    <row r="214" spans="1:9" x14ac:dyDescent="0.2">
      <c r="A214" s="225"/>
      <c r="B214" s="225"/>
      <c r="C214" s="225"/>
      <c r="D214" s="225"/>
      <c r="E214" s="224"/>
      <c r="F214" s="224"/>
      <c r="G214" s="224"/>
      <c r="H214" s="224"/>
      <c r="I214" s="224"/>
    </row>
    <row r="215" spans="1:9" x14ac:dyDescent="0.2">
      <c r="A215" s="225"/>
      <c r="B215" s="225"/>
      <c r="C215" s="225"/>
      <c r="D215" s="225"/>
      <c r="E215" s="224"/>
      <c r="F215" s="224"/>
      <c r="G215" s="224"/>
      <c r="H215" s="224"/>
      <c r="I215" s="224"/>
    </row>
    <row r="216" spans="1:9" x14ac:dyDescent="0.2">
      <c r="A216" s="225"/>
      <c r="B216" s="225"/>
      <c r="C216" s="225"/>
      <c r="D216" s="225"/>
      <c r="E216" s="224"/>
      <c r="F216" s="224"/>
      <c r="G216" s="224"/>
      <c r="H216" s="224"/>
      <c r="I216" s="224"/>
    </row>
    <row r="217" spans="1:9" x14ac:dyDescent="0.2">
      <c r="A217" s="225"/>
      <c r="B217" s="225"/>
      <c r="C217" s="225"/>
      <c r="D217" s="225"/>
      <c r="E217" s="224"/>
      <c r="F217" s="224"/>
      <c r="G217" s="224"/>
      <c r="H217" s="224"/>
      <c r="I217" s="224"/>
    </row>
    <row r="218" spans="1:9" x14ac:dyDescent="0.2">
      <c r="A218" s="225"/>
      <c r="B218" s="225"/>
      <c r="C218" s="225"/>
      <c r="D218" s="225"/>
      <c r="E218" s="224"/>
      <c r="F218" s="224"/>
      <c r="G218" s="224"/>
      <c r="H218" s="224"/>
      <c r="I218" s="224"/>
    </row>
    <row r="219" spans="1:9" x14ac:dyDescent="0.2">
      <c r="A219" s="225"/>
      <c r="B219" s="225"/>
      <c r="C219" s="225"/>
      <c r="D219" s="225"/>
      <c r="E219" s="224"/>
      <c r="F219" s="224"/>
      <c r="G219" s="224"/>
      <c r="H219" s="224"/>
      <c r="I219" s="224"/>
    </row>
    <row r="220" spans="1:9" x14ac:dyDescent="0.2">
      <c r="A220" s="225"/>
      <c r="B220" s="225"/>
      <c r="C220" s="225"/>
      <c r="D220" s="225"/>
      <c r="E220" s="224"/>
      <c r="F220" s="224"/>
      <c r="G220" s="224"/>
      <c r="H220" s="224"/>
      <c r="I220" s="224"/>
    </row>
    <row r="221" spans="1:9" x14ac:dyDescent="0.2">
      <c r="A221" s="225"/>
      <c r="B221" s="225"/>
      <c r="C221" s="225"/>
      <c r="D221" s="225"/>
      <c r="E221" s="224"/>
      <c r="F221" s="224"/>
      <c r="G221" s="224"/>
      <c r="H221" s="224"/>
      <c r="I221" s="224"/>
    </row>
    <row r="222" spans="1:9" x14ac:dyDescent="0.2">
      <c r="A222" s="225"/>
      <c r="B222" s="225"/>
      <c r="C222" s="225"/>
      <c r="D222" s="225"/>
      <c r="E222" s="224"/>
      <c r="F222" s="224"/>
      <c r="G222" s="224"/>
      <c r="H222" s="224"/>
      <c r="I222" s="224"/>
    </row>
    <row r="223" spans="1:9" x14ac:dyDescent="0.2">
      <c r="A223" s="225"/>
      <c r="B223" s="225"/>
      <c r="C223" s="225"/>
      <c r="D223" s="225"/>
      <c r="E223" s="224"/>
      <c r="F223" s="224"/>
      <c r="G223" s="224"/>
      <c r="H223" s="224"/>
      <c r="I223" s="224"/>
    </row>
    <row r="224" spans="1:9" x14ac:dyDescent="0.2">
      <c r="A224" s="225"/>
      <c r="B224" s="225"/>
      <c r="C224" s="225"/>
      <c r="D224" s="225"/>
      <c r="E224" s="224"/>
      <c r="F224" s="224"/>
      <c r="G224" s="224"/>
      <c r="H224" s="224"/>
      <c r="I224" s="224"/>
    </row>
    <row r="225" spans="1:9" x14ac:dyDescent="0.2">
      <c r="A225" s="225"/>
      <c r="B225" s="225"/>
      <c r="C225" s="225"/>
      <c r="D225" s="225"/>
      <c r="E225" s="224"/>
      <c r="F225" s="224"/>
      <c r="G225" s="224"/>
      <c r="H225" s="224"/>
      <c r="I225" s="224"/>
    </row>
    <row r="226" spans="1:9" x14ac:dyDescent="0.2">
      <c r="A226" s="225"/>
      <c r="B226" s="225"/>
      <c r="C226" s="225"/>
      <c r="D226" s="225"/>
      <c r="E226" s="224"/>
      <c r="F226" s="224"/>
      <c r="G226" s="224"/>
      <c r="H226" s="224"/>
      <c r="I226" s="224"/>
    </row>
    <row r="227" spans="1:9" x14ac:dyDescent="0.2">
      <c r="A227" s="225"/>
      <c r="B227" s="225"/>
      <c r="C227" s="225"/>
      <c r="D227" s="225"/>
      <c r="E227" s="224"/>
      <c r="F227" s="224"/>
      <c r="G227" s="224"/>
      <c r="H227" s="224"/>
      <c r="I227" s="224"/>
    </row>
    <row r="228" spans="1:9" x14ac:dyDescent="0.2">
      <c r="A228" s="225"/>
      <c r="B228" s="225"/>
      <c r="C228" s="225"/>
      <c r="D228" s="225"/>
      <c r="E228" s="224"/>
      <c r="F228" s="224"/>
      <c r="G228" s="224"/>
      <c r="H228" s="224"/>
      <c r="I228" s="224"/>
    </row>
    <row r="229" spans="1:9" x14ac:dyDescent="0.2">
      <c r="A229" s="225"/>
      <c r="B229" s="225"/>
      <c r="C229" s="225"/>
      <c r="D229" s="225"/>
      <c r="E229" s="224"/>
      <c r="F229" s="224"/>
      <c r="G229" s="224"/>
      <c r="H229" s="224"/>
      <c r="I229" s="224"/>
    </row>
    <row r="230" spans="1:9" x14ac:dyDescent="0.2">
      <c r="A230" s="225"/>
      <c r="B230" s="225"/>
      <c r="C230" s="225"/>
      <c r="D230" s="225"/>
      <c r="E230" s="224"/>
      <c r="F230" s="224"/>
      <c r="G230" s="224"/>
      <c r="H230" s="224"/>
      <c r="I230" s="224"/>
    </row>
    <row r="231" spans="1:9" x14ac:dyDescent="0.2">
      <c r="A231" s="225"/>
      <c r="B231" s="225"/>
      <c r="C231" s="225"/>
      <c r="D231" s="225"/>
      <c r="E231" s="224"/>
      <c r="F231" s="224"/>
      <c r="G231" s="224"/>
      <c r="H231" s="224"/>
      <c r="I231" s="224"/>
    </row>
    <row r="232" spans="1:9" x14ac:dyDescent="0.2">
      <c r="A232" s="225"/>
      <c r="B232" s="225"/>
      <c r="C232" s="225"/>
      <c r="D232" s="225"/>
      <c r="E232" s="224"/>
      <c r="F232" s="224"/>
      <c r="G232" s="224"/>
      <c r="H232" s="224"/>
      <c r="I232" s="224"/>
    </row>
    <row r="233" spans="1:9" x14ac:dyDescent="0.2">
      <c r="A233" s="225"/>
      <c r="B233" s="225"/>
      <c r="C233" s="225"/>
      <c r="D233" s="225"/>
      <c r="E233" s="224"/>
      <c r="F233" s="224"/>
      <c r="G233" s="224"/>
      <c r="H233" s="224"/>
      <c r="I233" s="224"/>
    </row>
    <row r="234" spans="1:9" x14ac:dyDescent="0.2">
      <c r="A234" s="225"/>
      <c r="B234" s="225"/>
      <c r="C234" s="225"/>
      <c r="D234" s="225"/>
      <c r="E234" s="224"/>
      <c r="F234" s="224"/>
      <c r="G234" s="224"/>
      <c r="H234" s="224"/>
      <c r="I234" s="224"/>
    </row>
    <row r="235" spans="1:9" x14ac:dyDescent="0.2">
      <c r="A235" s="225"/>
      <c r="B235" s="225"/>
      <c r="C235" s="225"/>
      <c r="D235" s="225"/>
      <c r="E235" s="224"/>
      <c r="F235" s="224"/>
      <c r="G235" s="224"/>
      <c r="H235" s="224"/>
      <c r="I235" s="224"/>
    </row>
    <row r="236" spans="1:9" x14ac:dyDescent="0.2">
      <c r="A236" s="225"/>
      <c r="B236" s="225"/>
      <c r="C236" s="225"/>
      <c r="D236" s="225"/>
      <c r="E236" s="224"/>
      <c r="F236" s="224"/>
      <c r="G236" s="224"/>
      <c r="H236" s="224"/>
      <c r="I236" s="224"/>
    </row>
    <row r="237" spans="1:9" x14ac:dyDescent="0.2">
      <c r="A237" s="225"/>
      <c r="B237" s="225"/>
      <c r="C237" s="225"/>
      <c r="D237" s="225"/>
      <c r="E237" s="224"/>
      <c r="F237" s="224"/>
      <c r="G237" s="224"/>
      <c r="H237" s="224"/>
      <c r="I237" s="224"/>
    </row>
    <row r="238" spans="1:9" x14ac:dyDescent="0.2">
      <c r="A238" s="225"/>
      <c r="B238" s="225"/>
      <c r="C238" s="225"/>
      <c r="D238" s="225"/>
      <c r="E238" s="224"/>
      <c r="F238" s="224"/>
      <c r="G238" s="224"/>
      <c r="H238" s="224"/>
      <c r="I238" s="224"/>
    </row>
    <row r="239" spans="1:9" x14ac:dyDescent="0.2">
      <c r="A239" s="225"/>
      <c r="B239" s="225"/>
      <c r="C239" s="225"/>
      <c r="D239" s="225"/>
      <c r="E239" s="224"/>
      <c r="F239" s="224"/>
      <c r="G239" s="224"/>
      <c r="H239" s="224"/>
      <c r="I239" s="224"/>
    </row>
    <row r="240" spans="1:9" x14ac:dyDescent="0.2">
      <c r="A240" s="225"/>
      <c r="B240" s="225"/>
      <c r="C240" s="225"/>
      <c r="D240" s="225"/>
      <c r="E240" s="224"/>
      <c r="F240" s="224"/>
      <c r="G240" s="224"/>
      <c r="H240" s="224"/>
      <c r="I240" s="224"/>
    </row>
    <row r="241" spans="1:9" x14ac:dyDescent="0.2">
      <c r="A241" s="225"/>
      <c r="B241" s="225"/>
      <c r="C241" s="225"/>
      <c r="D241" s="225"/>
      <c r="E241" s="224"/>
      <c r="F241" s="224"/>
      <c r="G241" s="224"/>
      <c r="H241" s="224"/>
      <c r="I241" s="224"/>
    </row>
    <row r="242" spans="1:9" x14ac:dyDescent="0.2">
      <c r="A242" s="225"/>
      <c r="B242" s="225"/>
      <c r="C242" s="225"/>
      <c r="D242" s="225"/>
      <c r="E242" s="224"/>
      <c r="F242" s="224"/>
      <c r="G242" s="224"/>
      <c r="H242" s="224"/>
      <c r="I242" s="224"/>
    </row>
    <row r="243" spans="1:9" x14ac:dyDescent="0.2">
      <c r="A243" s="225"/>
      <c r="B243" s="225"/>
      <c r="C243" s="225"/>
      <c r="D243" s="225"/>
      <c r="E243" s="224"/>
      <c r="F243" s="224"/>
      <c r="G243" s="224"/>
      <c r="H243" s="224"/>
      <c r="I243" s="224"/>
    </row>
    <row r="244" spans="1:9" x14ac:dyDescent="0.2">
      <c r="A244" s="225"/>
      <c r="B244" s="225"/>
      <c r="C244" s="225"/>
      <c r="D244" s="225"/>
      <c r="E244" s="224"/>
      <c r="F244" s="224"/>
      <c r="G244" s="224"/>
      <c r="H244" s="224"/>
      <c r="I244" s="224"/>
    </row>
    <row r="245" spans="1:9" x14ac:dyDescent="0.2">
      <c r="A245" s="225"/>
      <c r="B245" s="225"/>
      <c r="C245" s="225"/>
      <c r="D245" s="225"/>
      <c r="E245" s="224"/>
      <c r="F245" s="224"/>
      <c r="G245" s="224"/>
      <c r="H245" s="224"/>
      <c r="I245" s="224"/>
    </row>
    <row r="246" spans="1:9" x14ac:dyDescent="0.2">
      <c r="A246" s="225"/>
      <c r="B246" s="225"/>
      <c r="C246" s="225"/>
      <c r="D246" s="225"/>
      <c r="E246" s="224"/>
      <c r="F246" s="224"/>
      <c r="G246" s="224"/>
      <c r="H246" s="224"/>
      <c r="I246" s="224"/>
    </row>
    <row r="247" spans="1:9" x14ac:dyDescent="0.2">
      <c r="A247" s="225"/>
      <c r="B247" s="225"/>
      <c r="C247" s="225"/>
      <c r="D247" s="225"/>
      <c r="E247" s="224"/>
      <c r="F247" s="224"/>
      <c r="G247" s="224"/>
      <c r="H247" s="224"/>
      <c r="I247" s="224"/>
    </row>
    <row r="248" spans="1:9" x14ac:dyDescent="0.2">
      <c r="A248" s="225"/>
      <c r="B248" s="225"/>
      <c r="C248" s="225"/>
      <c r="D248" s="225"/>
      <c r="E248" s="224"/>
      <c r="F248" s="224"/>
      <c r="G248" s="224"/>
      <c r="H248" s="224"/>
      <c r="I248" s="224"/>
    </row>
    <row r="249" spans="1:9" x14ac:dyDescent="0.2">
      <c r="A249" s="225"/>
      <c r="B249" s="225"/>
      <c r="C249" s="225"/>
      <c r="D249" s="225"/>
      <c r="E249" s="224"/>
      <c r="F249" s="224"/>
      <c r="G249" s="224"/>
      <c r="H249" s="224"/>
      <c r="I249" s="224"/>
    </row>
    <row r="250" spans="1:9" x14ac:dyDescent="0.2">
      <c r="A250" s="225"/>
      <c r="B250" s="225"/>
      <c r="C250" s="225"/>
      <c r="D250" s="225"/>
      <c r="E250" s="224"/>
      <c r="F250" s="224"/>
      <c r="G250" s="224"/>
      <c r="H250" s="224"/>
      <c r="I250" s="224"/>
    </row>
    <row r="251" spans="1:9" x14ac:dyDescent="0.2">
      <c r="A251" s="225"/>
      <c r="B251" s="225"/>
      <c r="C251" s="225"/>
      <c r="D251" s="225"/>
      <c r="E251" s="224"/>
      <c r="F251" s="224"/>
      <c r="G251" s="224"/>
      <c r="H251" s="224"/>
      <c r="I251" s="224"/>
    </row>
    <row r="252" spans="1:9" x14ac:dyDescent="0.2">
      <c r="A252" s="225"/>
      <c r="B252" s="225"/>
      <c r="C252" s="225"/>
      <c r="D252" s="225"/>
      <c r="E252" s="224"/>
      <c r="F252" s="224"/>
      <c r="G252" s="224"/>
      <c r="H252" s="224"/>
      <c r="I252" s="224"/>
    </row>
    <row r="253" spans="1:9" x14ac:dyDescent="0.2">
      <c r="A253" s="225"/>
      <c r="B253" s="225"/>
      <c r="C253" s="225"/>
      <c r="D253" s="225"/>
      <c r="E253" s="224"/>
      <c r="F253" s="224"/>
      <c r="G253" s="224"/>
      <c r="H253" s="224"/>
      <c r="I253" s="224"/>
    </row>
    <row r="254" spans="1:9" x14ac:dyDescent="0.2">
      <c r="A254" s="225"/>
      <c r="B254" s="225"/>
      <c r="C254" s="225"/>
      <c r="D254" s="225"/>
      <c r="E254" s="224"/>
      <c r="F254" s="224"/>
      <c r="G254" s="224"/>
      <c r="H254" s="224"/>
      <c r="I254" s="224"/>
    </row>
    <row r="255" spans="1:9" x14ac:dyDescent="0.2">
      <c r="A255" s="225"/>
      <c r="B255" s="225"/>
      <c r="C255" s="225"/>
      <c r="D255" s="225"/>
      <c r="E255" s="224"/>
      <c r="F255" s="224"/>
      <c r="G255" s="224"/>
      <c r="H255" s="224"/>
      <c r="I255" s="224"/>
    </row>
    <row r="256" spans="1:9" x14ac:dyDescent="0.2">
      <c r="A256" s="225"/>
      <c r="B256" s="225"/>
      <c r="C256" s="225"/>
      <c r="D256" s="225"/>
      <c r="E256" s="224"/>
      <c r="F256" s="224"/>
      <c r="G256" s="224"/>
      <c r="H256" s="224"/>
      <c r="I256" s="224"/>
    </row>
    <row r="257" spans="1:9" x14ac:dyDescent="0.2">
      <c r="A257" s="225"/>
      <c r="B257" s="225"/>
      <c r="C257" s="225"/>
      <c r="D257" s="225"/>
      <c r="E257" s="224"/>
      <c r="F257" s="224"/>
      <c r="G257" s="224"/>
      <c r="H257" s="224"/>
      <c r="I257" s="224"/>
    </row>
    <row r="258" spans="1:9" x14ac:dyDescent="0.2">
      <c r="A258" s="225"/>
      <c r="B258" s="225"/>
      <c r="C258" s="225"/>
      <c r="D258" s="225"/>
      <c r="E258" s="224"/>
      <c r="F258" s="224"/>
      <c r="G258" s="224"/>
      <c r="H258" s="224"/>
      <c r="I258" s="224"/>
    </row>
    <row r="259" spans="1:9" x14ac:dyDescent="0.2">
      <c r="A259" s="225"/>
      <c r="B259" s="225"/>
      <c r="C259" s="225"/>
      <c r="D259" s="225"/>
      <c r="E259" s="224"/>
      <c r="F259" s="224"/>
      <c r="G259" s="224"/>
      <c r="H259" s="224"/>
      <c r="I259" s="224"/>
    </row>
    <row r="260" spans="1:9" x14ac:dyDescent="0.2">
      <c r="A260" s="225"/>
      <c r="B260" s="225"/>
      <c r="C260" s="225"/>
      <c r="D260" s="225"/>
      <c r="E260" s="224"/>
      <c r="F260" s="224"/>
      <c r="G260" s="224"/>
      <c r="H260" s="224"/>
      <c r="I260" s="224"/>
    </row>
    <row r="261" spans="1:9" x14ac:dyDescent="0.2">
      <c r="A261" s="225"/>
      <c r="B261" s="225"/>
      <c r="C261" s="225"/>
      <c r="D261" s="225"/>
      <c r="E261" s="224"/>
      <c r="F261" s="224"/>
      <c r="G261" s="224"/>
      <c r="H261" s="224"/>
      <c r="I261" s="224"/>
    </row>
    <row r="262" spans="1:9" x14ac:dyDescent="0.2">
      <c r="A262" s="225"/>
      <c r="B262" s="225"/>
      <c r="C262" s="225"/>
      <c r="D262" s="225"/>
      <c r="E262" s="224"/>
      <c r="F262" s="224"/>
      <c r="G262" s="224"/>
      <c r="H262" s="224"/>
      <c r="I262" s="224"/>
    </row>
    <row r="263" spans="1:9" x14ac:dyDescent="0.2">
      <c r="A263" s="225"/>
      <c r="B263" s="225"/>
      <c r="C263" s="225"/>
      <c r="D263" s="225"/>
      <c r="E263" s="224"/>
      <c r="F263" s="224"/>
      <c r="G263" s="224"/>
      <c r="H263" s="224"/>
      <c r="I263" s="224"/>
    </row>
    <row r="264" spans="1:9" x14ac:dyDescent="0.2">
      <c r="A264" s="225"/>
      <c r="B264" s="225"/>
      <c r="C264" s="225"/>
      <c r="D264" s="225"/>
      <c r="E264" s="224"/>
      <c r="F264" s="224"/>
      <c r="G264" s="224"/>
      <c r="H264" s="224"/>
      <c r="I264" s="224"/>
    </row>
    <row r="265" spans="1:9" x14ac:dyDescent="0.2">
      <c r="A265" s="225"/>
      <c r="B265" s="225"/>
      <c r="C265" s="225"/>
      <c r="D265" s="225"/>
      <c r="E265" s="224"/>
      <c r="F265" s="224"/>
      <c r="G265" s="224"/>
      <c r="H265" s="224"/>
      <c r="I265" s="224"/>
    </row>
    <row r="266" spans="1:9" x14ac:dyDescent="0.2">
      <c r="A266" s="225"/>
      <c r="B266" s="225"/>
      <c r="C266" s="225"/>
      <c r="D266" s="225"/>
      <c r="E266" s="224"/>
      <c r="F266" s="224"/>
      <c r="G266" s="224"/>
      <c r="H266" s="224"/>
      <c r="I266" s="224"/>
    </row>
    <row r="267" spans="1:9" x14ac:dyDescent="0.2">
      <c r="A267" s="225"/>
      <c r="B267" s="225"/>
      <c r="C267" s="225"/>
      <c r="D267" s="225"/>
      <c r="E267" s="224"/>
      <c r="F267" s="224"/>
      <c r="G267" s="224"/>
      <c r="H267" s="224"/>
      <c r="I267" s="224"/>
    </row>
    <row r="268" spans="1:9" x14ac:dyDescent="0.2">
      <c r="A268" s="225"/>
      <c r="B268" s="225"/>
      <c r="C268" s="225"/>
      <c r="D268" s="225"/>
      <c r="E268" s="224"/>
      <c r="F268" s="224"/>
      <c r="G268" s="224"/>
      <c r="H268" s="224"/>
      <c r="I268" s="224"/>
    </row>
    <row r="269" spans="1:9" x14ac:dyDescent="0.2">
      <c r="A269" s="225"/>
      <c r="B269" s="225"/>
      <c r="C269" s="225"/>
      <c r="D269" s="225"/>
      <c r="E269" s="224"/>
      <c r="F269" s="224"/>
      <c r="G269" s="224"/>
      <c r="H269" s="224"/>
      <c r="I269" s="224"/>
    </row>
    <row r="270" spans="1:9" x14ac:dyDescent="0.2">
      <c r="A270" s="225"/>
      <c r="B270" s="225"/>
      <c r="C270" s="225"/>
      <c r="D270" s="225"/>
      <c r="E270" s="224"/>
      <c r="F270" s="224"/>
      <c r="G270" s="224"/>
      <c r="H270" s="224"/>
      <c r="I270" s="224"/>
    </row>
    <row r="271" spans="1:9" x14ac:dyDescent="0.2">
      <c r="A271" s="225"/>
      <c r="B271" s="225"/>
      <c r="C271" s="225"/>
      <c r="D271" s="225"/>
      <c r="E271" s="224"/>
      <c r="F271" s="224"/>
      <c r="G271" s="224"/>
      <c r="H271" s="224"/>
      <c r="I271" s="224"/>
    </row>
    <row r="272" spans="1:9" x14ac:dyDescent="0.2">
      <c r="A272" s="225"/>
      <c r="B272" s="225"/>
      <c r="C272" s="225"/>
      <c r="D272" s="225"/>
      <c r="E272" s="224"/>
      <c r="F272" s="224"/>
      <c r="G272" s="224"/>
      <c r="H272" s="224"/>
      <c r="I272" s="224"/>
    </row>
    <row r="273" spans="1:9" x14ac:dyDescent="0.2">
      <c r="A273" s="225"/>
      <c r="B273" s="225"/>
      <c r="C273" s="225"/>
      <c r="D273" s="225"/>
      <c r="E273" s="224"/>
      <c r="F273" s="224"/>
      <c r="G273" s="224"/>
      <c r="H273" s="224"/>
      <c r="I273" s="224"/>
    </row>
    <row r="274" spans="1:9" x14ac:dyDescent="0.2">
      <c r="A274" s="225"/>
      <c r="B274" s="225"/>
      <c r="C274" s="225"/>
      <c r="D274" s="225"/>
      <c r="E274" s="224"/>
      <c r="F274" s="224"/>
      <c r="G274" s="224"/>
      <c r="H274" s="224"/>
      <c r="I274" s="224"/>
    </row>
    <row r="275" spans="1:9" x14ac:dyDescent="0.2">
      <c r="A275" s="225"/>
      <c r="B275" s="225"/>
      <c r="C275" s="225"/>
      <c r="D275" s="225"/>
      <c r="E275" s="224"/>
      <c r="F275" s="224"/>
      <c r="G275" s="224"/>
      <c r="H275" s="224"/>
      <c r="I275" s="224"/>
    </row>
    <row r="276" spans="1:9" x14ac:dyDescent="0.2">
      <c r="A276" s="225"/>
      <c r="B276" s="225"/>
      <c r="C276" s="225"/>
      <c r="D276" s="225"/>
      <c r="E276" s="224"/>
      <c r="F276" s="224"/>
      <c r="G276" s="224"/>
      <c r="H276" s="224"/>
      <c r="I276" s="224"/>
    </row>
    <row r="277" spans="1:9" x14ac:dyDescent="0.2">
      <c r="A277" s="225"/>
      <c r="B277" s="225"/>
      <c r="C277" s="225"/>
      <c r="D277" s="225"/>
      <c r="E277" s="224"/>
      <c r="F277" s="224"/>
      <c r="G277" s="224"/>
      <c r="H277" s="224"/>
      <c r="I277" s="224"/>
    </row>
    <row r="278" spans="1:9" x14ac:dyDescent="0.2">
      <c r="A278" s="225"/>
      <c r="B278" s="225"/>
      <c r="C278" s="225"/>
      <c r="D278" s="225"/>
      <c r="E278" s="224"/>
      <c r="F278" s="224"/>
      <c r="G278" s="224"/>
      <c r="H278" s="224"/>
      <c r="I278" s="224"/>
    </row>
    <row r="279" spans="1:9" x14ac:dyDescent="0.2">
      <c r="A279" s="225"/>
      <c r="B279" s="225"/>
      <c r="C279" s="225"/>
      <c r="D279" s="225"/>
      <c r="E279" s="224"/>
      <c r="F279" s="224"/>
      <c r="G279" s="224"/>
      <c r="H279" s="224"/>
      <c r="I279" s="224"/>
    </row>
    <row r="280" spans="1:9" x14ac:dyDescent="0.2">
      <c r="A280" s="225"/>
      <c r="B280" s="225"/>
      <c r="C280" s="225"/>
      <c r="D280" s="225"/>
      <c r="E280" s="224"/>
      <c r="F280" s="224"/>
      <c r="G280" s="224"/>
      <c r="H280" s="224"/>
      <c r="I280" s="224"/>
    </row>
    <row r="281" spans="1:9" x14ac:dyDescent="0.2">
      <c r="A281" s="225"/>
      <c r="B281" s="225"/>
      <c r="C281" s="225"/>
      <c r="D281" s="225"/>
      <c r="E281" s="224"/>
      <c r="F281" s="224"/>
      <c r="G281" s="224"/>
      <c r="H281" s="224"/>
      <c r="I281" s="224"/>
    </row>
    <row r="282" spans="1:9" x14ac:dyDescent="0.2">
      <c r="A282" s="225"/>
      <c r="B282" s="225"/>
      <c r="C282" s="225"/>
      <c r="D282" s="225"/>
      <c r="E282" s="224"/>
      <c r="F282" s="224"/>
      <c r="G282" s="224"/>
      <c r="H282" s="224"/>
      <c r="I282" s="224"/>
    </row>
    <row r="283" spans="1:9" x14ac:dyDescent="0.2">
      <c r="A283" s="225"/>
      <c r="B283" s="225"/>
      <c r="C283" s="225"/>
      <c r="D283" s="225"/>
      <c r="E283" s="224"/>
      <c r="F283" s="224"/>
      <c r="G283" s="224"/>
      <c r="H283" s="224"/>
      <c r="I283" s="224"/>
    </row>
    <row r="284" spans="1:9" x14ac:dyDescent="0.2">
      <c r="A284" s="225"/>
      <c r="B284" s="225"/>
      <c r="C284" s="225"/>
      <c r="D284" s="225"/>
      <c r="E284" s="224"/>
      <c r="F284" s="224"/>
      <c r="G284" s="224"/>
      <c r="H284" s="224"/>
      <c r="I284" s="224"/>
    </row>
    <row r="285" spans="1:9" x14ac:dyDescent="0.2">
      <c r="A285" s="225"/>
      <c r="B285" s="225"/>
      <c r="C285" s="225"/>
      <c r="D285" s="225"/>
      <c r="E285" s="224"/>
      <c r="F285" s="224"/>
      <c r="G285" s="224"/>
      <c r="H285" s="224"/>
      <c r="I285" s="224"/>
    </row>
    <row r="286" spans="1:9" x14ac:dyDescent="0.2">
      <c r="A286" s="225"/>
      <c r="B286" s="225"/>
      <c r="C286" s="225"/>
      <c r="D286" s="225"/>
      <c r="E286" s="224"/>
      <c r="F286" s="224"/>
      <c r="G286" s="224"/>
      <c r="H286" s="224"/>
      <c r="I286" s="224"/>
    </row>
    <row r="287" spans="1:9" x14ac:dyDescent="0.2">
      <c r="A287" s="225"/>
      <c r="B287" s="225"/>
      <c r="C287" s="225"/>
      <c r="D287" s="225"/>
      <c r="E287" s="224"/>
      <c r="F287" s="224"/>
      <c r="G287" s="224"/>
      <c r="H287" s="224"/>
      <c r="I287" s="224"/>
    </row>
    <row r="288" spans="1:9" x14ac:dyDescent="0.2">
      <c r="A288" s="225"/>
      <c r="B288" s="225"/>
      <c r="C288" s="225"/>
      <c r="D288" s="225"/>
      <c r="E288" s="224"/>
      <c r="F288" s="224"/>
      <c r="G288" s="224"/>
      <c r="H288" s="224"/>
      <c r="I288" s="224"/>
    </row>
    <row r="289" spans="1:9" x14ac:dyDescent="0.2">
      <c r="A289" s="225"/>
      <c r="B289" s="225"/>
      <c r="C289" s="225"/>
      <c r="D289" s="225"/>
      <c r="E289" s="224"/>
      <c r="F289" s="224"/>
      <c r="G289" s="224"/>
      <c r="H289" s="224"/>
      <c r="I289" s="224"/>
    </row>
    <row r="290" spans="1:9" x14ac:dyDescent="0.2">
      <c r="A290" s="225"/>
      <c r="B290" s="225"/>
      <c r="C290" s="225"/>
      <c r="D290" s="225"/>
      <c r="E290" s="224"/>
      <c r="F290" s="224"/>
      <c r="G290" s="224"/>
      <c r="H290" s="224"/>
      <c r="I290" s="224"/>
    </row>
    <row r="291" spans="1:9" x14ac:dyDescent="0.2">
      <c r="A291" s="225"/>
      <c r="B291" s="225"/>
      <c r="C291" s="225"/>
      <c r="D291" s="225"/>
      <c r="E291" s="224"/>
      <c r="F291" s="224"/>
      <c r="G291" s="224"/>
      <c r="H291" s="224"/>
      <c r="I291" s="224"/>
    </row>
    <row r="292" spans="1:9" x14ac:dyDescent="0.2">
      <c r="A292" s="225"/>
      <c r="B292" s="225"/>
      <c r="C292" s="225"/>
      <c r="D292" s="225"/>
      <c r="E292" s="224"/>
      <c r="F292" s="224"/>
      <c r="G292" s="224"/>
      <c r="H292" s="224"/>
      <c r="I292" s="224"/>
    </row>
    <row r="293" spans="1:9" x14ac:dyDescent="0.2">
      <c r="A293" s="225"/>
      <c r="B293" s="225"/>
      <c r="C293" s="225"/>
      <c r="D293" s="225"/>
      <c r="E293" s="224"/>
      <c r="F293" s="224"/>
      <c r="G293" s="224"/>
      <c r="H293" s="224"/>
      <c r="I293" s="224"/>
    </row>
    <row r="294" spans="1:9" x14ac:dyDescent="0.2">
      <c r="A294" s="225"/>
      <c r="B294" s="225"/>
      <c r="C294" s="225"/>
      <c r="D294" s="225"/>
      <c r="E294" s="224"/>
      <c r="F294" s="224"/>
      <c r="G294" s="224"/>
      <c r="H294" s="224"/>
      <c r="I294" s="224"/>
    </row>
    <row r="295" spans="1:9" x14ac:dyDescent="0.2">
      <c r="A295" s="225"/>
      <c r="B295" s="225"/>
      <c r="C295" s="225"/>
      <c r="D295" s="225"/>
      <c r="E295" s="224"/>
      <c r="F295" s="224"/>
      <c r="G295" s="224"/>
      <c r="H295" s="224"/>
      <c r="I295" s="224"/>
    </row>
    <row r="296" spans="1:9" x14ac:dyDescent="0.2">
      <c r="A296" s="225"/>
      <c r="B296" s="225"/>
      <c r="C296" s="225"/>
      <c r="D296" s="225"/>
      <c r="E296" s="224"/>
      <c r="F296" s="224"/>
      <c r="G296" s="224"/>
      <c r="H296" s="224"/>
      <c r="I296" s="224"/>
    </row>
    <row r="297" spans="1:9" x14ac:dyDescent="0.2">
      <c r="A297" s="225"/>
      <c r="B297" s="225"/>
      <c r="C297" s="225"/>
      <c r="D297" s="225"/>
      <c r="E297" s="224"/>
      <c r="F297" s="224"/>
      <c r="G297" s="224"/>
      <c r="H297" s="224"/>
      <c r="I297" s="224"/>
    </row>
    <row r="298" spans="1:9" x14ac:dyDescent="0.2">
      <c r="A298" s="225"/>
      <c r="B298" s="225"/>
      <c r="C298" s="225"/>
      <c r="D298" s="225"/>
      <c r="E298" s="224"/>
      <c r="F298" s="224"/>
      <c r="G298" s="224"/>
      <c r="H298" s="224"/>
      <c r="I298" s="224"/>
    </row>
    <row r="299" spans="1:9" x14ac:dyDescent="0.2">
      <c r="A299" s="225"/>
      <c r="B299" s="225"/>
      <c r="C299" s="225"/>
      <c r="D299" s="225"/>
      <c r="E299" s="224"/>
      <c r="F299" s="224"/>
      <c r="G299" s="224"/>
      <c r="H299" s="224"/>
      <c r="I299" s="224"/>
    </row>
    <row r="300" spans="1:9" x14ac:dyDescent="0.2">
      <c r="A300" s="225"/>
      <c r="B300" s="225"/>
      <c r="C300" s="225"/>
      <c r="D300" s="225"/>
      <c r="E300" s="224"/>
      <c r="F300" s="224"/>
      <c r="G300" s="224"/>
      <c r="H300" s="224"/>
      <c r="I300" s="224"/>
    </row>
    <row r="301" spans="1:9" x14ac:dyDescent="0.2">
      <c r="A301" s="225"/>
      <c r="B301" s="225"/>
      <c r="C301" s="225"/>
      <c r="D301" s="225"/>
      <c r="E301" s="224"/>
      <c r="F301" s="224"/>
      <c r="G301" s="224"/>
      <c r="H301" s="224"/>
      <c r="I301" s="224"/>
    </row>
    <row r="302" spans="1:9" x14ac:dyDescent="0.2">
      <c r="A302" s="225"/>
      <c r="B302" s="225"/>
      <c r="C302" s="225"/>
      <c r="D302" s="225"/>
      <c r="E302" s="224"/>
      <c r="F302" s="224"/>
      <c r="G302" s="224"/>
      <c r="H302" s="224"/>
      <c r="I302" s="224"/>
    </row>
    <row r="303" spans="1:9" x14ac:dyDescent="0.2">
      <c r="A303" s="225"/>
      <c r="B303" s="225"/>
      <c r="C303" s="225"/>
      <c r="D303" s="225"/>
      <c r="E303" s="224"/>
      <c r="F303" s="224"/>
      <c r="G303" s="224"/>
      <c r="H303" s="224"/>
      <c r="I303" s="224"/>
    </row>
    <row r="304" spans="1:9" x14ac:dyDescent="0.2">
      <c r="A304" s="225"/>
      <c r="B304" s="225"/>
      <c r="C304" s="225"/>
      <c r="D304" s="225"/>
      <c r="E304" s="224"/>
      <c r="F304" s="224"/>
      <c r="G304" s="224"/>
      <c r="H304" s="224"/>
      <c r="I304" s="224"/>
    </row>
    <row r="305" spans="1:9" x14ac:dyDescent="0.2">
      <c r="A305" s="225"/>
      <c r="B305" s="225"/>
      <c r="C305" s="225"/>
      <c r="D305" s="225"/>
      <c r="E305" s="224"/>
      <c r="F305" s="224"/>
      <c r="G305" s="224"/>
      <c r="H305" s="224"/>
      <c r="I305" s="224"/>
    </row>
    <row r="306" spans="1:9" x14ac:dyDescent="0.2">
      <c r="A306" s="225"/>
      <c r="B306" s="225"/>
      <c r="C306" s="225"/>
      <c r="D306" s="225"/>
      <c r="E306" s="224"/>
      <c r="F306" s="224"/>
      <c r="G306" s="224"/>
      <c r="H306" s="224"/>
      <c r="I306" s="224"/>
    </row>
    <row r="307" spans="1:9" x14ac:dyDescent="0.2">
      <c r="A307" s="225"/>
      <c r="B307" s="225"/>
      <c r="C307" s="225"/>
      <c r="D307" s="225"/>
      <c r="E307" s="224"/>
      <c r="F307" s="224"/>
      <c r="G307" s="224"/>
      <c r="H307" s="224"/>
      <c r="I307" s="224"/>
    </row>
    <row r="308" spans="1:9" x14ac:dyDescent="0.2">
      <c r="A308" s="225"/>
      <c r="B308" s="225"/>
      <c r="C308" s="225"/>
      <c r="D308" s="225"/>
      <c r="E308" s="224"/>
      <c r="F308" s="224"/>
      <c r="G308" s="224"/>
      <c r="H308" s="224"/>
      <c r="I308" s="224"/>
    </row>
    <row r="309" spans="1:9" x14ac:dyDescent="0.2">
      <c r="A309" s="225"/>
      <c r="B309" s="225"/>
      <c r="C309" s="225"/>
      <c r="D309" s="225"/>
      <c r="E309" s="224"/>
      <c r="F309" s="224"/>
      <c r="G309" s="224"/>
      <c r="H309" s="224"/>
      <c r="I309" s="224"/>
    </row>
    <row r="310" spans="1:9" x14ac:dyDescent="0.2">
      <c r="A310" s="225"/>
      <c r="B310" s="225"/>
      <c r="C310" s="225"/>
      <c r="D310" s="225"/>
      <c r="E310" s="224"/>
      <c r="F310" s="224"/>
      <c r="G310" s="224"/>
      <c r="H310" s="224"/>
      <c r="I310" s="224"/>
    </row>
    <row r="311" spans="1:9" x14ac:dyDescent="0.2">
      <c r="A311" s="225"/>
      <c r="B311" s="225"/>
      <c r="C311" s="225"/>
      <c r="D311" s="225"/>
      <c r="E311" s="224"/>
      <c r="F311" s="224"/>
      <c r="G311" s="224"/>
      <c r="H311" s="224"/>
      <c r="I311" s="224"/>
    </row>
    <row r="312" spans="1:9" x14ac:dyDescent="0.2">
      <c r="A312" s="225"/>
      <c r="B312" s="225"/>
      <c r="C312" s="225"/>
      <c r="D312" s="225"/>
      <c r="E312" s="224"/>
      <c r="F312" s="224"/>
      <c r="G312" s="224"/>
      <c r="H312" s="224"/>
      <c r="I312" s="224"/>
    </row>
    <row r="313" spans="1:9" x14ac:dyDescent="0.2">
      <c r="A313" s="225"/>
      <c r="B313" s="225"/>
      <c r="C313" s="225"/>
      <c r="D313" s="225"/>
      <c r="E313" s="224"/>
      <c r="F313" s="224"/>
      <c r="G313" s="224"/>
      <c r="H313" s="224"/>
      <c r="I313" s="224"/>
    </row>
    <row r="314" spans="1:9" x14ac:dyDescent="0.2">
      <c r="A314" s="225"/>
      <c r="B314" s="225"/>
      <c r="C314" s="225"/>
      <c r="D314" s="225"/>
      <c r="E314" s="224"/>
      <c r="F314" s="224"/>
      <c r="G314" s="224"/>
      <c r="H314" s="224"/>
      <c r="I314" s="224"/>
    </row>
    <row r="315" spans="1:9" x14ac:dyDescent="0.2">
      <c r="A315" s="225"/>
      <c r="B315" s="225"/>
      <c r="C315" s="225"/>
      <c r="D315" s="225"/>
      <c r="E315" s="224"/>
      <c r="F315" s="224"/>
      <c r="G315" s="224"/>
      <c r="H315" s="224"/>
      <c r="I315" s="224"/>
    </row>
    <row r="316" spans="1:9" x14ac:dyDescent="0.2">
      <c r="A316" s="225"/>
      <c r="B316" s="225"/>
      <c r="C316" s="225"/>
      <c r="D316" s="225"/>
      <c r="E316" s="224"/>
      <c r="F316" s="224"/>
      <c r="G316" s="224"/>
      <c r="H316" s="224"/>
      <c r="I316" s="224"/>
    </row>
    <row r="317" spans="1:9" x14ac:dyDescent="0.2">
      <c r="A317" s="225"/>
      <c r="B317" s="225"/>
      <c r="C317" s="225"/>
      <c r="D317" s="225"/>
      <c r="E317" s="224"/>
      <c r="F317" s="224"/>
      <c r="G317" s="224"/>
      <c r="H317" s="224"/>
      <c r="I317" s="224"/>
    </row>
    <row r="318" spans="1:9" x14ac:dyDescent="0.2">
      <c r="A318" s="225"/>
      <c r="B318" s="225"/>
      <c r="C318" s="225"/>
      <c r="D318" s="225"/>
      <c r="E318" s="224"/>
      <c r="F318" s="224"/>
      <c r="G318" s="224"/>
      <c r="H318" s="224"/>
      <c r="I318" s="224"/>
    </row>
    <row r="319" spans="1:9" x14ac:dyDescent="0.2">
      <c r="A319" s="225"/>
      <c r="B319" s="225"/>
      <c r="C319" s="225"/>
      <c r="D319" s="225"/>
      <c r="E319" s="224"/>
      <c r="F319" s="224"/>
      <c r="G319" s="224"/>
      <c r="H319" s="224"/>
      <c r="I319" s="224"/>
    </row>
    <row r="320" spans="1:9" x14ac:dyDescent="0.2">
      <c r="A320" s="225"/>
      <c r="B320" s="225"/>
      <c r="C320" s="225"/>
      <c r="D320" s="225"/>
      <c r="E320" s="224"/>
      <c r="F320" s="224"/>
      <c r="G320" s="224"/>
      <c r="H320" s="224"/>
      <c r="I320" s="224"/>
    </row>
    <row r="321" spans="1:9" x14ac:dyDescent="0.2">
      <c r="A321" s="225"/>
      <c r="B321" s="225"/>
      <c r="C321" s="225"/>
      <c r="D321" s="225"/>
      <c r="E321" s="224"/>
      <c r="F321" s="224"/>
      <c r="G321" s="224"/>
      <c r="H321" s="224"/>
      <c r="I321" s="224"/>
    </row>
    <row r="322" spans="1:9" x14ac:dyDescent="0.2">
      <c r="A322" s="225"/>
      <c r="B322" s="225"/>
      <c r="C322" s="225"/>
      <c r="D322" s="225"/>
      <c r="E322" s="224"/>
      <c r="F322" s="224"/>
      <c r="G322" s="224"/>
      <c r="H322" s="224"/>
      <c r="I322" s="224"/>
    </row>
    <row r="323" spans="1:9" x14ac:dyDescent="0.2">
      <c r="A323" s="225"/>
      <c r="B323" s="225"/>
      <c r="C323" s="225"/>
      <c r="D323" s="225"/>
      <c r="E323" s="224"/>
      <c r="F323" s="224"/>
      <c r="G323" s="224"/>
      <c r="H323" s="224"/>
      <c r="I323" s="224"/>
    </row>
    <row r="324" spans="1:9" x14ac:dyDescent="0.2">
      <c r="A324" s="225"/>
      <c r="B324" s="225"/>
      <c r="C324" s="225"/>
      <c r="D324" s="225"/>
      <c r="E324" s="224"/>
      <c r="F324" s="224"/>
      <c r="G324" s="224"/>
      <c r="H324" s="224"/>
      <c r="I324" s="224"/>
    </row>
    <row r="325" spans="1:9" x14ac:dyDescent="0.2">
      <c r="A325" s="225"/>
      <c r="B325" s="225"/>
      <c r="C325" s="225"/>
      <c r="D325" s="225"/>
      <c r="E325" s="224"/>
      <c r="F325" s="224"/>
      <c r="G325" s="224"/>
      <c r="H325" s="224"/>
      <c r="I325" s="224"/>
    </row>
    <row r="326" spans="1:9" x14ac:dyDescent="0.2">
      <c r="A326" s="225"/>
      <c r="B326" s="225"/>
      <c r="C326" s="225"/>
      <c r="D326" s="225"/>
      <c r="E326" s="224"/>
      <c r="F326" s="224"/>
      <c r="G326" s="224"/>
      <c r="H326" s="224"/>
      <c r="I326" s="224"/>
    </row>
    <row r="327" spans="1:9" x14ac:dyDescent="0.2">
      <c r="A327" s="225"/>
      <c r="B327" s="225"/>
      <c r="C327" s="225"/>
      <c r="D327" s="225"/>
      <c r="E327" s="224"/>
      <c r="F327" s="224"/>
      <c r="G327" s="224"/>
      <c r="H327" s="224"/>
      <c r="I327" s="224"/>
    </row>
    <row r="328" spans="1:9" x14ac:dyDescent="0.2">
      <c r="A328" s="225"/>
      <c r="B328" s="225"/>
      <c r="C328" s="225"/>
      <c r="D328" s="225"/>
      <c r="E328" s="224"/>
      <c r="F328" s="224"/>
      <c r="G328" s="224"/>
      <c r="H328" s="224"/>
      <c r="I328" s="224"/>
    </row>
    <row r="329" spans="1:9" x14ac:dyDescent="0.2">
      <c r="A329" s="225"/>
      <c r="B329" s="225"/>
      <c r="C329" s="225"/>
      <c r="D329" s="225"/>
      <c r="E329" s="224"/>
      <c r="F329" s="224"/>
      <c r="G329" s="224"/>
      <c r="H329" s="224"/>
      <c r="I329" s="224"/>
    </row>
    <row r="330" spans="1:9" x14ac:dyDescent="0.2">
      <c r="A330" s="225"/>
      <c r="B330" s="225"/>
      <c r="C330" s="225"/>
      <c r="D330" s="225"/>
      <c r="E330" s="224"/>
      <c r="F330" s="224"/>
      <c r="G330" s="224"/>
      <c r="H330" s="224"/>
      <c r="I330" s="224"/>
    </row>
    <row r="331" spans="1:9" x14ac:dyDescent="0.2">
      <c r="A331" s="225"/>
      <c r="B331" s="225"/>
      <c r="C331" s="225"/>
      <c r="D331" s="225"/>
      <c r="E331" s="224"/>
      <c r="F331" s="224"/>
      <c r="G331" s="224"/>
      <c r="H331" s="224"/>
      <c r="I331" s="224"/>
    </row>
    <row r="332" spans="1:9" x14ac:dyDescent="0.2">
      <c r="A332" s="225"/>
      <c r="B332" s="225"/>
      <c r="C332" s="225"/>
      <c r="D332" s="225"/>
      <c r="E332" s="224"/>
      <c r="F332" s="224"/>
      <c r="G332" s="224"/>
      <c r="H332" s="224"/>
      <c r="I332" s="224"/>
    </row>
    <row r="333" spans="1:9" x14ac:dyDescent="0.2">
      <c r="A333" s="225"/>
      <c r="B333" s="225"/>
      <c r="C333" s="225"/>
      <c r="D333" s="225"/>
      <c r="E333" s="224"/>
      <c r="F333" s="224"/>
      <c r="G333" s="224"/>
      <c r="H333" s="224"/>
      <c r="I333" s="224"/>
    </row>
    <row r="334" spans="1:9" x14ac:dyDescent="0.2">
      <c r="A334" s="225"/>
      <c r="B334" s="225"/>
      <c r="C334" s="225"/>
      <c r="D334" s="225"/>
      <c r="E334" s="224"/>
      <c r="F334" s="224"/>
      <c r="G334" s="224"/>
      <c r="H334" s="224"/>
      <c r="I334" s="224"/>
    </row>
    <row r="335" spans="1:9" x14ac:dyDescent="0.2">
      <c r="A335" s="225"/>
      <c r="B335" s="225"/>
      <c r="C335" s="225"/>
      <c r="D335" s="225"/>
      <c r="E335" s="224"/>
      <c r="F335" s="224"/>
      <c r="G335" s="224"/>
      <c r="H335" s="224"/>
      <c r="I335" s="224"/>
    </row>
    <row r="336" spans="1:9" x14ac:dyDescent="0.2">
      <c r="A336" s="225"/>
      <c r="B336" s="225"/>
      <c r="C336" s="225"/>
      <c r="D336" s="225"/>
      <c r="E336" s="224"/>
      <c r="F336" s="224"/>
      <c r="G336" s="224"/>
      <c r="H336" s="224"/>
      <c r="I336" s="224"/>
    </row>
    <row r="337" spans="1:9" x14ac:dyDescent="0.2">
      <c r="A337" s="225"/>
      <c r="B337" s="225"/>
      <c r="C337" s="225"/>
      <c r="D337" s="225"/>
      <c r="E337" s="224"/>
      <c r="F337" s="224"/>
      <c r="G337" s="224"/>
      <c r="H337" s="224"/>
      <c r="I337" s="224"/>
    </row>
    <row r="338" spans="1:9" x14ac:dyDescent="0.2">
      <c r="A338" s="225"/>
      <c r="B338" s="225"/>
      <c r="C338" s="225"/>
      <c r="D338" s="225"/>
      <c r="E338" s="224"/>
      <c r="F338" s="224"/>
      <c r="G338" s="224"/>
      <c r="H338" s="224"/>
      <c r="I338" s="224"/>
    </row>
    <row r="339" spans="1:9" x14ac:dyDescent="0.2">
      <c r="A339" s="225"/>
      <c r="B339" s="225"/>
      <c r="C339" s="225"/>
      <c r="D339" s="225"/>
      <c r="E339" s="224"/>
      <c r="F339" s="224"/>
      <c r="G339" s="224"/>
      <c r="H339" s="224"/>
      <c r="I339" s="224"/>
    </row>
    <row r="340" spans="1:9" x14ac:dyDescent="0.2">
      <c r="A340" s="225"/>
      <c r="B340" s="225"/>
      <c r="C340" s="225"/>
      <c r="D340" s="225"/>
      <c r="E340" s="224"/>
      <c r="F340" s="224"/>
      <c r="G340" s="224"/>
      <c r="H340" s="224"/>
      <c r="I340" s="224"/>
    </row>
    <row r="341" spans="1:9" x14ac:dyDescent="0.2">
      <c r="A341" s="225"/>
      <c r="B341" s="225"/>
      <c r="C341" s="225"/>
      <c r="D341" s="225"/>
      <c r="E341" s="224"/>
      <c r="F341" s="224"/>
      <c r="G341" s="224"/>
      <c r="H341" s="224"/>
      <c r="I341" s="224"/>
    </row>
    <row r="342" spans="1:9" x14ac:dyDescent="0.2">
      <c r="A342" s="225"/>
      <c r="B342" s="225"/>
      <c r="C342" s="225"/>
      <c r="D342" s="225"/>
      <c r="E342" s="224"/>
      <c r="F342" s="224"/>
      <c r="G342" s="224"/>
      <c r="H342" s="224"/>
      <c r="I342" s="224"/>
    </row>
    <row r="343" spans="1:9" x14ac:dyDescent="0.2">
      <c r="A343" s="225"/>
      <c r="B343" s="225"/>
      <c r="C343" s="225"/>
      <c r="D343" s="225"/>
      <c r="E343" s="224"/>
      <c r="F343" s="224"/>
      <c r="G343" s="224"/>
      <c r="H343" s="224"/>
      <c r="I343" s="224"/>
    </row>
    <row r="344" spans="1:9" x14ac:dyDescent="0.2">
      <c r="A344" s="225"/>
      <c r="B344" s="225"/>
      <c r="C344" s="225"/>
      <c r="D344" s="225"/>
      <c r="E344" s="224"/>
      <c r="F344" s="224"/>
      <c r="G344" s="224"/>
      <c r="H344" s="224"/>
      <c r="I344" s="224"/>
    </row>
    <row r="345" spans="1:9" x14ac:dyDescent="0.2">
      <c r="A345" s="225"/>
      <c r="B345" s="225"/>
      <c r="C345" s="225"/>
      <c r="D345" s="225"/>
      <c r="E345" s="224"/>
      <c r="F345" s="224"/>
      <c r="G345" s="224"/>
      <c r="H345" s="224"/>
      <c r="I345" s="224"/>
    </row>
    <row r="346" spans="1:9" x14ac:dyDescent="0.2">
      <c r="A346" s="225"/>
      <c r="B346" s="225"/>
      <c r="C346" s="225"/>
      <c r="D346" s="225"/>
      <c r="E346" s="224"/>
      <c r="F346" s="224"/>
      <c r="G346" s="224"/>
      <c r="H346" s="224"/>
      <c r="I346" s="224"/>
    </row>
    <row r="347" spans="1:9" x14ac:dyDescent="0.2">
      <c r="A347" s="225"/>
      <c r="B347" s="225"/>
      <c r="C347" s="225"/>
      <c r="D347" s="225"/>
      <c r="E347" s="224"/>
      <c r="F347" s="224"/>
      <c r="G347" s="224"/>
      <c r="H347" s="224"/>
      <c r="I347" s="224"/>
    </row>
    <row r="348" spans="1:9" x14ac:dyDescent="0.2">
      <c r="A348" s="225"/>
      <c r="B348" s="225"/>
      <c r="C348" s="225"/>
      <c r="D348" s="225"/>
      <c r="E348" s="224"/>
      <c r="F348" s="224"/>
      <c r="G348" s="224"/>
      <c r="H348" s="224"/>
      <c r="I348" s="224"/>
    </row>
    <row r="349" spans="1:9" x14ac:dyDescent="0.2">
      <c r="A349" s="225"/>
      <c r="B349" s="225"/>
      <c r="C349" s="225"/>
      <c r="D349" s="225"/>
      <c r="E349" s="224"/>
      <c r="F349" s="224"/>
      <c r="G349" s="224"/>
      <c r="H349" s="224"/>
      <c r="I349" s="224"/>
    </row>
    <row r="350" spans="1:9" x14ac:dyDescent="0.2">
      <c r="A350" s="225"/>
      <c r="B350" s="225"/>
      <c r="C350" s="225"/>
      <c r="D350" s="225"/>
      <c r="E350" s="224"/>
      <c r="F350" s="224"/>
      <c r="G350" s="224"/>
      <c r="H350" s="224"/>
      <c r="I350" s="224"/>
    </row>
    <row r="351" spans="1:9" x14ac:dyDescent="0.2">
      <c r="A351" s="225"/>
      <c r="B351" s="225"/>
      <c r="C351" s="225"/>
      <c r="D351" s="225"/>
      <c r="E351" s="224"/>
      <c r="F351" s="224"/>
      <c r="G351" s="224"/>
      <c r="H351" s="224"/>
      <c r="I351" s="224"/>
    </row>
    <row r="352" spans="1:9" x14ac:dyDescent="0.2">
      <c r="A352" s="225"/>
      <c r="B352" s="225"/>
      <c r="C352" s="225"/>
      <c r="D352" s="225"/>
      <c r="E352" s="224"/>
      <c r="F352" s="224"/>
      <c r="G352" s="224"/>
      <c r="H352" s="224"/>
      <c r="I352" s="224"/>
    </row>
    <row r="353" spans="1:9" x14ac:dyDescent="0.2">
      <c r="A353" s="225"/>
      <c r="B353" s="225"/>
      <c r="C353" s="225"/>
      <c r="D353" s="225"/>
      <c r="E353" s="224"/>
      <c r="F353" s="224"/>
      <c r="G353" s="224"/>
      <c r="H353" s="224"/>
      <c r="I353" s="224"/>
    </row>
    <row r="354" spans="1:9" x14ac:dyDescent="0.2">
      <c r="A354" s="225"/>
      <c r="B354" s="225"/>
      <c r="C354" s="225"/>
      <c r="D354" s="225"/>
      <c r="E354" s="224"/>
      <c r="F354" s="224"/>
      <c r="G354" s="224"/>
      <c r="H354" s="224"/>
      <c r="I354" s="224"/>
    </row>
    <row r="355" spans="1:9" x14ac:dyDescent="0.2">
      <c r="A355" s="225"/>
      <c r="B355" s="225"/>
      <c r="C355" s="225"/>
      <c r="D355" s="225"/>
      <c r="E355" s="224"/>
      <c r="F355" s="224"/>
      <c r="G355" s="224"/>
      <c r="H355" s="224"/>
      <c r="I355" s="224"/>
    </row>
    <row r="356" spans="1:9" x14ac:dyDescent="0.2">
      <c r="A356" s="225"/>
      <c r="B356" s="225"/>
      <c r="C356" s="225"/>
      <c r="D356" s="225"/>
      <c r="E356" s="224"/>
      <c r="F356" s="224"/>
      <c r="G356" s="224"/>
      <c r="H356" s="224"/>
      <c r="I356" s="224"/>
    </row>
    <row r="357" spans="1:9" x14ac:dyDescent="0.2">
      <c r="A357" s="225"/>
      <c r="B357" s="225"/>
      <c r="C357" s="225"/>
      <c r="D357" s="225"/>
      <c r="E357" s="224"/>
      <c r="F357" s="224"/>
      <c r="G357" s="224"/>
      <c r="H357" s="224"/>
      <c r="I357" s="224"/>
    </row>
    <row r="358" spans="1:9" x14ac:dyDescent="0.2">
      <c r="A358" s="225"/>
      <c r="B358" s="225"/>
      <c r="C358" s="225"/>
      <c r="D358" s="225"/>
      <c r="E358" s="224"/>
      <c r="F358" s="224"/>
      <c r="G358" s="224"/>
      <c r="H358" s="224"/>
      <c r="I358" s="224"/>
    </row>
    <row r="359" spans="1:9" x14ac:dyDescent="0.2">
      <c r="A359" s="225"/>
      <c r="B359" s="225"/>
      <c r="C359" s="225"/>
      <c r="D359" s="225"/>
      <c r="E359" s="224"/>
      <c r="F359" s="224"/>
      <c r="G359" s="224"/>
      <c r="H359" s="224"/>
      <c r="I359" s="224"/>
    </row>
    <row r="360" spans="1:9" x14ac:dyDescent="0.2">
      <c r="A360" s="225"/>
      <c r="B360" s="225"/>
      <c r="C360" s="225"/>
      <c r="D360" s="225"/>
      <c r="E360" s="224"/>
      <c r="F360" s="224"/>
      <c r="G360" s="224"/>
      <c r="H360" s="224"/>
      <c r="I360" s="224"/>
    </row>
    <row r="361" spans="1:9" x14ac:dyDescent="0.2">
      <c r="A361" s="225"/>
      <c r="B361" s="225"/>
      <c r="C361" s="225"/>
      <c r="D361" s="225"/>
      <c r="E361" s="224"/>
      <c r="F361" s="224"/>
      <c r="G361" s="224"/>
      <c r="H361" s="224"/>
      <c r="I361" s="224"/>
    </row>
    <row r="362" spans="1:9" x14ac:dyDescent="0.2">
      <c r="A362" s="225"/>
      <c r="B362" s="225"/>
      <c r="C362" s="225"/>
      <c r="D362" s="225"/>
      <c r="E362" s="224"/>
      <c r="F362" s="224"/>
      <c r="G362" s="224"/>
      <c r="H362" s="224"/>
      <c r="I362" s="224"/>
    </row>
    <row r="363" spans="1:9" x14ac:dyDescent="0.2">
      <c r="A363" s="225"/>
      <c r="B363" s="225"/>
      <c r="C363" s="225"/>
      <c r="D363" s="225"/>
      <c r="E363" s="224"/>
      <c r="F363" s="224"/>
      <c r="G363" s="224"/>
      <c r="H363" s="224"/>
      <c r="I363" s="224"/>
    </row>
    <row r="364" spans="1:9" x14ac:dyDescent="0.2">
      <c r="A364" s="225"/>
      <c r="B364" s="225"/>
      <c r="C364" s="225"/>
      <c r="D364" s="225"/>
      <c r="E364" s="224"/>
      <c r="F364" s="224"/>
      <c r="G364" s="224"/>
      <c r="H364" s="224"/>
      <c r="I364" s="224"/>
    </row>
    <row r="365" spans="1:9" x14ac:dyDescent="0.2">
      <c r="A365" s="225"/>
      <c r="B365" s="225"/>
      <c r="C365" s="225"/>
      <c r="D365" s="225"/>
      <c r="E365" s="224"/>
      <c r="F365" s="224"/>
      <c r="G365" s="224"/>
      <c r="H365" s="224"/>
      <c r="I365" s="224"/>
    </row>
    <row r="366" spans="1:9" x14ac:dyDescent="0.2">
      <c r="A366" s="225"/>
      <c r="B366" s="225"/>
      <c r="C366" s="225"/>
      <c r="D366" s="225"/>
      <c r="E366" s="224"/>
      <c r="F366" s="224"/>
      <c r="G366" s="224"/>
      <c r="H366" s="224"/>
      <c r="I366" s="224"/>
    </row>
    <row r="367" spans="1:9" x14ac:dyDescent="0.2">
      <c r="A367" s="225"/>
      <c r="B367" s="225"/>
      <c r="C367" s="225"/>
      <c r="D367" s="225"/>
      <c r="E367" s="224"/>
      <c r="F367" s="224"/>
      <c r="G367" s="224"/>
      <c r="H367" s="224"/>
      <c r="I367" s="224"/>
    </row>
    <row r="368" spans="1:9" x14ac:dyDescent="0.2">
      <c r="A368" s="225"/>
      <c r="B368" s="225"/>
      <c r="C368" s="225"/>
      <c r="D368" s="225"/>
      <c r="E368" s="224"/>
      <c r="F368" s="224"/>
      <c r="G368" s="224"/>
      <c r="H368" s="224"/>
      <c r="I368" s="224"/>
    </row>
    <row r="369" spans="1:9" x14ac:dyDescent="0.2">
      <c r="A369" s="225"/>
      <c r="B369" s="225"/>
      <c r="C369" s="225"/>
      <c r="D369" s="225"/>
      <c r="E369" s="224"/>
      <c r="F369" s="224"/>
      <c r="G369" s="224"/>
      <c r="H369" s="224"/>
      <c r="I369" s="224"/>
    </row>
    <row r="370" spans="1:9" x14ac:dyDescent="0.2">
      <c r="A370" s="225"/>
      <c r="B370" s="225"/>
      <c r="C370" s="225"/>
      <c r="D370" s="225"/>
      <c r="E370" s="224"/>
      <c r="F370" s="224"/>
      <c r="G370" s="224"/>
      <c r="H370" s="224"/>
      <c r="I370" s="224"/>
    </row>
    <row r="371" spans="1:9" x14ac:dyDescent="0.2">
      <c r="A371" s="225"/>
      <c r="B371" s="225"/>
      <c r="C371" s="225"/>
      <c r="D371" s="225"/>
      <c r="E371" s="224"/>
      <c r="F371" s="224"/>
      <c r="G371" s="224"/>
      <c r="H371" s="224"/>
      <c r="I371" s="224"/>
    </row>
    <row r="372" spans="1:9" x14ac:dyDescent="0.2">
      <c r="A372" s="225"/>
      <c r="B372" s="225"/>
      <c r="C372" s="225"/>
      <c r="D372" s="225"/>
      <c r="E372" s="224"/>
      <c r="F372" s="224"/>
      <c r="G372" s="224"/>
      <c r="H372" s="224"/>
      <c r="I372" s="224"/>
    </row>
    <row r="373" spans="1:9" x14ac:dyDescent="0.2">
      <c r="A373" s="225"/>
      <c r="B373" s="225"/>
      <c r="C373" s="225"/>
      <c r="D373" s="225"/>
      <c r="E373" s="224"/>
      <c r="F373" s="224"/>
      <c r="G373" s="224"/>
      <c r="H373" s="224"/>
      <c r="I373" s="224"/>
    </row>
    <row r="374" spans="1:9" x14ac:dyDescent="0.2">
      <c r="A374" s="225"/>
      <c r="B374" s="225"/>
      <c r="C374" s="225"/>
      <c r="D374" s="225"/>
      <c r="E374" s="224"/>
      <c r="F374" s="224"/>
      <c r="G374" s="224"/>
      <c r="H374" s="224"/>
      <c r="I374" s="224"/>
    </row>
    <row r="375" spans="1:9" x14ac:dyDescent="0.2">
      <c r="A375" s="225"/>
      <c r="B375" s="225"/>
      <c r="C375" s="225"/>
      <c r="D375" s="225"/>
      <c r="E375" s="224"/>
      <c r="F375" s="224"/>
      <c r="G375" s="224"/>
      <c r="H375" s="224"/>
      <c r="I375" s="224"/>
    </row>
    <row r="376" spans="1:9" x14ac:dyDescent="0.2">
      <c r="A376" s="225"/>
      <c r="B376" s="225"/>
      <c r="C376" s="225"/>
      <c r="D376" s="225"/>
      <c r="E376" s="224"/>
      <c r="F376" s="224"/>
      <c r="G376" s="224"/>
      <c r="H376" s="224"/>
      <c r="I376" s="224"/>
    </row>
    <row r="377" spans="1:9" x14ac:dyDescent="0.2">
      <c r="A377" s="225"/>
      <c r="B377" s="225"/>
      <c r="C377" s="225"/>
      <c r="D377" s="225"/>
      <c r="E377" s="224"/>
      <c r="F377" s="224"/>
      <c r="G377" s="224"/>
      <c r="H377" s="224"/>
      <c r="I377" s="224"/>
    </row>
    <row r="378" spans="1:9" x14ac:dyDescent="0.2">
      <c r="A378" s="225"/>
      <c r="B378" s="225"/>
      <c r="C378" s="225"/>
      <c r="D378" s="225"/>
      <c r="E378" s="224"/>
      <c r="F378" s="224"/>
      <c r="G378" s="224"/>
      <c r="H378" s="224"/>
      <c r="I378" s="224"/>
    </row>
    <row r="379" spans="1:9" x14ac:dyDescent="0.2">
      <c r="A379" s="225"/>
      <c r="B379" s="225"/>
      <c r="C379" s="225"/>
      <c r="D379" s="225"/>
      <c r="E379" s="224"/>
      <c r="F379" s="224"/>
      <c r="G379" s="224"/>
      <c r="H379" s="224"/>
      <c r="I379" s="224"/>
    </row>
    <row r="380" spans="1:9" x14ac:dyDescent="0.2">
      <c r="A380" s="225"/>
      <c r="B380" s="225"/>
      <c r="C380" s="225"/>
      <c r="D380" s="225"/>
      <c r="E380" s="224"/>
      <c r="F380" s="224"/>
      <c r="G380" s="224"/>
      <c r="H380" s="224"/>
      <c r="I380" s="224"/>
    </row>
    <row r="381" spans="1:9" x14ac:dyDescent="0.2">
      <c r="A381" s="225"/>
      <c r="B381" s="225"/>
      <c r="C381" s="225"/>
      <c r="D381" s="225"/>
      <c r="E381" s="224"/>
      <c r="F381" s="224"/>
      <c r="G381" s="224"/>
      <c r="H381" s="224"/>
      <c r="I381" s="224"/>
    </row>
    <row r="382" spans="1:9" x14ac:dyDescent="0.2">
      <c r="A382" s="225"/>
      <c r="B382" s="225"/>
      <c r="C382" s="225"/>
      <c r="D382" s="225"/>
      <c r="E382" s="224"/>
      <c r="F382" s="224"/>
      <c r="G382" s="224"/>
      <c r="H382" s="224"/>
      <c r="I382" s="224"/>
    </row>
    <row r="383" spans="1:9" x14ac:dyDescent="0.2">
      <c r="A383" s="225"/>
      <c r="B383" s="225"/>
      <c r="C383" s="225"/>
      <c r="D383" s="225"/>
      <c r="E383" s="224"/>
      <c r="F383" s="224"/>
      <c r="G383" s="224"/>
      <c r="H383" s="224"/>
      <c r="I383" s="224"/>
    </row>
    <row r="384" spans="1:9" x14ac:dyDescent="0.2">
      <c r="A384" s="225"/>
      <c r="B384" s="225"/>
      <c r="C384" s="225"/>
      <c r="D384" s="225"/>
      <c r="E384" s="224"/>
      <c r="F384" s="224"/>
      <c r="G384" s="224"/>
      <c r="H384" s="224"/>
      <c r="I384" s="224"/>
    </row>
    <row r="385" spans="1:9" x14ac:dyDescent="0.2">
      <c r="A385" s="225"/>
      <c r="B385" s="225"/>
      <c r="C385" s="225"/>
      <c r="D385" s="225"/>
      <c r="E385" s="224"/>
      <c r="F385" s="224"/>
      <c r="G385" s="224"/>
      <c r="H385" s="224"/>
      <c r="I385" s="224"/>
    </row>
    <row r="386" spans="1:9" x14ac:dyDescent="0.2">
      <c r="A386" s="225"/>
      <c r="B386" s="225"/>
      <c r="C386" s="225"/>
      <c r="D386" s="225"/>
      <c r="E386" s="224"/>
      <c r="F386" s="224"/>
      <c r="G386" s="224"/>
      <c r="H386" s="224"/>
      <c r="I386" s="224"/>
    </row>
    <row r="387" spans="1:9" x14ac:dyDescent="0.2">
      <c r="A387" s="225"/>
      <c r="B387" s="225"/>
      <c r="C387" s="225"/>
      <c r="D387" s="225"/>
      <c r="E387" s="224"/>
      <c r="F387" s="224"/>
      <c r="G387" s="224"/>
      <c r="H387" s="224"/>
      <c r="I387" s="224"/>
    </row>
    <row r="388" spans="1:9" x14ac:dyDescent="0.2">
      <c r="A388" s="225"/>
      <c r="B388" s="225"/>
      <c r="C388" s="225"/>
      <c r="D388" s="225"/>
      <c r="E388" s="224"/>
      <c r="F388" s="224"/>
      <c r="G388" s="224"/>
      <c r="H388" s="224"/>
      <c r="I388" s="224"/>
    </row>
    <row r="389" spans="1:9" x14ac:dyDescent="0.2">
      <c r="A389" s="225"/>
      <c r="B389" s="225"/>
      <c r="C389" s="225"/>
      <c r="D389" s="225"/>
      <c r="E389" s="224"/>
      <c r="F389" s="224"/>
      <c r="G389" s="224"/>
      <c r="H389" s="224"/>
      <c r="I389" s="224"/>
    </row>
    <row r="390" spans="1:9" x14ac:dyDescent="0.2">
      <c r="A390" s="225"/>
      <c r="B390" s="225"/>
      <c r="C390" s="225"/>
      <c r="D390" s="225"/>
      <c r="E390" s="224"/>
      <c r="F390" s="224"/>
      <c r="G390" s="224"/>
      <c r="H390" s="224"/>
      <c r="I390" s="224"/>
    </row>
    <row r="391" spans="1:9" x14ac:dyDescent="0.2">
      <c r="A391" s="225"/>
      <c r="B391" s="225"/>
      <c r="C391" s="225"/>
      <c r="D391" s="225"/>
      <c r="E391" s="224"/>
      <c r="F391" s="224"/>
      <c r="G391" s="224"/>
      <c r="H391" s="224"/>
      <c r="I391" s="224"/>
    </row>
    <row r="392" spans="1:9" x14ac:dyDescent="0.2">
      <c r="A392" s="225"/>
      <c r="B392" s="225"/>
      <c r="C392" s="225"/>
      <c r="D392" s="225"/>
      <c r="E392" s="224"/>
      <c r="F392" s="224"/>
      <c r="G392" s="224"/>
      <c r="H392" s="224"/>
      <c r="I392" s="224"/>
    </row>
    <row r="393" spans="1:9" x14ac:dyDescent="0.2">
      <c r="A393" s="225"/>
      <c r="B393" s="225"/>
      <c r="C393" s="225"/>
      <c r="D393" s="225"/>
      <c r="E393" s="224"/>
      <c r="F393" s="224"/>
      <c r="G393" s="224"/>
      <c r="H393" s="224"/>
      <c r="I393" s="224"/>
    </row>
    <row r="394" spans="1:9" x14ac:dyDescent="0.2">
      <c r="A394" s="225"/>
      <c r="B394" s="225"/>
      <c r="C394" s="225"/>
      <c r="D394" s="225"/>
      <c r="E394" s="224"/>
      <c r="F394" s="224"/>
      <c r="G394" s="224"/>
      <c r="H394" s="224"/>
      <c r="I394" s="224"/>
    </row>
    <row r="395" spans="1:9" x14ac:dyDescent="0.2">
      <c r="A395" s="225"/>
      <c r="B395" s="225"/>
      <c r="C395" s="225"/>
      <c r="D395" s="225"/>
      <c r="E395" s="224"/>
      <c r="F395" s="224"/>
      <c r="G395" s="224"/>
      <c r="H395" s="224"/>
      <c r="I395" s="224"/>
    </row>
    <row r="396" spans="1:9" x14ac:dyDescent="0.2">
      <c r="A396" s="225"/>
      <c r="B396" s="225"/>
      <c r="C396" s="225"/>
      <c r="D396" s="225"/>
      <c r="E396" s="224"/>
      <c r="F396" s="224"/>
      <c r="G396" s="224"/>
      <c r="H396" s="224"/>
      <c r="I396" s="224"/>
    </row>
    <row r="397" spans="1:9" x14ac:dyDescent="0.2">
      <c r="A397" s="225"/>
      <c r="B397" s="225"/>
      <c r="C397" s="225"/>
      <c r="D397" s="225"/>
      <c r="E397" s="224"/>
      <c r="F397" s="224"/>
      <c r="G397" s="224"/>
      <c r="H397" s="224"/>
      <c r="I397" s="224"/>
    </row>
    <row r="398" spans="1:9" x14ac:dyDescent="0.2">
      <c r="A398" s="225"/>
      <c r="B398" s="225"/>
      <c r="C398" s="225"/>
      <c r="D398" s="225"/>
      <c r="E398" s="224"/>
      <c r="F398" s="224"/>
      <c r="G398" s="224"/>
      <c r="H398" s="224"/>
      <c r="I398" s="224"/>
    </row>
    <row r="399" spans="1:9" x14ac:dyDescent="0.2">
      <c r="A399" s="225"/>
      <c r="B399" s="225"/>
      <c r="C399" s="225"/>
      <c r="D399" s="225"/>
      <c r="E399" s="224"/>
      <c r="F399" s="224"/>
      <c r="G399" s="224"/>
      <c r="H399" s="224"/>
      <c r="I399" s="224"/>
    </row>
    <row r="400" spans="1:9" x14ac:dyDescent="0.2">
      <c r="A400" s="225"/>
      <c r="B400" s="225"/>
      <c r="C400" s="225"/>
      <c r="D400" s="225"/>
      <c r="E400" s="224"/>
      <c r="F400" s="224"/>
      <c r="G400" s="224"/>
      <c r="H400" s="224"/>
      <c r="I400" s="224"/>
    </row>
    <row r="401" spans="1:9" x14ac:dyDescent="0.2">
      <c r="A401" s="225"/>
      <c r="B401" s="225"/>
      <c r="C401" s="225"/>
      <c r="D401" s="225"/>
      <c r="E401" s="224"/>
      <c r="F401" s="224"/>
      <c r="G401" s="224"/>
      <c r="H401" s="224"/>
      <c r="I401" s="224"/>
    </row>
    <row r="402" spans="1:9" x14ac:dyDescent="0.2">
      <c r="A402" s="225"/>
      <c r="B402" s="225"/>
      <c r="C402" s="225"/>
      <c r="D402" s="225"/>
      <c r="E402" s="224"/>
      <c r="F402" s="224"/>
      <c r="G402" s="224"/>
      <c r="H402" s="224"/>
      <c r="I402" s="224"/>
    </row>
    <row r="403" spans="1:9" x14ac:dyDescent="0.2">
      <c r="A403" s="225"/>
      <c r="B403" s="225"/>
      <c r="C403" s="225"/>
      <c r="D403" s="225"/>
      <c r="E403" s="224"/>
      <c r="F403" s="224"/>
      <c r="G403" s="224"/>
      <c r="H403" s="224"/>
      <c r="I403" s="224"/>
    </row>
    <row r="404" spans="1:9" x14ac:dyDescent="0.2">
      <c r="A404" s="225"/>
      <c r="B404" s="225"/>
      <c r="C404" s="225"/>
      <c r="D404" s="225"/>
      <c r="E404" s="224"/>
      <c r="F404" s="224"/>
      <c r="G404" s="224"/>
      <c r="H404" s="224"/>
      <c r="I404" s="224"/>
    </row>
    <row r="405" spans="1:9" x14ac:dyDescent="0.2">
      <c r="A405" s="225"/>
      <c r="B405" s="225"/>
      <c r="C405" s="225"/>
      <c r="D405" s="225"/>
      <c r="E405" s="224"/>
      <c r="F405" s="224"/>
      <c r="G405" s="224"/>
      <c r="H405" s="224"/>
      <c r="I405" s="224"/>
    </row>
    <row r="406" spans="1:9" x14ac:dyDescent="0.2">
      <c r="A406" s="225"/>
      <c r="B406" s="225"/>
      <c r="C406" s="225"/>
      <c r="D406" s="225"/>
      <c r="E406" s="224"/>
      <c r="F406" s="224"/>
      <c r="G406" s="224"/>
      <c r="H406" s="224"/>
      <c r="I406" s="224"/>
    </row>
    <row r="407" spans="1:9" x14ac:dyDescent="0.2">
      <c r="A407" s="225"/>
      <c r="B407" s="225"/>
      <c r="C407" s="225"/>
      <c r="D407" s="225"/>
      <c r="E407" s="224"/>
      <c r="F407" s="224"/>
      <c r="G407" s="224"/>
      <c r="H407" s="224"/>
      <c r="I407" s="224"/>
    </row>
    <row r="408" spans="1:9" x14ac:dyDescent="0.2">
      <c r="A408" s="225"/>
      <c r="B408" s="225"/>
      <c r="C408" s="225"/>
      <c r="D408" s="225"/>
      <c r="E408" s="224"/>
      <c r="F408" s="224"/>
      <c r="G408" s="224"/>
      <c r="H408" s="224"/>
      <c r="I408" s="224"/>
    </row>
    <row r="409" spans="1:9" x14ac:dyDescent="0.2">
      <c r="A409" s="225"/>
      <c r="B409" s="225"/>
      <c r="C409" s="225"/>
      <c r="D409" s="225"/>
      <c r="E409" s="224"/>
      <c r="F409" s="224"/>
      <c r="G409" s="224"/>
      <c r="H409" s="224"/>
      <c r="I409" s="224"/>
    </row>
    <row r="410" spans="1:9" x14ac:dyDescent="0.2">
      <c r="A410" s="225"/>
      <c r="B410" s="225"/>
      <c r="C410" s="225"/>
      <c r="D410" s="225"/>
      <c r="E410" s="224"/>
      <c r="F410" s="224"/>
      <c r="G410" s="224"/>
      <c r="H410" s="224"/>
      <c r="I410" s="224"/>
    </row>
    <row r="411" spans="1:9" x14ac:dyDescent="0.2">
      <c r="A411" s="225"/>
      <c r="B411" s="225"/>
      <c r="C411" s="225"/>
      <c r="D411" s="225"/>
      <c r="E411" s="224"/>
      <c r="F411" s="224"/>
      <c r="G411" s="224"/>
      <c r="H411" s="224"/>
      <c r="I411" s="224"/>
    </row>
    <row r="412" spans="1:9" x14ac:dyDescent="0.2">
      <c r="A412" s="225"/>
      <c r="B412" s="225"/>
      <c r="C412" s="225"/>
      <c r="D412" s="225"/>
      <c r="E412" s="224"/>
      <c r="F412" s="224"/>
      <c r="G412" s="224"/>
      <c r="H412" s="224"/>
      <c r="I412" s="224"/>
    </row>
    <row r="413" spans="1:9" x14ac:dyDescent="0.2">
      <c r="A413" s="225"/>
      <c r="B413" s="225"/>
      <c r="C413" s="225"/>
      <c r="D413" s="225"/>
      <c r="E413" s="224"/>
      <c r="F413" s="224"/>
      <c r="G413" s="224"/>
      <c r="H413" s="224"/>
      <c r="I413" s="224"/>
    </row>
    <row r="414" spans="1:9" x14ac:dyDescent="0.2">
      <c r="A414" s="225"/>
      <c r="B414" s="225"/>
      <c r="C414" s="225"/>
      <c r="D414" s="225"/>
      <c r="E414" s="224"/>
      <c r="F414" s="224"/>
      <c r="G414" s="224"/>
      <c r="H414" s="224"/>
      <c r="I414" s="224"/>
    </row>
    <row r="415" spans="1:9" x14ac:dyDescent="0.2">
      <c r="A415" s="225"/>
      <c r="B415" s="225"/>
      <c r="C415" s="225"/>
      <c r="D415" s="225"/>
      <c r="E415" s="224"/>
      <c r="F415" s="224"/>
      <c r="G415" s="224"/>
      <c r="H415" s="224"/>
      <c r="I415" s="224"/>
    </row>
    <row r="416" spans="1:9" x14ac:dyDescent="0.2">
      <c r="A416" s="225"/>
      <c r="B416" s="225"/>
      <c r="C416" s="225"/>
      <c r="D416" s="225"/>
      <c r="E416" s="224"/>
      <c r="F416" s="224"/>
      <c r="G416" s="224"/>
      <c r="H416" s="224"/>
      <c r="I416" s="224"/>
    </row>
    <row r="417" spans="1:9" x14ac:dyDescent="0.2">
      <c r="A417" s="225"/>
      <c r="B417" s="225"/>
      <c r="C417" s="225"/>
      <c r="D417" s="225"/>
      <c r="E417" s="224"/>
      <c r="F417" s="224"/>
      <c r="G417" s="224"/>
      <c r="H417" s="224"/>
      <c r="I417" s="224"/>
    </row>
    <row r="418" spans="1:9" x14ac:dyDescent="0.2">
      <c r="A418" s="225"/>
      <c r="B418" s="225"/>
      <c r="C418" s="225"/>
      <c r="D418" s="225"/>
      <c r="E418" s="224"/>
      <c r="F418" s="224"/>
      <c r="G418" s="224"/>
      <c r="H418" s="224"/>
      <c r="I418" s="224"/>
    </row>
    <row r="419" spans="1:9" x14ac:dyDescent="0.2">
      <c r="A419" s="225"/>
      <c r="B419" s="225"/>
      <c r="C419" s="225"/>
      <c r="D419" s="225"/>
      <c r="E419" s="224"/>
      <c r="F419" s="224"/>
      <c r="G419" s="224"/>
      <c r="H419" s="224"/>
      <c r="I419" s="224"/>
    </row>
    <row r="420" spans="1:9" x14ac:dyDescent="0.2">
      <c r="A420" s="225"/>
      <c r="B420" s="225"/>
      <c r="C420" s="225"/>
      <c r="D420" s="225"/>
      <c r="E420" s="224"/>
      <c r="F420" s="224"/>
      <c r="G420" s="224"/>
      <c r="H420" s="224"/>
      <c r="I420" s="224"/>
    </row>
    <row r="421" spans="1:9" x14ac:dyDescent="0.2">
      <c r="A421" s="225"/>
      <c r="B421" s="225"/>
      <c r="C421" s="225"/>
      <c r="D421" s="225"/>
      <c r="E421" s="224"/>
      <c r="F421" s="224"/>
      <c r="G421" s="224"/>
      <c r="H421" s="224"/>
      <c r="I421" s="224"/>
    </row>
    <row r="422" spans="1:9" x14ac:dyDescent="0.2">
      <c r="A422" s="225"/>
      <c r="B422" s="225"/>
      <c r="C422" s="225"/>
      <c r="D422" s="225"/>
      <c r="E422" s="224"/>
      <c r="F422" s="224"/>
      <c r="G422" s="224"/>
      <c r="H422" s="224"/>
      <c r="I422" s="224"/>
    </row>
    <row r="423" spans="1:9" x14ac:dyDescent="0.2">
      <c r="A423" s="225"/>
      <c r="B423" s="225"/>
      <c r="C423" s="225"/>
      <c r="D423" s="225"/>
      <c r="E423" s="224"/>
      <c r="F423" s="224"/>
      <c r="G423" s="224"/>
      <c r="H423" s="224"/>
      <c r="I423" s="224"/>
    </row>
    <row r="424" spans="1:9" x14ac:dyDescent="0.2">
      <c r="A424" s="225"/>
      <c r="B424" s="225"/>
      <c r="C424" s="225"/>
      <c r="D424" s="225"/>
      <c r="E424" s="224"/>
      <c r="F424" s="224"/>
      <c r="G424" s="224"/>
      <c r="H424" s="224"/>
      <c r="I424" s="224"/>
    </row>
    <row r="425" spans="1:9" x14ac:dyDescent="0.2">
      <c r="A425" s="225"/>
      <c r="B425" s="225"/>
      <c r="C425" s="225"/>
      <c r="D425" s="225"/>
      <c r="E425" s="224"/>
      <c r="F425" s="224"/>
      <c r="G425" s="224"/>
      <c r="H425" s="224"/>
      <c r="I425" s="224"/>
    </row>
    <row r="426" spans="1:9" x14ac:dyDescent="0.2">
      <c r="A426" s="225"/>
      <c r="B426" s="225"/>
      <c r="C426" s="225"/>
      <c r="D426" s="225"/>
      <c r="E426" s="224"/>
      <c r="F426" s="224"/>
      <c r="G426" s="224"/>
      <c r="H426" s="224"/>
      <c r="I426" s="224"/>
    </row>
    <row r="427" spans="1:9" x14ac:dyDescent="0.2">
      <c r="A427" s="225"/>
      <c r="B427" s="225"/>
      <c r="C427" s="225"/>
      <c r="D427" s="225"/>
      <c r="E427" s="224"/>
      <c r="F427" s="224"/>
      <c r="G427" s="224"/>
      <c r="H427" s="224"/>
      <c r="I427" s="224"/>
    </row>
    <row r="428" spans="1:9" x14ac:dyDescent="0.2">
      <c r="A428" s="225"/>
      <c r="B428" s="225"/>
      <c r="C428" s="225"/>
      <c r="D428" s="225"/>
      <c r="E428" s="224"/>
      <c r="F428" s="224"/>
      <c r="G428" s="224"/>
      <c r="H428" s="224"/>
      <c r="I428" s="224"/>
    </row>
    <row r="429" spans="1:9" x14ac:dyDescent="0.2">
      <c r="A429" s="225"/>
      <c r="B429" s="225"/>
      <c r="C429" s="225"/>
      <c r="D429" s="225"/>
      <c r="E429" s="224"/>
      <c r="F429" s="224"/>
      <c r="G429" s="224"/>
      <c r="H429" s="224"/>
      <c r="I429" s="224"/>
    </row>
    <row r="430" spans="1:9" x14ac:dyDescent="0.2">
      <c r="A430" s="225"/>
      <c r="B430" s="225"/>
      <c r="C430" s="225"/>
      <c r="D430" s="225"/>
      <c r="E430" s="224"/>
      <c r="F430" s="224"/>
      <c r="G430" s="224"/>
      <c r="H430" s="224"/>
      <c r="I430" s="224"/>
    </row>
    <row r="431" spans="1:9" x14ac:dyDescent="0.2">
      <c r="A431" s="225"/>
      <c r="B431" s="225"/>
      <c r="C431" s="225"/>
      <c r="D431" s="225"/>
      <c r="E431" s="224"/>
      <c r="F431" s="224"/>
      <c r="G431" s="224"/>
      <c r="H431" s="224"/>
      <c r="I431" s="224"/>
    </row>
    <row r="432" spans="1:9" x14ac:dyDescent="0.2">
      <c r="A432" s="225"/>
      <c r="B432" s="225"/>
      <c r="C432" s="225"/>
      <c r="D432" s="225"/>
      <c r="E432" s="224"/>
      <c r="F432" s="224"/>
      <c r="G432" s="224"/>
      <c r="H432" s="224"/>
      <c r="I432" s="224"/>
    </row>
    <row r="433" spans="1:9" x14ac:dyDescent="0.2">
      <c r="A433" s="225"/>
      <c r="B433" s="225"/>
      <c r="C433" s="225"/>
      <c r="D433" s="225"/>
      <c r="E433" s="224"/>
      <c r="F433" s="224"/>
      <c r="G433" s="224"/>
      <c r="H433" s="224"/>
      <c r="I433" s="224"/>
    </row>
    <row r="434" spans="1:9" x14ac:dyDescent="0.2">
      <c r="A434" s="225"/>
      <c r="B434" s="225"/>
      <c r="C434" s="225"/>
      <c r="D434" s="225"/>
      <c r="E434" s="224"/>
      <c r="F434" s="224"/>
      <c r="G434" s="224"/>
      <c r="H434" s="224"/>
      <c r="I434" s="224"/>
    </row>
    <row r="435" spans="1:9" x14ac:dyDescent="0.2">
      <c r="A435" s="225"/>
      <c r="B435" s="225"/>
      <c r="C435" s="225"/>
      <c r="D435" s="225"/>
      <c r="E435" s="224"/>
      <c r="F435" s="224"/>
      <c r="G435" s="224"/>
      <c r="H435" s="224"/>
      <c r="I435" s="224"/>
    </row>
    <row r="436" spans="1:9" x14ac:dyDescent="0.2">
      <c r="A436" s="225"/>
      <c r="B436" s="225"/>
      <c r="C436" s="225"/>
      <c r="D436" s="225"/>
      <c r="E436" s="224"/>
      <c r="F436" s="224"/>
      <c r="G436" s="224"/>
      <c r="H436" s="224"/>
      <c r="I436" s="224"/>
    </row>
    <row r="437" spans="1:9" x14ac:dyDescent="0.2">
      <c r="A437" s="225"/>
      <c r="B437" s="225"/>
      <c r="C437" s="225"/>
      <c r="D437" s="225"/>
      <c r="E437" s="224"/>
      <c r="F437" s="224"/>
      <c r="G437" s="224"/>
      <c r="H437" s="224"/>
      <c r="I437" s="224"/>
    </row>
    <row r="438" spans="1:9" x14ac:dyDescent="0.2">
      <c r="A438" s="225"/>
      <c r="B438" s="225"/>
      <c r="C438" s="225"/>
      <c r="D438" s="225"/>
      <c r="E438" s="224"/>
      <c r="F438" s="224"/>
      <c r="G438" s="224"/>
      <c r="H438" s="224"/>
      <c r="I438" s="224"/>
    </row>
    <row r="439" spans="1:9" x14ac:dyDescent="0.2">
      <c r="A439" s="225"/>
      <c r="B439" s="225"/>
      <c r="C439" s="225"/>
      <c r="D439" s="225"/>
      <c r="E439" s="224"/>
      <c r="F439" s="224"/>
      <c r="G439" s="224"/>
      <c r="H439" s="224"/>
      <c r="I439" s="224"/>
    </row>
    <row r="440" spans="1:9" x14ac:dyDescent="0.2">
      <c r="A440" s="225"/>
      <c r="B440" s="225"/>
      <c r="C440" s="225"/>
      <c r="D440" s="225"/>
      <c r="E440" s="224"/>
      <c r="F440" s="224"/>
      <c r="G440" s="224"/>
      <c r="H440" s="224"/>
      <c r="I440" s="224"/>
    </row>
    <row r="441" spans="1:9" x14ac:dyDescent="0.2">
      <c r="A441" s="225"/>
      <c r="B441" s="225"/>
      <c r="C441" s="225"/>
      <c r="D441" s="225"/>
      <c r="E441" s="224"/>
      <c r="F441" s="224"/>
      <c r="G441" s="224"/>
      <c r="H441" s="224"/>
      <c r="I441" s="224"/>
    </row>
    <row r="442" spans="1:9" x14ac:dyDescent="0.2">
      <c r="A442" s="225"/>
      <c r="B442" s="225"/>
      <c r="C442" s="225"/>
      <c r="D442" s="225"/>
      <c r="E442" s="224"/>
      <c r="F442" s="224"/>
      <c r="G442" s="224"/>
      <c r="H442" s="224"/>
      <c r="I442" s="224"/>
    </row>
    <row r="443" spans="1:9" x14ac:dyDescent="0.2">
      <c r="A443" s="225"/>
      <c r="B443" s="225"/>
      <c r="C443" s="225"/>
      <c r="D443" s="225"/>
      <c r="E443" s="224"/>
      <c r="F443" s="224"/>
      <c r="G443" s="224"/>
      <c r="H443" s="224"/>
      <c r="I443" s="224"/>
    </row>
    <row r="444" spans="1:9" x14ac:dyDescent="0.2">
      <c r="A444" s="225"/>
      <c r="B444" s="225"/>
      <c r="C444" s="225"/>
      <c r="D444" s="225"/>
      <c r="E444" s="224"/>
      <c r="F444" s="224"/>
      <c r="G444" s="224"/>
      <c r="H444" s="224"/>
      <c r="I444" s="224"/>
    </row>
    <row r="445" spans="1:9" x14ac:dyDescent="0.2">
      <c r="A445" s="225"/>
      <c r="B445" s="225"/>
      <c r="C445" s="225"/>
      <c r="D445" s="225"/>
      <c r="E445" s="224"/>
      <c r="F445" s="224"/>
      <c r="G445" s="224"/>
      <c r="H445" s="224"/>
      <c r="I445" s="224"/>
    </row>
    <row r="446" spans="1:9" x14ac:dyDescent="0.2">
      <c r="A446" s="225"/>
      <c r="B446" s="225"/>
      <c r="C446" s="225"/>
      <c r="D446" s="225"/>
      <c r="E446" s="224"/>
      <c r="F446" s="224"/>
      <c r="G446" s="224"/>
      <c r="H446" s="224"/>
      <c r="I446" s="224"/>
    </row>
    <row r="447" spans="1:9" x14ac:dyDescent="0.2">
      <c r="A447" s="225"/>
      <c r="B447" s="225"/>
      <c r="C447" s="225"/>
      <c r="D447" s="225"/>
      <c r="E447" s="224"/>
      <c r="F447" s="224"/>
      <c r="G447" s="224"/>
      <c r="H447" s="224"/>
      <c r="I447" s="224"/>
    </row>
    <row r="448" spans="1:9" x14ac:dyDescent="0.2">
      <c r="A448" s="225"/>
      <c r="B448" s="225"/>
      <c r="C448" s="225"/>
      <c r="D448" s="225"/>
      <c r="E448" s="224"/>
      <c r="F448" s="224"/>
      <c r="G448" s="224"/>
      <c r="H448" s="224"/>
      <c r="I448" s="224"/>
    </row>
    <row r="449" spans="1:9" x14ac:dyDescent="0.2">
      <c r="A449" s="225"/>
      <c r="B449" s="225"/>
      <c r="C449" s="225"/>
      <c r="D449" s="225"/>
      <c r="E449" s="224"/>
      <c r="F449" s="224"/>
      <c r="G449" s="224"/>
      <c r="H449" s="224"/>
      <c r="I449" s="224"/>
    </row>
    <row r="450" spans="1:9" x14ac:dyDescent="0.2">
      <c r="A450" s="225"/>
      <c r="B450" s="225"/>
      <c r="C450" s="225"/>
      <c r="D450" s="225"/>
      <c r="E450" s="224"/>
      <c r="F450" s="224"/>
      <c r="G450" s="224"/>
      <c r="H450" s="224"/>
      <c r="I450" s="224"/>
    </row>
    <row r="451" spans="1:9" x14ac:dyDescent="0.2">
      <c r="A451" s="225"/>
      <c r="B451" s="225"/>
      <c r="C451" s="225"/>
      <c r="D451" s="225"/>
      <c r="E451" s="224"/>
      <c r="F451" s="224"/>
      <c r="G451" s="224"/>
      <c r="H451" s="224"/>
      <c r="I451" s="224"/>
    </row>
    <row r="452" spans="1:9" x14ac:dyDescent="0.2">
      <c r="A452" s="225"/>
      <c r="B452" s="225"/>
      <c r="C452" s="225"/>
      <c r="D452" s="225"/>
      <c r="E452" s="224"/>
      <c r="F452" s="224"/>
      <c r="G452" s="224"/>
      <c r="H452" s="224"/>
      <c r="I452" s="224"/>
    </row>
    <row r="453" spans="1:9" x14ac:dyDescent="0.2">
      <c r="A453" s="225"/>
      <c r="B453" s="225"/>
      <c r="C453" s="225"/>
      <c r="D453" s="225"/>
      <c r="E453" s="224"/>
      <c r="F453" s="224"/>
      <c r="G453" s="224"/>
      <c r="H453" s="224"/>
      <c r="I453" s="224"/>
    </row>
    <row r="454" spans="1:9" x14ac:dyDescent="0.2">
      <c r="A454" s="225"/>
      <c r="B454" s="225"/>
      <c r="C454" s="225"/>
      <c r="D454" s="225"/>
      <c r="E454" s="224"/>
      <c r="F454" s="224"/>
      <c r="G454" s="224"/>
      <c r="H454" s="224"/>
      <c r="I454" s="224"/>
    </row>
    <row r="455" spans="1:9" x14ac:dyDescent="0.2">
      <c r="A455" s="225"/>
      <c r="B455" s="225"/>
      <c r="C455" s="225"/>
      <c r="D455" s="225"/>
      <c r="E455" s="224"/>
      <c r="F455" s="224"/>
      <c r="G455" s="224"/>
      <c r="H455" s="224"/>
      <c r="I455" s="224"/>
    </row>
    <row r="456" spans="1:9" x14ac:dyDescent="0.2">
      <c r="A456" s="225"/>
      <c r="B456" s="225"/>
      <c r="C456" s="225"/>
      <c r="D456" s="225"/>
      <c r="E456" s="224"/>
      <c r="F456" s="224"/>
      <c r="G456" s="224"/>
      <c r="H456" s="224"/>
      <c r="I456" s="224"/>
    </row>
    <row r="457" spans="1:9" x14ac:dyDescent="0.2">
      <c r="A457" s="225"/>
      <c r="B457" s="225"/>
      <c r="C457" s="225"/>
      <c r="D457" s="225"/>
      <c r="E457" s="224"/>
      <c r="F457" s="224"/>
      <c r="G457" s="224"/>
      <c r="H457" s="224"/>
      <c r="I457" s="224"/>
    </row>
    <row r="458" spans="1:9" x14ac:dyDescent="0.2">
      <c r="A458" s="225"/>
      <c r="B458" s="225"/>
      <c r="C458" s="225"/>
      <c r="D458" s="225"/>
      <c r="E458" s="224"/>
      <c r="F458" s="224"/>
      <c r="G458" s="224"/>
      <c r="H458" s="224"/>
      <c r="I458" s="224"/>
    </row>
    <row r="459" spans="1:9" x14ac:dyDescent="0.2">
      <c r="A459" s="225"/>
      <c r="B459" s="225"/>
      <c r="C459" s="225"/>
      <c r="D459" s="225"/>
      <c r="E459" s="224"/>
      <c r="F459" s="224"/>
      <c r="G459" s="224"/>
      <c r="H459" s="224"/>
      <c r="I459" s="224"/>
    </row>
    <row r="460" spans="1:9" x14ac:dyDescent="0.2">
      <c r="A460" s="225"/>
      <c r="B460" s="225"/>
      <c r="C460" s="225"/>
      <c r="D460" s="225"/>
      <c r="E460" s="224"/>
      <c r="F460" s="224"/>
      <c r="G460" s="224"/>
      <c r="H460" s="224"/>
      <c r="I460" s="224"/>
    </row>
    <row r="461" spans="1:9" x14ac:dyDescent="0.2">
      <c r="A461" s="225"/>
      <c r="B461" s="225"/>
      <c r="C461" s="225"/>
      <c r="D461" s="225"/>
      <c r="E461" s="224"/>
      <c r="F461" s="224"/>
      <c r="G461" s="224"/>
      <c r="H461" s="224"/>
      <c r="I461" s="224"/>
    </row>
    <row r="462" spans="1:9" x14ac:dyDescent="0.2">
      <c r="A462" s="225"/>
      <c r="B462" s="225"/>
      <c r="C462" s="225"/>
      <c r="D462" s="225"/>
      <c r="E462" s="224"/>
      <c r="F462" s="224"/>
      <c r="G462" s="224"/>
      <c r="H462" s="224"/>
      <c r="I462" s="224"/>
    </row>
    <row r="463" spans="1:9" x14ac:dyDescent="0.2">
      <c r="A463" s="225"/>
      <c r="B463" s="225"/>
      <c r="C463" s="225"/>
      <c r="D463" s="225"/>
      <c r="E463" s="224"/>
      <c r="F463" s="224"/>
      <c r="G463" s="224"/>
      <c r="H463" s="224"/>
      <c r="I463" s="224"/>
    </row>
    <row r="464" spans="1:9" x14ac:dyDescent="0.2">
      <c r="A464" s="225"/>
      <c r="B464" s="225"/>
      <c r="C464" s="225"/>
      <c r="D464" s="225"/>
      <c r="E464" s="224"/>
      <c r="F464" s="224"/>
      <c r="G464" s="224"/>
      <c r="H464" s="224"/>
      <c r="I464" s="224"/>
    </row>
    <row r="465" spans="1:9" x14ac:dyDescent="0.2">
      <c r="A465" s="225"/>
      <c r="B465" s="225"/>
      <c r="C465" s="225"/>
      <c r="D465" s="225"/>
      <c r="E465" s="224"/>
      <c r="F465" s="224"/>
      <c r="G465" s="224"/>
      <c r="H465" s="224"/>
      <c r="I465" s="224"/>
    </row>
    <row r="466" spans="1:9" x14ac:dyDescent="0.2">
      <c r="A466" s="225"/>
      <c r="B466" s="225"/>
      <c r="C466" s="225"/>
      <c r="D466" s="225"/>
      <c r="E466" s="224"/>
      <c r="F466" s="224"/>
      <c r="G466" s="224"/>
      <c r="H466" s="224"/>
      <c r="I466" s="224"/>
    </row>
    <row r="467" spans="1:9" x14ac:dyDescent="0.2">
      <c r="A467" s="225"/>
      <c r="B467" s="225"/>
      <c r="C467" s="225"/>
      <c r="D467" s="225"/>
      <c r="E467" s="224"/>
      <c r="F467" s="224"/>
      <c r="G467" s="224"/>
      <c r="H467" s="224"/>
      <c r="I467" s="224"/>
    </row>
    <row r="468" spans="1:9" x14ac:dyDescent="0.2">
      <c r="A468" s="225"/>
      <c r="B468" s="225"/>
      <c r="C468" s="225"/>
      <c r="D468" s="225"/>
      <c r="E468" s="224"/>
      <c r="F468" s="224"/>
      <c r="G468" s="224"/>
      <c r="H468" s="224"/>
      <c r="I468" s="224"/>
    </row>
    <row r="469" spans="1:9" x14ac:dyDescent="0.2">
      <c r="A469" s="225"/>
      <c r="B469" s="225"/>
      <c r="C469" s="225"/>
      <c r="D469" s="225"/>
      <c r="E469" s="224"/>
      <c r="F469" s="224"/>
      <c r="G469" s="224"/>
      <c r="H469" s="224"/>
      <c r="I469" s="224"/>
    </row>
    <row r="470" spans="1:9" x14ac:dyDescent="0.2">
      <c r="A470" s="225"/>
      <c r="B470" s="225"/>
      <c r="C470" s="225"/>
      <c r="D470" s="225"/>
      <c r="E470" s="224"/>
      <c r="F470" s="224"/>
      <c r="G470" s="224"/>
      <c r="H470" s="224"/>
      <c r="I470" s="224"/>
    </row>
    <row r="471" spans="1:9" x14ac:dyDescent="0.2">
      <c r="A471" s="225"/>
      <c r="B471" s="225"/>
      <c r="C471" s="225"/>
      <c r="D471" s="225"/>
      <c r="E471" s="224"/>
      <c r="F471" s="224"/>
      <c r="G471" s="224"/>
      <c r="H471" s="224"/>
      <c r="I471" s="224"/>
    </row>
    <row r="472" spans="1:9" x14ac:dyDescent="0.2">
      <c r="A472" s="225"/>
      <c r="B472" s="225"/>
      <c r="C472" s="225"/>
      <c r="D472" s="225"/>
      <c r="E472" s="224"/>
      <c r="F472" s="224"/>
      <c r="G472" s="224"/>
      <c r="H472" s="224"/>
      <c r="I472" s="224"/>
    </row>
    <row r="473" spans="1:9" x14ac:dyDescent="0.2">
      <c r="A473" s="225"/>
      <c r="B473" s="225"/>
      <c r="C473" s="225"/>
      <c r="D473" s="225"/>
      <c r="E473" s="224"/>
      <c r="F473" s="224"/>
      <c r="G473" s="224"/>
      <c r="H473" s="224"/>
      <c r="I473" s="224"/>
    </row>
    <row r="474" spans="1:9" x14ac:dyDescent="0.2">
      <c r="A474" s="225"/>
      <c r="B474" s="225"/>
      <c r="C474" s="225"/>
      <c r="D474" s="225"/>
      <c r="E474" s="224"/>
      <c r="F474" s="224"/>
      <c r="G474" s="224"/>
      <c r="H474" s="224"/>
      <c r="I474" s="224"/>
    </row>
    <row r="475" spans="1:9" x14ac:dyDescent="0.2">
      <c r="A475" s="225"/>
      <c r="B475" s="225"/>
      <c r="C475" s="225"/>
      <c r="D475" s="225"/>
      <c r="E475" s="224"/>
      <c r="F475" s="224"/>
      <c r="G475" s="224"/>
      <c r="H475" s="224"/>
      <c r="I475" s="224"/>
    </row>
    <row r="476" spans="1:9" x14ac:dyDescent="0.2">
      <c r="A476" s="225"/>
      <c r="B476" s="225"/>
      <c r="C476" s="225"/>
      <c r="D476" s="225"/>
      <c r="E476" s="224"/>
      <c r="F476" s="224"/>
      <c r="G476" s="224"/>
      <c r="H476" s="224"/>
      <c r="I476" s="224"/>
    </row>
    <row r="477" spans="1:9" x14ac:dyDescent="0.2">
      <c r="A477" s="225"/>
      <c r="B477" s="225"/>
      <c r="C477" s="225"/>
      <c r="D477" s="225"/>
      <c r="E477" s="224"/>
      <c r="F477" s="224"/>
      <c r="G477" s="224"/>
      <c r="H477" s="224"/>
      <c r="I477" s="224"/>
    </row>
    <row r="478" spans="1:9" x14ac:dyDescent="0.2">
      <c r="A478" s="225"/>
      <c r="B478" s="225"/>
      <c r="C478" s="225"/>
      <c r="D478" s="225"/>
      <c r="E478" s="224"/>
      <c r="F478" s="224"/>
      <c r="G478" s="224"/>
      <c r="H478" s="224"/>
      <c r="I478" s="224"/>
    </row>
    <row r="479" spans="1:9" x14ac:dyDescent="0.2">
      <c r="A479" s="225"/>
      <c r="B479" s="225"/>
      <c r="C479" s="225"/>
      <c r="D479" s="225"/>
      <c r="E479" s="224"/>
      <c r="F479" s="224"/>
      <c r="G479" s="224"/>
      <c r="H479" s="224"/>
      <c r="I479" s="224"/>
    </row>
    <row r="480" spans="1:9" x14ac:dyDescent="0.2">
      <c r="A480" s="225"/>
      <c r="B480" s="225"/>
      <c r="C480" s="225"/>
      <c r="D480" s="225"/>
      <c r="E480" s="224"/>
      <c r="F480" s="224"/>
      <c r="G480" s="224"/>
      <c r="H480" s="224"/>
      <c r="I480" s="224"/>
    </row>
    <row r="481" spans="1:9" x14ac:dyDescent="0.2">
      <c r="A481" s="225"/>
      <c r="B481" s="225"/>
      <c r="C481" s="225"/>
      <c r="D481" s="225"/>
      <c r="E481" s="224"/>
      <c r="F481" s="224"/>
      <c r="G481" s="224"/>
      <c r="H481" s="224"/>
      <c r="I481" s="224"/>
    </row>
    <row r="482" spans="1:9" x14ac:dyDescent="0.2">
      <c r="A482" s="225"/>
      <c r="B482" s="225"/>
      <c r="C482" s="225"/>
      <c r="D482" s="225"/>
      <c r="E482" s="224"/>
      <c r="F482" s="224"/>
      <c r="G482" s="224"/>
      <c r="H482" s="224"/>
      <c r="I482" s="224"/>
    </row>
    <row r="483" spans="1:9" x14ac:dyDescent="0.2">
      <c r="A483" s="225"/>
      <c r="B483" s="225"/>
      <c r="C483" s="225"/>
      <c r="D483" s="225"/>
      <c r="E483" s="224"/>
      <c r="F483" s="224"/>
      <c r="G483" s="224"/>
      <c r="H483" s="224"/>
      <c r="I483" s="224"/>
    </row>
    <row r="484" spans="1:9" x14ac:dyDescent="0.2">
      <c r="A484" s="225"/>
      <c r="B484" s="225"/>
      <c r="C484" s="225"/>
      <c r="D484" s="225"/>
      <c r="E484" s="224"/>
      <c r="F484" s="224"/>
      <c r="G484" s="224"/>
      <c r="H484" s="224"/>
      <c r="I484" s="224"/>
    </row>
    <row r="485" spans="1:9" x14ac:dyDescent="0.2">
      <c r="A485" s="225"/>
      <c r="B485" s="225"/>
      <c r="C485" s="225"/>
      <c r="D485" s="225"/>
      <c r="E485" s="224"/>
      <c r="F485" s="224"/>
      <c r="G485" s="224"/>
      <c r="H485" s="224"/>
      <c r="I485" s="224"/>
    </row>
    <row r="486" spans="1:9" x14ac:dyDescent="0.2">
      <c r="A486" s="225"/>
      <c r="B486" s="225"/>
      <c r="C486" s="225"/>
      <c r="D486" s="225"/>
      <c r="E486" s="224"/>
      <c r="F486" s="224"/>
      <c r="G486" s="224"/>
      <c r="H486" s="224"/>
      <c r="I486" s="224"/>
    </row>
    <row r="487" spans="1:9" x14ac:dyDescent="0.2">
      <c r="A487" s="225"/>
      <c r="B487" s="225"/>
      <c r="C487" s="225"/>
      <c r="D487" s="225"/>
      <c r="E487" s="224"/>
      <c r="F487" s="224"/>
      <c r="G487" s="224"/>
      <c r="H487" s="224"/>
      <c r="I487" s="224"/>
    </row>
    <row r="488" spans="1:9" x14ac:dyDescent="0.2">
      <c r="A488" s="225"/>
      <c r="B488" s="225"/>
      <c r="C488" s="225"/>
      <c r="D488" s="225"/>
      <c r="E488" s="224"/>
      <c r="F488" s="224"/>
      <c r="G488" s="224"/>
      <c r="H488" s="224"/>
      <c r="I488" s="224"/>
    </row>
    <row r="489" spans="1:9" x14ac:dyDescent="0.2">
      <c r="A489" s="225"/>
      <c r="B489" s="225"/>
      <c r="C489" s="225"/>
      <c r="D489" s="225"/>
      <c r="E489" s="224"/>
      <c r="F489" s="224"/>
      <c r="G489" s="224"/>
      <c r="H489" s="224"/>
      <c r="I489" s="224"/>
    </row>
    <row r="490" spans="1:9" x14ac:dyDescent="0.2">
      <c r="A490" s="225"/>
      <c r="B490" s="225"/>
      <c r="C490" s="225"/>
      <c r="D490" s="225"/>
      <c r="E490" s="224"/>
      <c r="F490" s="224"/>
      <c r="G490" s="224"/>
      <c r="H490" s="224"/>
      <c r="I490" s="224"/>
    </row>
    <row r="491" spans="1:9" x14ac:dyDescent="0.2">
      <c r="A491" s="225"/>
      <c r="B491" s="225"/>
      <c r="C491" s="225"/>
      <c r="D491" s="225"/>
      <c r="E491" s="224"/>
      <c r="F491" s="224"/>
      <c r="G491" s="224"/>
      <c r="H491" s="224"/>
      <c r="I491" s="224"/>
    </row>
    <row r="492" spans="1:9" x14ac:dyDescent="0.2">
      <c r="A492" s="225"/>
      <c r="B492" s="225"/>
      <c r="C492" s="225"/>
      <c r="D492" s="225"/>
      <c r="E492" s="224"/>
      <c r="F492" s="224"/>
      <c r="G492" s="224"/>
      <c r="H492" s="224"/>
      <c r="I492" s="224"/>
    </row>
    <row r="493" spans="1:9" x14ac:dyDescent="0.2">
      <c r="A493" s="225"/>
      <c r="B493" s="225"/>
      <c r="C493" s="225"/>
      <c r="D493" s="225"/>
      <c r="E493" s="224"/>
      <c r="F493" s="224"/>
      <c r="G493" s="224"/>
      <c r="H493" s="224"/>
      <c r="I493" s="224"/>
    </row>
    <row r="494" spans="1:9" x14ac:dyDescent="0.2">
      <c r="A494" s="225"/>
      <c r="B494" s="225"/>
      <c r="C494" s="225"/>
      <c r="D494" s="225"/>
      <c r="E494" s="224"/>
      <c r="F494" s="224"/>
      <c r="G494" s="224"/>
      <c r="H494" s="224"/>
      <c r="I494" s="224"/>
    </row>
    <row r="495" spans="1:9" x14ac:dyDescent="0.2">
      <c r="A495" s="225"/>
      <c r="B495" s="225"/>
      <c r="C495" s="225"/>
      <c r="D495" s="225"/>
      <c r="E495" s="224"/>
      <c r="F495" s="224"/>
      <c r="G495" s="224"/>
      <c r="H495" s="224"/>
      <c r="I495" s="224"/>
    </row>
    <row r="496" spans="1:9" x14ac:dyDescent="0.2">
      <c r="A496" s="225"/>
      <c r="B496" s="225"/>
      <c r="C496" s="225"/>
      <c r="D496" s="225"/>
      <c r="E496" s="224"/>
      <c r="F496" s="224"/>
      <c r="G496" s="224"/>
      <c r="H496" s="224"/>
      <c r="I496" s="224"/>
    </row>
    <row r="497" spans="1:9" x14ac:dyDescent="0.2">
      <c r="A497" s="225"/>
      <c r="B497" s="225"/>
      <c r="C497" s="225"/>
      <c r="D497" s="225"/>
      <c r="E497" s="224"/>
      <c r="F497" s="224"/>
      <c r="G497" s="224"/>
      <c r="H497" s="224"/>
      <c r="I497" s="224"/>
    </row>
    <row r="498" spans="1:9" x14ac:dyDescent="0.2">
      <c r="A498" s="225"/>
      <c r="B498" s="225"/>
      <c r="C498" s="225"/>
      <c r="D498" s="225"/>
      <c r="E498" s="224"/>
      <c r="F498" s="224"/>
      <c r="G498" s="224"/>
      <c r="H498" s="224"/>
      <c r="I498" s="224"/>
    </row>
    <row r="499" spans="1:9" x14ac:dyDescent="0.2">
      <c r="A499" s="225"/>
      <c r="B499" s="225"/>
      <c r="C499" s="225"/>
      <c r="D499" s="225"/>
      <c r="E499" s="224"/>
      <c r="F499" s="224"/>
      <c r="G499" s="224"/>
      <c r="H499" s="224"/>
      <c r="I499" s="224"/>
    </row>
    <row r="500" spans="1:9" x14ac:dyDescent="0.2">
      <c r="A500" s="225"/>
      <c r="B500" s="225"/>
      <c r="C500" s="225"/>
      <c r="D500" s="225"/>
      <c r="E500" s="224"/>
      <c r="F500" s="224"/>
      <c r="G500" s="224"/>
      <c r="H500" s="224"/>
      <c r="I500" s="224"/>
    </row>
    <row r="501" spans="1:9" x14ac:dyDescent="0.2">
      <c r="A501" s="225"/>
      <c r="B501" s="225"/>
      <c r="C501" s="225"/>
      <c r="D501" s="225"/>
      <c r="E501" s="224"/>
      <c r="F501" s="224"/>
      <c r="G501" s="224"/>
      <c r="H501" s="224"/>
      <c r="I501" s="224"/>
    </row>
    <row r="502" spans="1:9" x14ac:dyDescent="0.2">
      <c r="A502" s="225"/>
      <c r="B502" s="225"/>
      <c r="C502" s="225"/>
      <c r="D502" s="225"/>
      <c r="E502" s="224"/>
      <c r="F502" s="224"/>
      <c r="G502" s="224"/>
      <c r="H502" s="224"/>
      <c r="I502" s="224"/>
    </row>
    <row r="503" spans="1:9" x14ac:dyDescent="0.2">
      <c r="A503" s="225"/>
      <c r="B503" s="225"/>
      <c r="C503" s="225"/>
      <c r="D503" s="225"/>
      <c r="E503" s="224"/>
      <c r="F503" s="224"/>
      <c r="G503" s="224"/>
      <c r="H503" s="224"/>
      <c r="I503" s="224"/>
    </row>
    <row r="504" spans="1:9" x14ac:dyDescent="0.2">
      <c r="A504" s="225"/>
      <c r="B504" s="225"/>
      <c r="C504" s="225"/>
      <c r="D504" s="225"/>
      <c r="E504" s="224"/>
      <c r="F504" s="224"/>
      <c r="G504" s="224"/>
      <c r="H504" s="224"/>
      <c r="I504" s="224"/>
    </row>
    <row r="505" spans="1:9" x14ac:dyDescent="0.2">
      <c r="A505" s="225"/>
      <c r="B505" s="225"/>
      <c r="C505" s="225"/>
      <c r="D505" s="225"/>
      <c r="E505" s="224"/>
      <c r="F505" s="224"/>
      <c r="G505" s="224"/>
      <c r="H505" s="224"/>
      <c r="I505" s="224"/>
    </row>
    <row r="506" spans="1:9" x14ac:dyDescent="0.2">
      <c r="A506" s="225"/>
      <c r="B506" s="225"/>
      <c r="C506" s="225"/>
      <c r="D506" s="225"/>
      <c r="E506" s="224"/>
      <c r="F506" s="224"/>
      <c r="G506" s="224"/>
      <c r="H506" s="224"/>
      <c r="I506" s="224"/>
    </row>
    <row r="507" spans="1:9" x14ac:dyDescent="0.2">
      <c r="A507" s="225"/>
      <c r="B507" s="225"/>
      <c r="C507" s="225"/>
      <c r="D507" s="225"/>
      <c r="E507" s="224"/>
      <c r="F507" s="224"/>
      <c r="G507" s="224"/>
      <c r="H507" s="224"/>
      <c r="I507" s="224"/>
    </row>
    <row r="508" spans="1:9" x14ac:dyDescent="0.2">
      <c r="A508" s="225"/>
      <c r="B508" s="225"/>
      <c r="C508" s="225"/>
      <c r="D508" s="225"/>
      <c r="E508" s="224"/>
      <c r="F508" s="224"/>
      <c r="G508" s="224"/>
      <c r="H508" s="224"/>
      <c r="I508" s="224"/>
    </row>
    <row r="509" spans="1:9" x14ac:dyDescent="0.2">
      <c r="A509" s="225"/>
      <c r="B509" s="225"/>
      <c r="C509" s="225"/>
      <c r="D509" s="225"/>
      <c r="E509" s="224"/>
      <c r="F509" s="224"/>
      <c r="G509" s="224"/>
      <c r="H509" s="224"/>
      <c r="I509" s="224"/>
    </row>
    <row r="510" spans="1:9" x14ac:dyDescent="0.2">
      <c r="A510" s="225"/>
      <c r="B510" s="225"/>
      <c r="C510" s="225"/>
      <c r="D510" s="225"/>
      <c r="E510" s="224"/>
      <c r="F510" s="224"/>
      <c r="G510" s="224"/>
      <c r="H510" s="224"/>
      <c r="I510" s="224"/>
    </row>
    <row r="511" spans="1:9" x14ac:dyDescent="0.2">
      <c r="A511" s="225"/>
      <c r="B511" s="225"/>
      <c r="C511" s="225"/>
      <c r="D511" s="225"/>
      <c r="E511" s="224"/>
      <c r="F511" s="224"/>
      <c r="G511" s="224"/>
      <c r="H511" s="224"/>
      <c r="I511" s="224"/>
    </row>
    <row r="512" spans="1:9" x14ac:dyDescent="0.2">
      <c r="A512" s="225"/>
      <c r="B512" s="225"/>
      <c r="C512" s="225"/>
      <c r="D512" s="225"/>
      <c r="E512" s="224"/>
      <c r="F512" s="224"/>
      <c r="G512" s="224"/>
      <c r="H512" s="224"/>
      <c r="I512" s="224"/>
    </row>
    <row r="513" spans="1:9" x14ac:dyDescent="0.2">
      <c r="A513" s="225"/>
      <c r="B513" s="225"/>
      <c r="C513" s="225"/>
      <c r="D513" s="225"/>
      <c r="E513" s="224"/>
      <c r="F513" s="224"/>
      <c r="G513" s="224"/>
      <c r="H513" s="224"/>
      <c r="I513" s="224"/>
    </row>
    <row r="514" spans="1:9" x14ac:dyDescent="0.2">
      <c r="A514" s="225"/>
      <c r="B514" s="225"/>
      <c r="C514" s="225"/>
      <c r="D514" s="225"/>
      <c r="E514" s="224"/>
      <c r="F514" s="224"/>
      <c r="G514" s="224"/>
      <c r="H514" s="224"/>
      <c r="I514" s="224"/>
    </row>
    <row r="515" spans="1:9" x14ac:dyDescent="0.2">
      <c r="A515" s="225"/>
      <c r="B515" s="225"/>
      <c r="C515" s="225"/>
      <c r="D515" s="225"/>
      <c r="E515" s="224"/>
      <c r="F515" s="224"/>
      <c r="G515" s="224"/>
      <c r="H515" s="224"/>
      <c r="I515" s="224"/>
    </row>
    <row r="516" spans="1:9" x14ac:dyDescent="0.2">
      <c r="A516" s="225"/>
      <c r="B516" s="225"/>
      <c r="C516" s="225"/>
      <c r="D516" s="225"/>
      <c r="E516" s="224"/>
      <c r="F516" s="224"/>
      <c r="G516" s="224"/>
      <c r="H516" s="224"/>
      <c r="I516" s="224"/>
    </row>
    <row r="517" spans="1:9" x14ac:dyDescent="0.2">
      <c r="A517" s="225"/>
      <c r="B517" s="225"/>
      <c r="C517" s="225"/>
      <c r="D517" s="225"/>
      <c r="E517" s="224"/>
      <c r="F517" s="224"/>
      <c r="G517" s="224"/>
      <c r="H517" s="224"/>
      <c r="I517" s="224"/>
    </row>
    <row r="518" spans="1:9" x14ac:dyDescent="0.2">
      <c r="A518" s="225"/>
      <c r="B518" s="225"/>
      <c r="C518" s="225"/>
      <c r="D518" s="225"/>
      <c r="E518" s="224"/>
      <c r="F518" s="224"/>
      <c r="G518" s="224"/>
      <c r="H518" s="224"/>
      <c r="I518" s="224"/>
    </row>
    <row r="519" spans="1:9" x14ac:dyDescent="0.2">
      <c r="A519" s="225"/>
      <c r="B519" s="225"/>
      <c r="C519" s="225"/>
      <c r="D519" s="225"/>
      <c r="E519" s="224"/>
      <c r="F519" s="224"/>
      <c r="G519" s="224"/>
      <c r="H519" s="224"/>
      <c r="I519" s="224"/>
    </row>
    <row r="520" spans="1:9" x14ac:dyDescent="0.2">
      <c r="A520" s="225"/>
      <c r="B520" s="225"/>
      <c r="C520" s="225"/>
      <c r="D520" s="225"/>
      <c r="E520" s="224"/>
      <c r="F520" s="224"/>
      <c r="G520" s="224"/>
      <c r="H520" s="224"/>
      <c r="I520" s="224"/>
    </row>
    <row r="521" spans="1:9" x14ac:dyDescent="0.2">
      <c r="A521" s="225"/>
      <c r="B521" s="225"/>
      <c r="C521" s="225"/>
      <c r="D521" s="225"/>
      <c r="E521" s="224"/>
      <c r="F521" s="224"/>
      <c r="G521" s="224"/>
      <c r="H521" s="224"/>
      <c r="I521" s="224"/>
    </row>
    <row r="522" spans="1:9" x14ac:dyDescent="0.2">
      <c r="A522" s="225"/>
      <c r="B522" s="225"/>
      <c r="C522" s="225"/>
      <c r="D522" s="225"/>
      <c r="E522" s="224"/>
      <c r="F522" s="224"/>
      <c r="G522" s="224"/>
      <c r="H522" s="224"/>
      <c r="I522" s="224"/>
    </row>
    <row r="523" spans="1:9" x14ac:dyDescent="0.2">
      <c r="A523" s="225"/>
      <c r="B523" s="225"/>
      <c r="C523" s="225"/>
      <c r="D523" s="225"/>
      <c r="E523" s="224"/>
      <c r="F523" s="224"/>
      <c r="G523" s="224"/>
      <c r="H523" s="224"/>
      <c r="I523" s="224"/>
    </row>
    <row r="524" spans="1:9" x14ac:dyDescent="0.2">
      <c r="A524" s="225"/>
      <c r="B524" s="225"/>
      <c r="C524" s="225"/>
      <c r="D524" s="225"/>
      <c r="E524" s="224"/>
      <c r="F524" s="224"/>
      <c r="G524" s="224"/>
      <c r="H524" s="224"/>
      <c r="I524" s="224"/>
    </row>
    <row r="525" spans="1:9" x14ac:dyDescent="0.2">
      <c r="A525" s="225"/>
      <c r="B525" s="225"/>
      <c r="C525" s="225"/>
      <c r="D525" s="225"/>
      <c r="E525" s="224"/>
      <c r="F525" s="224"/>
      <c r="G525" s="224"/>
      <c r="H525" s="224"/>
      <c r="I525" s="224"/>
    </row>
    <row r="526" spans="1:9" x14ac:dyDescent="0.2">
      <c r="A526" s="225"/>
      <c r="B526" s="225"/>
      <c r="C526" s="225"/>
      <c r="D526" s="225"/>
      <c r="E526" s="224"/>
      <c r="F526" s="224"/>
      <c r="G526" s="224"/>
      <c r="H526" s="224"/>
      <c r="I526" s="224"/>
    </row>
    <row r="527" spans="1:9" x14ac:dyDescent="0.2">
      <c r="A527" s="225"/>
      <c r="B527" s="225"/>
      <c r="C527" s="225"/>
      <c r="D527" s="225"/>
      <c r="E527" s="224"/>
      <c r="F527" s="224"/>
      <c r="G527" s="224"/>
      <c r="H527" s="224"/>
      <c r="I527" s="224"/>
    </row>
    <row r="528" spans="1:9" x14ac:dyDescent="0.2">
      <c r="A528" s="225"/>
      <c r="B528" s="225"/>
      <c r="C528" s="225"/>
      <c r="D528" s="225"/>
      <c r="E528" s="224"/>
      <c r="F528" s="224"/>
      <c r="G528" s="224"/>
      <c r="H528" s="224"/>
      <c r="I528" s="224"/>
    </row>
    <row r="529" spans="1:9" x14ac:dyDescent="0.2">
      <c r="A529" s="225"/>
      <c r="B529" s="225"/>
      <c r="C529" s="225"/>
      <c r="D529" s="225"/>
      <c r="E529" s="224"/>
      <c r="F529" s="224"/>
      <c r="G529" s="224"/>
      <c r="H529" s="224"/>
      <c r="I529" s="224"/>
    </row>
    <row r="530" spans="1:9" x14ac:dyDescent="0.2">
      <c r="A530" s="225"/>
      <c r="B530" s="225"/>
      <c r="C530" s="225"/>
      <c r="D530" s="225"/>
      <c r="E530" s="224"/>
      <c r="F530" s="224"/>
      <c r="G530" s="224"/>
      <c r="H530" s="224"/>
      <c r="I530" s="224"/>
    </row>
    <row r="531" spans="1:9" x14ac:dyDescent="0.2">
      <c r="A531" s="225"/>
      <c r="B531" s="225"/>
      <c r="C531" s="225"/>
      <c r="D531" s="225"/>
      <c r="E531" s="224"/>
      <c r="F531" s="224"/>
      <c r="G531" s="224"/>
      <c r="H531" s="224"/>
      <c r="I531" s="224"/>
    </row>
    <row r="532" spans="1:9" x14ac:dyDescent="0.2">
      <c r="A532" s="225"/>
      <c r="B532" s="225"/>
      <c r="C532" s="225"/>
      <c r="D532" s="225"/>
      <c r="E532" s="224"/>
      <c r="F532" s="224"/>
      <c r="G532" s="224"/>
      <c r="H532" s="224"/>
      <c r="I532" s="224"/>
    </row>
    <row r="533" spans="1:9" x14ac:dyDescent="0.2">
      <c r="A533" s="225"/>
      <c r="B533" s="225"/>
      <c r="C533" s="225"/>
      <c r="D533" s="225"/>
      <c r="E533" s="224"/>
      <c r="F533" s="224"/>
      <c r="G533" s="224"/>
      <c r="H533" s="224"/>
      <c r="I533" s="224"/>
    </row>
    <row r="534" spans="1:9" x14ac:dyDescent="0.2">
      <c r="A534" s="225"/>
      <c r="B534" s="225"/>
      <c r="C534" s="225"/>
      <c r="D534" s="225"/>
      <c r="E534" s="224"/>
      <c r="F534" s="224"/>
      <c r="G534" s="224"/>
      <c r="H534" s="224"/>
      <c r="I534" s="224"/>
    </row>
    <row r="535" spans="1:9" x14ac:dyDescent="0.2">
      <c r="A535" s="225"/>
      <c r="B535" s="225"/>
      <c r="C535" s="225"/>
      <c r="D535" s="225"/>
      <c r="E535" s="224"/>
      <c r="F535" s="224"/>
      <c r="G535" s="224"/>
      <c r="H535" s="224"/>
      <c r="I535" s="224"/>
    </row>
    <row r="536" spans="1:9" x14ac:dyDescent="0.2">
      <c r="A536" s="225"/>
      <c r="B536" s="225"/>
      <c r="C536" s="225"/>
      <c r="D536" s="225"/>
      <c r="E536" s="224"/>
      <c r="F536" s="224"/>
      <c r="G536" s="224"/>
      <c r="H536" s="224"/>
      <c r="I536" s="224"/>
    </row>
    <row r="537" spans="1:9" x14ac:dyDescent="0.2">
      <c r="A537" s="225"/>
      <c r="B537" s="225"/>
      <c r="C537" s="225"/>
      <c r="D537" s="225"/>
      <c r="E537" s="224"/>
      <c r="F537" s="224"/>
      <c r="G537" s="224"/>
      <c r="H537" s="224"/>
      <c r="I537" s="224"/>
    </row>
    <row r="538" spans="1:9" x14ac:dyDescent="0.2">
      <c r="A538" s="225"/>
      <c r="B538" s="225"/>
      <c r="C538" s="225"/>
      <c r="D538" s="225"/>
      <c r="E538" s="224"/>
      <c r="F538" s="224"/>
      <c r="G538" s="224"/>
      <c r="H538" s="224"/>
      <c r="I538" s="224"/>
    </row>
    <row r="539" spans="1:9" x14ac:dyDescent="0.2">
      <c r="A539" s="225"/>
      <c r="B539" s="225"/>
      <c r="C539" s="225"/>
      <c r="D539" s="225"/>
      <c r="E539" s="224"/>
      <c r="F539" s="224"/>
      <c r="G539" s="224"/>
      <c r="H539" s="224"/>
      <c r="I539" s="224"/>
    </row>
    <row r="540" spans="1:9" x14ac:dyDescent="0.2">
      <c r="A540" s="225"/>
      <c r="B540" s="225"/>
      <c r="C540" s="225"/>
      <c r="D540" s="225"/>
      <c r="E540" s="224"/>
      <c r="F540" s="224"/>
      <c r="G540" s="224"/>
      <c r="H540" s="224"/>
      <c r="I540" s="224"/>
    </row>
    <row r="541" spans="1:9" x14ac:dyDescent="0.2">
      <c r="A541" s="225"/>
      <c r="B541" s="225"/>
      <c r="C541" s="225"/>
      <c r="D541" s="225"/>
      <c r="E541" s="224"/>
      <c r="F541" s="224"/>
      <c r="G541" s="224"/>
      <c r="H541" s="224"/>
      <c r="I541" s="224"/>
    </row>
    <row r="542" spans="1:9" x14ac:dyDescent="0.2">
      <c r="A542" s="225"/>
      <c r="B542" s="225"/>
      <c r="C542" s="225"/>
      <c r="D542" s="225"/>
      <c r="E542" s="224"/>
      <c r="F542" s="224"/>
      <c r="G542" s="224"/>
      <c r="H542" s="224"/>
      <c r="I542" s="224"/>
    </row>
    <row r="543" spans="1:9" x14ac:dyDescent="0.2">
      <c r="A543" s="225"/>
      <c r="B543" s="225"/>
      <c r="C543" s="225"/>
      <c r="D543" s="225"/>
      <c r="E543" s="224"/>
      <c r="F543" s="224"/>
      <c r="G543" s="224"/>
      <c r="H543" s="224"/>
      <c r="I543" s="224"/>
    </row>
    <row r="544" spans="1:9" x14ac:dyDescent="0.2">
      <c r="A544" s="225"/>
      <c r="B544" s="225"/>
      <c r="C544" s="225"/>
      <c r="D544" s="225"/>
      <c r="E544" s="224"/>
      <c r="F544" s="224"/>
      <c r="G544" s="224"/>
      <c r="H544" s="224"/>
      <c r="I544" s="224"/>
    </row>
    <row r="545" spans="1:9" x14ac:dyDescent="0.2">
      <c r="A545" s="225"/>
      <c r="B545" s="225"/>
      <c r="C545" s="225"/>
      <c r="D545" s="225"/>
      <c r="E545" s="224"/>
      <c r="F545" s="224"/>
      <c r="G545" s="224"/>
      <c r="H545" s="224"/>
      <c r="I545" s="224"/>
    </row>
    <row r="546" spans="1:9" x14ac:dyDescent="0.2">
      <c r="A546" s="225"/>
      <c r="B546" s="225"/>
      <c r="C546" s="225"/>
      <c r="D546" s="225"/>
      <c r="E546" s="224"/>
      <c r="F546" s="224"/>
      <c r="G546" s="224"/>
      <c r="H546" s="224"/>
      <c r="I546" s="224"/>
    </row>
    <row r="547" spans="1:9" x14ac:dyDescent="0.2">
      <c r="A547" s="225"/>
      <c r="B547" s="225"/>
      <c r="C547" s="225"/>
      <c r="D547" s="225"/>
      <c r="E547" s="224"/>
      <c r="F547" s="224"/>
      <c r="G547" s="224"/>
      <c r="H547" s="224"/>
      <c r="I547" s="224"/>
    </row>
    <row r="548" spans="1:9" x14ac:dyDescent="0.2">
      <c r="A548" s="225"/>
      <c r="B548" s="225"/>
      <c r="C548" s="225"/>
      <c r="D548" s="225"/>
      <c r="E548" s="224"/>
      <c r="F548" s="224"/>
      <c r="G548" s="224"/>
      <c r="H548" s="224"/>
      <c r="I548" s="224"/>
    </row>
    <row r="549" spans="1:9" x14ac:dyDescent="0.2">
      <c r="A549" s="225"/>
      <c r="B549" s="225"/>
      <c r="C549" s="225"/>
      <c r="D549" s="225"/>
      <c r="E549" s="224"/>
      <c r="F549" s="224"/>
      <c r="G549" s="224"/>
      <c r="H549" s="224"/>
      <c r="I549" s="224"/>
    </row>
    <row r="550" spans="1:9" x14ac:dyDescent="0.2">
      <c r="A550" s="225"/>
      <c r="B550" s="225"/>
      <c r="C550" s="225"/>
      <c r="D550" s="225"/>
      <c r="E550" s="224"/>
      <c r="F550" s="224"/>
      <c r="G550" s="224"/>
      <c r="H550" s="224"/>
      <c r="I550" s="224"/>
    </row>
    <row r="551" spans="1:9" x14ac:dyDescent="0.2">
      <c r="A551" s="225"/>
      <c r="B551" s="225"/>
      <c r="C551" s="225"/>
      <c r="D551" s="225"/>
      <c r="E551" s="224"/>
      <c r="F551" s="224"/>
      <c r="G551" s="224"/>
      <c r="H551" s="224"/>
      <c r="I551" s="224"/>
    </row>
    <row r="552" spans="1:9" x14ac:dyDescent="0.2">
      <c r="A552" s="225"/>
      <c r="B552" s="225"/>
      <c r="C552" s="225"/>
      <c r="D552" s="225"/>
      <c r="E552" s="224"/>
      <c r="F552" s="224"/>
      <c r="G552" s="224"/>
      <c r="H552" s="224"/>
      <c r="I552" s="224"/>
    </row>
    <row r="553" spans="1:9" x14ac:dyDescent="0.2">
      <c r="A553" s="225"/>
      <c r="B553" s="225"/>
      <c r="C553" s="225"/>
      <c r="D553" s="225"/>
      <c r="E553" s="224"/>
      <c r="F553" s="224"/>
      <c r="G553" s="224"/>
      <c r="H553" s="224"/>
      <c r="I553" s="224"/>
    </row>
    <row r="554" spans="1:9" x14ac:dyDescent="0.2">
      <c r="A554" s="225"/>
      <c r="B554" s="225"/>
      <c r="C554" s="225"/>
      <c r="D554" s="225"/>
      <c r="E554" s="224"/>
      <c r="F554" s="224"/>
      <c r="G554" s="224"/>
      <c r="H554" s="224"/>
      <c r="I554" s="224"/>
    </row>
    <row r="555" spans="1:9" x14ac:dyDescent="0.2">
      <c r="A555" s="225"/>
      <c r="B555" s="225"/>
      <c r="C555" s="225"/>
      <c r="D555" s="225"/>
      <c r="E555" s="224"/>
      <c r="F555" s="224"/>
      <c r="G555" s="224"/>
      <c r="H555" s="224"/>
      <c r="I555" s="224"/>
    </row>
    <row r="556" spans="1:9" x14ac:dyDescent="0.2">
      <c r="A556" s="225"/>
      <c r="B556" s="225"/>
      <c r="C556" s="225"/>
      <c r="D556" s="225"/>
      <c r="E556" s="224"/>
      <c r="F556" s="224"/>
      <c r="G556" s="224"/>
      <c r="H556" s="224"/>
      <c r="I556" s="224"/>
    </row>
    <row r="557" spans="1:9" x14ac:dyDescent="0.2">
      <c r="A557" s="225"/>
      <c r="B557" s="225"/>
      <c r="C557" s="225"/>
      <c r="D557" s="225"/>
      <c r="E557" s="224"/>
      <c r="F557" s="224"/>
      <c r="G557" s="224"/>
      <c r="H557" s="224"/>
      <c r="I557" s="224"/>
    </row>
    <row r="558" spans="1:9" x14ac:dyDescent="0.2">
      <c r="A558" s="225"/>
      <c r="B558" s="225"/>
      <c r="C558" s="225"/>
      <c r="D558" s="225"/>
      <c r="E558" s="224"/>
      <c r="F558" s="224"/>
      <c r="G558" s="224"/>
      <c r="H558" s="224"/>
      <c r="I558" s="224"/>
    </row>
    <row r="559" spans="1:9" x14ac:dyDescent="0.2">
      <c r="A559" s="225"/>
      <c r="B559" s="225"/>
      <c r="C559" s="225"/>
      <c r="D559" s="225"/>
      <c r="E559" s="224"/>
      <c r="F559" s="224"/>
      <c r="G559" s="224"/>
      <c r="H559" s="224"/>
      <c r="I559" s="224"/>
    </row>
    <row r="560" spans="1:9" x14ac:dyDescent="0.2">
      <c r="A560" s="225"/>
      <c r="B560" s="225"/>
      <c r="C560" s="225"/>
      <c r="D560" s="225"/>
      <c r="E560" s="224"/>
      <c r="F560" s="224"/>
      <c r="G560" s="224"/>
      <c r="H560" s="224"/>
      <c r="I560" s="224"/>
    </row>
    <row r="561" spans="1:9" x14ac:dyDescent="0.2">
      <c r="A561" s="225"/>
      <c r="B561" s="225"/>
      <c r="C561" s="225"/>
      <c r="D561" s="225"/>
      <c r="E561" s="224"/>
      <c r="F561" s="224"/>
      <c r="G561" s="224"/>
      <c r="H561" s="224"/>
      <c r="I561" s="224"/>
    </row>
    <row r="562" spans="1:9" x14ac:dyDescent="0.2">
      <c r="A562" s="225"/>
      <c r="B562" s="225"/>
      <c r="C562" s="225"/>
      <c r="D562" s="225"/>
      <c r="E562" s="224"/>
      <c r="F562" s="224"/>
      <c r="G562" s="224"/>
      <c r="H562" s="224"/>
      <c r="I562" s="224"/>
    </row>
    <row r="563" spans="1:9" x14ac:dyDescent="0.2">
      <c r="A563" s="225"/>
      <c r="B563" s="225"/>
      <c r="C563" s="225"/>
      <c r="D563" s="225"/>
      <c r="E563" s="224"/>
      <c r="F563" s="224"/>
      <c r="G563" s="224"/>
      <c r="H563" s="224"/>
      <c r="I563" s="224"/>
    </row>
    <row r="564" spans="1:9" x14ac:dyDescent="0.2">
      <c r="A564" s="225"/>
      <c r="B564" s="225"/>
      <c r="C564" s="225"/>
      <c r="D564" s="225"/>
      <c r="E564" s="224"/>
      <c r="F564" s="224"/>
      <c r="G564" s="224"/>
      <c r="H564" s="224"/>
      <c r="I564" s="224"/>
    </row>
    <row r="565" spans="1:9" x14ac:dyDescent="0.2">
      <c r="A565" s="225"/>
      <c r="B565" s="225"/>
      <c r="C565" s="225"/>
      <c r="D565" s="225"/>
      <c r="E565" s="224"/>
      <c r="F565" s="224"/>
      <c r="G565" s="224"/>
      <c r="H565" s="224"/>
      <c r="I565" s="224"/>
    </row>
    <row r="566" spans="1:9" x14ac:dyDescent="0.2">
      <c r="A566" s="225"/>
      <c r="B566" s="225"/>
      <c r="C566" s="225"/>
      <c r="D566" s="225"/>
      <c r="E566" s="224"/>
      <c r="F566" s="224"/>
      <c r="G566" s="224"/>
      <c r="H566" s="224"/>
      <c r="I566" s="224"/>
    </row>
    <row r="567" spans="1:9" x14ac:dyDescent="0.2">
      <c r="A567" s="225"/>
      <c r="B567" s="225"/>
      <c r="C567" s="225"/>
      <c r="D567" s="225"/>
      <c r="E567" s="224"/>
      <c r="F567" s="224"/>
      <c r="G567" s="224"/>
      <c r="H567" s="224"/>
      <c r="I567" s="224"/>
    </row>
    <row r="568" spans="1:9" x14ac:dyDescent="0.2">
      <c r="A568" s="225"/>
      <c r="B568" s="225"/>
      <c r="C568" s="225"/>
      <c r="D568" s="225"/>
      <c r="E568" s="224"/>
      <c r="F568" s="224"/>
      <c r="G568" s="224"/>
      <c r="H568" s="224"/>
      <c r="I568" s="224"/>
    </row>
    <row r="569" spans="1:9" x14ac:dyDescent="0.2">
      <c r="A569" s="225"/>
      <c r="B569" s="225"/>
      <c r="C569" s="225"/>
      <c r="D569" s="225"/>
      <c r="E569" s="224"/>
      <c r="F569" s="224"/>
      <c r="G569" s="224"/>
      <c r="H569" s="224"/>
      <c r="I569" s="224"/>
    </row>
    <row r="570" spans="1:9" x14ac:dyDescent="0.2">
      <c r="A570" s="225"/>
      <c r="B570" s="225"/>
      <c r="C570" s="225"/>
      <c r="D570" s="225"/>
      <c r="E570" s="224"/>
      <c r="F570" s="224"/>
      <c r="G570" s="224"/>
      <c r="H570" s="224"/>
      <c r="I570" s="224"/>
    </row>
    <row r="571" spans="1:9" x14ac:dyDescent="0.2">
      <c r="A571" s="225"/>
      <c r="B571" s="225"/>
      <c r="C571" s="225"/>
      <c r="D571" s="225"/>
      <c r="E571" s="224"/>
      <c r="F571" s="224"/>
      <c r="G571" s="224"/>
      <c r="H571" s="224"/>
      <c r="I571" s="224"/>
    </row>
    <row r="572" spans="1:9" x14ac:dyDescent="0.2">
      <c r="A572" s="225"/>
      <c r="B572" s="225"/>
      <c r="C572" s="225"/>
      <c r="D572" s="225"/>
      <c r="E572" s="224"/>
      <c r="F572" s="224"/>
      <c r="G572" s="224"/>
      <c r="H572" s="224"/>
      <c r="I572" s="224"/>
    </row>
    <row r="573" spans="1:9" x14ac:dyDescent="0.2">
      <c r="A573" s="225"/>
      <c r="B573" s="225"/>
      <c r="C573" s="225"/>
      <c r="D573" s="225"/>
      <c r="E573" s="224"/>
      <c r="F573" s="224"/>
      <c r="G573" s="224"/>
      <c r="H573" s="224"/>
      <c r="I573" s="224"/>
    </row>
    <row r="574" spans="1:9" x14ac:dyDescent="0.2">
      <c r="A574" s="225"/>
      <c r="B574" s="225"/>
      <c r="C574" s="225"/>
      <c r="D574" s="225"/>
      <c r="E574" s="224"/>
      <c r="F574" s="224"/>
      <c r="G574" s="224"/>
      <c r="H574" s="224"/>
      <c r="I574" s="224"/>
    </row>
    <row r="575" spans="1:9" x14ac:dyDescent="0.2">
      <c r="A575" s="225"/>
      <c r="B575" s="225"/>
      <c r="C575" s="225"/>
      <c r="D575" s="225"/>
      <c r="E575" s="224"/>
      <c r="F575" s="224"/>
      <c r="G575" s="224"/>
      <c r="H575" s="224"/>
      <c r="I575" s="224"/>
    </row>
    <row r="576" spans="1:9" x14ac:dyDescent="0.2">
      <c r="A576" s="225"/>
      <c r="B576" s="225"/>
      <c r="C576" s="225"/>
      <c r="D576" s="225"/>
      <c r="E576" s="224"/>
      <c r="F576" s="224"/>
      <c r="G576" s="224"/>
      <c r="H576" s="224"/>
      <c r="I576" s="224"/>
    </row>
    <row r="577" spans="1:9" x14ac:dyDescent="0.2">
      <c r="A577" s="225"/>
      <c r="B577" s="225"/>
      <c r="C577" s="225"/>
      <c r="D577" s="225"/>
      <c r="E577" s="224"/>
      <c r="F577" s="224"/>
      <c r="G577" s="224"/>
      <c r="H577" s="224"/>
      <c r="I577" s="224"/>
    </row>
    <row r="578" spans="1:9" x14ac:dyDescent="0.2">
      <c r="A578" s="225"/>
      <c r="B578" s="225"/>
      <c r="C578" s="225"/>
      <c r="D578" s="225"/>
      <c r="E578" s="224"/>
      <c r="F578" s="224"/>
      <c r="G578" s="224"/>
      <c r="H578" s="224"/>
      <c r="I578" s="224"/>
    </row>
    <row r="579" spans="1:9" x14ac:dyDescent="0.2">
      <c r="A579" s="225"/>
      <c r="B579" s="225"/>
      <c r="C579" s="225"/>
      <c r="D579" s="225"/>
      <c r="E579" s="224"/>
      <c r="F579" s="224"/>
      <c r="G579" s="224"/>
      <c r="H579" s="224"/>
      <c r="I579" s="224"/>
    </row>
    <row r="580" spans="1:9" x14ac:dyDescent="0.2">
      <c r="A580" s="225"/>
      <c r="B580" s="225"/>
      <c r="C580" s="225"/>
      <c r="D580" s="225"/>
      <c r="E580" s="224"/>
      <c r="F580" s="224"/>
      <c r="G580" s="224"/>
      <c r="H580" s="224"/>
      <c r="I580" s="224"/>
    </row>
    <row r="581" spans="1:9" x14ac:dyDescent="0.2">
      <c r="A581" s="225"/>
      <c r="B581" s="225"/>
      <c r="C581" s="225"/>
      <c r="D581" s="225"/>
      <c r="E581" s="224"/>
      <c r="F581" s="224"/>
      <c r="G581" s="224"/>
      <c r="H581" s="224"/>
      <c r="I581" s="224"/>
    </row>
    <row r="582" spans="1:9" x14ac:dyDescent="0.2">
      <c r="A582" s="225"/>
      <c r="B582" s="225"/>
      <c r="C582" s="225"/>
      <c r="D582" s="225"/>
      <c r="E582" s="224"/>
      <c r="F582" s="224"/>
      <c r="G582" s="224"/>
      <c r="H582" s="224"/>
      <c r="I582" s="224"/>
    </row>
    <row r="583" spans="1:9" x14ac:dyDescent="0.2">
      <c r="A583" s="225"/>
      <c r="B583" s="225"/>
      <c r="C583" s="225"/>
      <c r="D583" s="225"/>
      <c r="E583" s="224"/>
      <c r="F583" s="224"/>
      <c r="G583" s="224"/>
      <c r="H583" s="224"/>
      <c r="I583" s="224"/>
    </row>
    <row r="584" spans="1:9" x14ac:dyDescent="0.2">
      <c r="A584" s="225"/>
      <c r="B584" s="225"/>
      <c r="C584" s="225"/>
      <c r="D584" s="225"/>
      <c r="E584" s="224"/>
      <c r="F584" s="224"/>
      <c r="G584" s="224"/>
      <c r="H584" s="224"/>
      <c r="I584" s="224"/>
    </row>
    <row r="585" spans="1:9" x14ac:dyDescent="0.2">
      <c r="A585" s="225"/>
      <c r="B585" s="225"/>
      <c r="C585" s="225"/>
      <c r="D585" s="225"/>
      <c r="E585" s="224"/>
      <c r="F585" s="224"/>
      <c r="G585" s="224"/>
      <c r="H585" s="224"/>
      <c r="I585" s="224"/>
    </row>
    <row r="586" spans="1:9" x14ac:dyDescent="0.2">
      <c r="A586" s="225"/>
      <c r="B586" s="225"/>
      <c r="C586" s="225"/>
      <c r="D586" s="225"/>
      <c r="E586" s="224"/>
      <c r="F586" s="224"/>
      <c r="G586" s="224"/>
      <c r="H586" s="224"/>
      <c r="I586" s="224"/>
    </row>
    <row r="587" spans="1:9" x14ac:dyDescent="0.2">
      <c r="A587" s="225"/>
      <c r="B587" s="225"/>
      <c r="C587" s="225"/>
      <c r="D587" s="225"/>
      <c r="E587" s="224"/>
      <c r="F587" s="224"/>
      <c r="G587" s="224"/>
      <c r="H587" s="224"/>
      <c r="I587" s="224"/>
    </row>
    <row r="588" spans="1:9" x14ac:dyDescent="0.2">
      <c r="A588" s="225"/>
      <c r="B588" s="225"/>
      <c r="C588" s="225"/>
      <c r="D588" s="225"/>
      <c r="E588" s="224"/>
      <c r="F588" s="224"/>
      <c r="G588" s="224"/>
      <c r="H588" s="224"/>
      <c r="I588" s="224"/>
    </row>
    <row r="589" spans="1:9" x14ac:dyDescent="0.2">
      <c r="A589" s="225"/>
      <c r="B589" s="225"/>
      <c r="C589" s="225"/>
      <c r="D589" s="225"/>
      <c r="E589" s="224"/>
      <c r="F589" s="224"/>
      <c r="G589" s="224"/>
      <c r="H589" s="224"/>
      <c r="I589" s="224"/>
    </row>
    <row r="590" spans="1:9" x14ac:dyDescent="0.2">
      <c r="A590" s="225"/>
      <c r="B590" s="225"/>
      <c r="C590" s="225"/>
      <c r="D590" s="225"/>
      <c r="E590" s="224"/>
      <c r="F590" s="224"/>
      <c r="G590" s="224"/>
      <c r="H590" s="224"/>
      <c r="I590" s="224"/>
    </row>
    <row r="591" spans="1:9" x14ac:dyDescent="0.2">
      <c r="A591" s="225"/>
      <c r="B591" s="225"/>
      <c r="C591" s="225"/>
      <c r="D591" s="225"/>
      <c r="E591" s="224"/>
      <c r="F591" s="224"/>
      <c r="G591" s="224"/>
      <c r="H591" s="224"/>
      <c r="I591" s="224"/>
    </row>
    <row r="592" spans="1:9" x14ac:dyDescent="0.2">
      <c r="A592" s="225"/>
      <c r="B592" s="225"/>
      <c r="C592" s="225"/>
      <c r="D592" s="225"/>
      <c r="E592" s="224"/>
      <c r="F592" s="224"/>
      <c r="G592" s="224"/>
      <c r="H592" s="224"/>
      <c r="I592" s="224"/>
    </row>
    <row r="593" spans="1:9" x14ac:dyDescent="0.2">
      <c r="A593" s="225"/>
      <c r="B593" s="225"/>
      <c r="C593" s="225"/>
      <c r="D593" s="225"/>
      <c r="E593" s="224"/>
      <c r="F593" s="224"/>
      <c r="G593" s="224"/>
      <c r="H593" s="224"/>
      <c r="I593" s="224"/>
    </row>
    <row r="594" spans="1:9" x14ac:dyDescent="0.2">
      <c r="A594" s="225"/>
      <c r="B594" s="225"/>
      <c r="C594" s="225"/>
      <c r="D594" s="225"/>
      <c r="E594" s="224"/>
      <c r="F594" s="224"/>
      <c r="G594" s="224"/>
      <c r="H594" s="224"/>
      <c r="I594" s="224"/>
    </row>
    <row r="595" spans="1:9" x14ac:dyDescent="0.2">
      <c r="A595" s="225"/>
      <c r="B595" s="225"/>
      <c r="C595" s="225"/>
      <c r="D595" s="225"/>
      <c r="E595" s="224"/>
      <c r="F595" s="224"/>
      <c r="G595" s="224"/>
      <c r="H595" s="224"/>
      <c r="I595" s="224"/>
    </row>
    <row r="596" spans="1:9" x14ac:dyDescent="0.2">
      <c r="A596" s="225"/>
      <c r="B596" s="225"/>
      <c r="C596" s="225"/>
      <c r="D596" s="225"/>
      <c r="E596" s="224"/>
      <c r="F596" s="224"/>
      <c r="G596" s="224"/>
      <c r="H596" s="224"/>
      <c r="I596" s="224"/>
    </row>
    <row r="597" spans="1:9" x14ac:dyDescent="0.2">
      <c r="A597" s="225"/>
      <c r="B597" s="225"/>
      <c r="C597" s="225"/>
      <c r="D597" s="225"/>
      <c r="E597" s="224"/>
      <c r="F597" s="224"/>
      <c r="G597" s="224"/>
      <c r="H597" s="224"/>
      <c r="I597" s="224"/>
    </row>
    <row r="598" spans="1:9" x14ac:dyDescent="0.2">
      <c r="A598" s="225"/>
      <c r="B598" s="225"/>
      <c r="C598" s="225"/>
      <c r="D598" s="225"/>
      <c r="E598" s="224"/>
      <c r="F598" s="224"/>
      <c r="G598" s="224"/>
      <c r="H598" s="224"/>
      <c r="I598" s="224"/>
    </row>
    <row r="599" spans="1:9" x14ac:dyDescent="0.2">
      <c r="A599" s="225"/>
      <c r="B599" s="225"/>
      <c r="C599" s="225"/>
      <c r="D599" s="225"/>
      <c r="E599" s="224"/>
      <c r="F599" s="224"/>
      <c r="G599" s="224"/>
      <c r="H599" s="224"/>
      <c r="I599" s="224"/>
    </row>
    <row r="600" spans="1:9" x14ac:dyDescent="0.2">
      <c r="A600" s="225"/>
      <c r="B600" s="225"/>
      <c r="C600" s="225"/>
      <c r="D600" s="225"/>
      <c r="E600" s="224"/>
      <c r="F600" s="224"/>
      <c r="G600" s="224"/>
      <c r="H600" s="224"/>
      <c r="I600" s="224"/>
    </row>
    <row r="601" spans="1:9" x14ac:dyDescent="0.2">
      <c r="A601" s="225"/>
      <c r="B601" s="225"/>
      <c r="C601" s="225"/>
      <c r="D601" s="225"/>
      <c r="E601" s="224"/>
      <c r="F601" s="224"/>
      <c r="G601" s="224"/>
      <c r="H601" s="224"/>
      <c r="I601" s="224"/>
    </row>
    <row r="602" spans="1:9" x14ac:dyDescent="0.2">
      <c r="A602" s="225"/>
      <c r="B602" s="225"/>
      <c r="C602" s="225"/>
      <c r="D602" s="225"/>
      <c r="E602" s="224"/>
      <c r="F602" s="224"/>
      <c r="G602" s="224"/>
      <c r="H602" s="224"/>
      <c r="I602" s="224"/>
    </row>
    <row r="603" spans="1:9" x14ac:dyDescent="0.2">
      <c r="A603" s="225"/>
      <c r="B603" s="225"/>
      <c r="C603" s="225"/>
      <c r="D603" s="225"/>
      <c r="E603" s="224"/>
      <c r="F603" s="224"/>
      <c r="G603" s="224"/>
      <c r="H603" s="224"/>
      <c r="I603" s="224"/>
    </row>
    <row r="604" spans="1:9" x14ac:dyDescent="0.2">
      <c r="A604" s="225"/>
      <c r="B604" s="225"/>
      <c r="C604" s="225"/>
      <c r="D604" s="225"/>
      <c r="E604" s="224"/>
      <c r="F604" s="224"/>
      <c r="G604" s="224"/>
      <c r="H604" s="224"/>
      <c r="I604" s="224"/>
    </row>
    <row r="605" spans="1:9" x14ac:dyDescent="0.2">
      <c r="A605" s="225"/>
      <c r="B605" s="225"/>
      <c r="C605" s="225"/>
      <c r="D605" s="225"/>
      <c r="E605" s="224"/>
      <c r="F605" s="224"/>
      <c r="G605" s="224"/>
      <c r="H605" s="224"/>
      <c r="I605" s="224"/>
    </row>
    <row r="606" spans="1:9" x14ac:dyDescent="0.2">
      <c r="A606" s="225"/>
      <c r="B606" s="225"/>
      <c r="C606" s="225"/>
      <c r="D606" s="225"/>
      <c r="E606" s="224"/>
      <c r="F606" s="224"/>
      <c r="G606" s="224"/>
      <c r="H606" s="224"/>
      <c r="I606" s="224"/>
    </row>
    <row r="607" spans="1:9" x14ac:dyDescent="0.2">
      <c r="A607" s="225"/>
      <c r="B607" s="225"/>
      <c r="C607" s="225"/>
      <c r="D607" s="225"/>
      <c r="E607" s="224"/>
      <c r="F607" s="224"/>
      <c r="G607" s="224"/>
      <c r="H607" s="224"/>
      <c r="I607" s="224"/>
    </row>
    <row r="608" spans="1:9" x14ac:dyDescent="0.2">
      <c r="A608" s="225"/>
      <c r="B608" s="225"/>
      <c r="C608" s="225"/>
      <c r="D608" s="225"/>
      <c r="E608" s="224"/>
      <c r="F608" s="224"/>
      <c r="G608" s="224"/>
      <c r="H608" s="224"/>
      <c r="I608" s="224"/>
    </row>
    <row r="609" spans="1:9" x14ac:dyDescent="0.2">
      <c r="A609" s="225"/>
      <c r="B609" s="225"/>
      <c r="C609" s="225"/>
      <c r="D609" s="225"/>
      <c r="E609" s="224"/>
      <c r="F609" s="224"/>
      <c r="G609" s="224"/>
      <c r="H609" s="224"/>
      <c r="I609" s="224"/>
    </row>
    <row r="610" spans="1:9" x14ac:dyDescent="0.2">
      <c r="A610" s="225"/>
      <c r="B610" s="225"/>
      <c r="C610" s="225"/>
      <c r="D610" s="225"/>
      <c r="E610" s="224"/>
      <c r="F610" s="224"/>
      <c r="G610" s="224"/>
      <c r="H610" s="224"/>
      <c r="I610" s="224"/>
    </row>
    <row r="611" spans="1:9" x14ac:dyDescent="0.2">
      <c r="A611" s="225"/>
      <c r="B611" s="225"/>
      <c r="C611" s="225"/>
      <c r="D611" s="225"/>
      <c r="E611" s="224"/>
      <c r="F611" s="224"/>
      <c r="G611" s="224"/>
      <c r="H611" s="224"/>
      <c r="I611" s="224"/>
    </row>
    <row r="612" spans="1:9" x14ac:dyDescent="0.2">
      <c r="A612" s="225"/>
      <c r="B612" s="225"/>
      <c r="C612" s="225"/>
      <c r="D612" s="225"/>
      <c r="E612" s="224"/>
      <c r="F612" s="224"/>
      <c r="G612" s="224"/>
      <c r="H612" s="224"/>
      <c r="I612" s="224"/>
    </row>
    <row r="613" spans="1:9" x14ac:dyDescent="0.2">
      <c r="A613" s="225"/>
      <c r="B613" s="225"/>
      <c r="C613" s="225"/>
      <c r="D613" s="225"/>
      <c r="E613" s="224"/>
      <c r="F613" s="224"/>
      <c r="G613" s="224"/>
      <c r="H613" s="224"/>
      <c r="I613" s="224"/>
    </row>
    <row r="614" spans="1:9" x14ac:dyDescent="0.2">
      <c r="A614" s="225"/>
      <c r="B614" s="225"/>
      <c r="C614" s="225"/>
      <c r="D614" s="225"/>
      <c r="E614" s="224"/>
      <c r="F614" s="224"/>
      <c r="G614" s="224"/>
      <c r="H614" s="224"/>
      <c r="I614" s="224"/>
    </row>
    <row r="615" spans="1:9" x14ac:dyDescent="0.2">
      <c r="A615" s="225"/>
      <c r="B615" s="225"/>
      <c r="C615" s="225"/>
      <c r="D615" s="225"/>
      <c r="E615" s="224"/>
      <c r="F615" s="224"/>
      <c r="G615" s="224"/>
      <c r="H615" s="224"/>
      <c r="I615" s="224"/>
    </row>
    <row r="616" spans="1:9" x14ac:dyDescent="0.2">
      <c r="A616" s="225"/>
      <c r="B616" s="225"/>
      <c r="C616" s="225"/>
      <c r="D616" s="225"/>
      <c r="E616" s="224"/>
      <c r="F616" s="224"/>
      <c r="G616" s="224"/>
      <c r="H616" s="224"/>
      <c r="I616" s="224"/>
    </row>
    <row r="617" spans="1:9" x14ac:dyDescent="0.2">
      <c r="A617" s="225"/>
      <c r="B617" s="225"/>
      <c r="C617" s="225"/>
      <c r="D617" s="225"/>
      <c r="E617" s="224"/>
      <c r="F617" s="224"/>
      <c r="G617" s="224"/>
      <c r="H617" s="224"/>
      <c r="I617" s="224"/>
    </row>
    <row r="618" spans="1:9" x14ac:dyDescent="0.2">
      <c r="A618" s="225"/>
      <c r="B618" s="225"/>
      <c r="C618" s="225"/>
      <c r="D618" s="225"/>
      <c r="E618" s="224"/>
      <c r="F618" s="224"/>
      <c r="G618" s="224"/>
      <c r="H618" s="224"/>
      <c r="I618" s="224"/>
    </row>
    <row r="619" spans="1:9" x14ac:dyDescent="0.2">
      <c r="A619" s="225"/>
      <c r="B619" s="225"/>
      <c r="C619" s="225"/>
      <c r="D619" s="225"/>
      <c r="E619" s="224"/>
      <c r="F619" s="224"/>
      <c r="G619" s="224"/>
      <c r="H619" s="224"/>
      <c r="I619" s="224"/>
    </row>
    <row r="620" spans="1:9" x14ac:dyDescent="0.2">
      <c r="A620" s="225"/>
      <c r="B620" s="225"/>
      <c r="C620" s="225"/>
      <c r="D620" s="225"/>
      <c r="E620" s="224"/>
      <c r="F620" s="224"/>
      <c r="G620" s="224"/>
      <c r="H620" s="224"/>
      <c r="I620" s="224"/>
    </row>
    <row r="621" spans="1:9" x14ac:dyDescent="0.2">
      <c r="A621" s="225"/>
      <c r="B621" s="225"/>
      <c r="C621" s="225"/>
      <c r="D621" s="225"/>
      <c r="E621" s="224"/>
      <c r="F621" s="224"/>
      <c r="G621" s="224"/>
      <c r="H621" s="224"/>
      <c r="I621" s="224"/>
    </row>
    <row r="622" spans="1:9" x14ac:dyDescent="0.2">
      <c r="A622" s="225"/>
      <c r="B622" s="225"/>
      <c r="C622" s="225"/>
      <c r="D622" s="225"/>
      <c r="E622" s="224"/>
      <c r="F622" s="224"/>
      <c r="G622" s="224"/>
      <c r="H622" s="224"/>
      <c r="I622" s="224"/>
    </row>
    <row r="623" spans="1:9" x14ac:dyDescent="0.2">
      <c r="A623" s="225"/>
      <c r="B623" s="225"/>
      <c r="C623" s="225"/>
      <c r="D623" s="225"/>
      <c r="E623" s="224"/>
      <c r="F623" s="224"/>
      <c r="G623" s="224"/>
      <c r="H623" s="224"/>
      <c r="I623" s="224"/>
    </row>
    <row r="624" spans="1:9" x14ac:dyDescent="0.2">
      <c r="A624" s="225"/>
      <c r="B624" s="225"/>
      <c r="C624" s="225"/>
      <c r="D624" s="225"/>
      <c r="E624" s="224"/>
      <c r="F624" s="224"/>
      <c r="G624" s="224"/>
      <c r="H624" s="224"/>
      <c r="I624" s="224"/>
    </row>
    <row r="625" spans="1:9" x14ac:dyDescent="0.2">
      <c r="A625" s="225"/>
      <c r="B625" s="225"/>
      <c r="C625" s="225"/>
      <c r="D625" s="225"/>
      <c r="E625" s="224"/>
      <c r="F625" s="224"/>
      <c r="G625" s="224"/>
      <c r="H625" s="224"/>
      <c r="I625" s="224"/>
    </row>
    <row r="626" spans="1:9" x14ac:dyDescent="0.2">
      <c r="A626" s="225"/>
      <c r="B626" s="225"/>
      <c r="C626" s="225"/>
      <c r="D626" s="225"/>
      <c r="E626" s="224"/>
      <c r="F626" s="224"/>
      <c r="G626" s="224"/>
      <c r="H626" s="224"/>
      <c r="I626" s="224"/>
    </row>
    <row r="627" spans="1:9" x14ac:dyDescent="0.2">
      <c r="A627" s="225"/>
      <c r="B627" s="225"/>
      <c r="C627" s="225"/>
      <c r="D627" s="225"/>
      <c r="E627" s="224"/>
      <c r="F627" s="224"/>
      <c r="G627" s="224"/>
      <c r="H627" s="224"/>
      <c r="I627" s="224"/>
    </row>
    <row r="628" spans="1:9" x14ac:dyDescent="0.2">
      <c r="A628" s="225"/>
      <c r="B628" s="225"/>
      <c r="C628" s="225"/>
      <c r="D628" s="225"/>
      <c r="E628" s="224"/>
      <c r="F628" s="224"/>
      <c r="G628" s="224"/>
      <c r="H628" s="224"/>
      <c r="I628" s="224"/>
    </row>
    <row r="629" spans="1:9" x14ac:dyDescent="0.2">
      <c r="A629" s="225"/>
      <c r="B629" s="225"/>
      <c r="C629" s="225"/>
      <c r="D629" s="225"/>
      <c r="E629" s="224"/>
      <c r="F629" s="224"/>
      <c r="G629" s="224"/>
      <c r="H629" s="224"/>
      <c r="I629" s="224"/>
    </row>
    <row r="630" spans="1:9" x14ac:dyDescent="0.2">
      <c r="A630" s="225"/>
      <c r="B630" s="225"/>
      <c r="C630" s="225"/>
      <c r="D630" s="225"/>
      <c r="E630" s="224"/>
      <c r="F630" s="224"/>
      <c r="G630" s="224"/>
      <c r="H630" s="224"/>
      <c r="I630" s="224"/>
    </row>
    <row r="631" spans="1:9" x14ac:dyDescent="0.2">
      <c r="A631" s="225"/>
      <c r="B631" s="225"/>
      <c r="C631" s="225"/>
      <c r="D631" s="225"/>
      <c r="E631" s="224"/>
      <c r="F631" s="224"/>
      <c r="G631" s="224"/>
      <c r="H631" s="224"/>
      <c r="I631" s="224"/>
    </row>
    <row r="632" spans="1:9" x14ac:dyDescent="0.2">
      <c r="A632" s="225"/>
      <c r="B632" s="225"/>
      <c r="C632" s="225"/>
      <c r="D632" s="225"/>
      <c r="E632" s="224"/>
      <c r="F632" s="224"/>
      <c r="G632" s="224"/>
      <c r="H632" s="224"/>
      <c r="I632" s="224"/>
    </row>
    <row r="633" spans="1:9" x14ac:dyDescent="0.2">
      <c r="A633" s="225"/>
      <c r="B633" s="225"/>
      <c r="C633" s="225"/>
      <c r="D633" s="225"/>
      <c r="E633" s="224"/>
      <c r="F633" s="224"/>
      <c r="G633" s="224"/>
      <c r="H633" s="224"/>
      <c r="I633" s="224"/>
    </row>
    <row r="634" spans="1:9" x14ac:dyDescent="0.2">
      <c r="A634" s="225"/>
      <c r="B634" s="225"/>
      <c r="C634" s="225"/>
      <c r="D634" s="225"/>
      <c r="E634" s="224"/>
      <c r="F634" s="224"/>
      <c r="G634" s="224"/>
      <c r="H634" s="224"/>
      <c r="I634" s="224"/>
    </row>
    <row r="635" spans="1:9" x14ac:dyDescent="0.2">
      <c r="A635" s="225"/>
      <c r="B635" s="225"/>
      <c r="C635" s="225"/>
      <c r="D635" s="225"/>
      <c r="E635" s="224"/>
      <c r="F635" s="224"/>
      <c r="G635" s="224"/>
      <c r="H635" s="224"/>
      <c r="I635" s="224"/>
    </row>
    <row r="636" spans="1:9" x14ac:dyDescent="0.2">
      <c r="A636" s="225"/>
      <c r="B636" s="225"/>
      <c r="C636" s="225"/>
      <c r="D636" s="225"/>
      <c r="E636" s="224"/>
      <c r="F636" s="224"/>
      <c r="G636" s="224"/>
      <c r="H636" s="224"/>
      <c r="I636" s="224"/>
    </row>
    <row r="637" spans="1:9" x14ac:dyDescent="0.2">
      <c r="A637" s="225"/>
      <c r="B637" s="225"/>
      <c r="C637" s="225"/>
      <c r="D637" s="225"/>
      <c r="E637" s="224"/>
      <c r="F637" s="224"/>
      <c r="G637" s="224"/>
      <c r="H637" s="224"/>
      <c r="I637" s="224"/>
    </row>
    <row r="638" spans="1:9" x14ac:dyDescent="0.2">
      <c r="A638" s="225"/>
      <c r="B638" s="225"/>
      <c r="C638" s="225"/>
      <c r="D638" s="225"/>
      <c r="E638" s="224"/>
      <c r="F638" s="224"/>
      <c r="G638" s="224"/>
      <c r="H638" s="224"/>
      <c r="I638" s="224"/>
    </row>
    <row r="639" spans="1:9" x14ac:dyDescent="0.2">
      <c r="A639" s="225"/>
      <c r="B639" s="225"/>
      <c r="C639" s="225"/>
      <c r="D639" s="225"/>
      <c r="E639" s="224"/>
      <c r="F639" s="224"/>
      <c r="G639" s="224"/>
      <c r="H639" s="224"/>
      <c r="I639" s="224"/>
    </row>
    <row r="640" spans="1:9" x14ac:dyDescent="0.2">
      <c r="A640" s="225"/>
      <c r="B640" s="225"/>
      <c r="C640" s="225"/>
      <c r="D640" s="225"/>
      <c r="E640" s="224"/>
      <c r="F640" s="224"/>
      <c r="G640" s="224"/>
      <c r="H640" s="224"/>
      <c r="I640" s="224"/>
    </row>
    <row r="641" spans="1:9" x14ac:dyDescent="0.2">
      <c r="A641" s="225"/>
      <c r="B641" s="225"/>
      <c r="C641" s="225"/>
      <c r="D641" s="225"/>
      <c r="E641" s="224"/>
      <c r="F641" s="224"/>
      <c r="G641" s="224"/>
      <c r="H641" s="224"/>
      <c r="I641" s="224"/>
    </row>
    <row r="642" spans="1:9" x14ac:dyDescent="0.2">
      <c r="A642" s="225"/>
      <c r="B642" s="225"/>
      <c r="C642" s="225"/>
      <c r="D642" s="225"/>
      <c r="E642" s="224"/>
      <c r="F642" s="224"/>
      <c r="G642" s="224"/>
      <c r="H642" s="224"/>
      <c r="I642" s="224"/>
    </row>
    <row r="643" spans="1:9" x14ac:dyDescent="0.2">
      <c r="A643" s="225"/>
      <c r="B643" s="225"/>
      <c r="C643" s="225"/>
      <c r="D643" s="225"/>
      <c r="E643" s="224"/>
      <c r="F643" s="224"/>
      <c r="G643" s="224"/>
      <c r="H643" s="224"/>
      <c r="I643" s="224"/>
    </row>
    <row r="644" spans="1:9" x14ac:dyDescent="0.2">
      <c r="A644" s="225"/>
      <c r="B644" s="225"/>
      <c r="C644" s="225"/>
      <c r="D644" s="225"/>
      <c r="E644" s="224"/>
      <c r="F644" s="224"/>
      <c r="G644" s="224"/>
      <c r="H644" s="224"/>
      <c r="I644" s="224"/>
    </row>
    <row r="645" spans="1:9" x14ac:dyDescent="0.2">
      <c r="A645" s="225"/>
      <c r="B645" s="225"/>
      <c r="C645" s="225"/>
      <c r="D645" s="225"/>
      <c r="E645" s="224"/>
      <c r="F645" s="224"/>
      <c r="G645" s="224"/>
      <c r="H645" s="224"/>
      <c r="I645" s="224"/>
    </row>
    <row r="646" spans="1:9" x14ac:dyDescent="0.2">
      <c r="A646" s="225"/>
      <c r="B646" s="225"/>
      <c r="C646" s="225"/>
      <c r="D646" s="225"/>
      <c r="E646" s="224"/>
      <c r="F646" s="224"/>
      <c r="G646" s="224"/>
      <c r="H646" s="224"/>
      <c r="I646" s="224"/>
    </row>
    <row r="647" spans="1:9" x14ac:dyDescent="0.2">
      <c r="A647" s="225"/>
      <c r="B647" s="225"/>
      <c r="C647" s="225"/>
      <c r="D647" s="225"/>
      <c r="E647" s="224"/>
      <c r="F647" s="224"/>
      <c r="G647" s="224"/>
      <c r="H647" s="224"/>
      <c r="I647" s="224"/>
    </row>
    <row r="648" spans="1:9" x14ac:dyDescent="0.2">
      <c r="A648" s="225"/>
      <c r="B648" s="225"/>
      <c r="C648" s="225"/>
      <c r="D648" s="225"/>
      <c r="E648" s="224"/>
      <c r="F648" s="224"/>
      <c r="G648" s="224"/>
      <c r="H648" s="224"/>
      <c r="I648" s="224"/>
    </row>
    <row r="649" spans="1:9" x14ac:dyDescent="0.2">
      <c r="A649" s="225"/>
      <c r="B649" s="225"/>
      <c r="C649" s="225"/>
      <c r="D649" s="225"/>
      <c r="E649" s="224"/>
      <c r="F649" s="224"/>
      <c r="G649" s="224"/>
      <c r="H649" s="224"/>
      <c r="I649" s="224"/>
    </row>
    <row r="650" spans="1:9" x14ac:dyDescent="0.2">
      <c r="A650" s="225"/>
      <c r="B650" s="225"/>
      <c r="C650" s="225"/>
      <c r="D650" s="225"/>
      <c r="E650" s="224"/>
      <c r="F650" s="224"/>
      <c r="G650" s="224"/>
      <c r="H650" s="224"/>
      <c r="I650" s="224"/>
    </row>
    <row r="651" spans="1:9" x14ac:dyDescent="0.2">
      <c r="A651" s="225"/>
      <c r="B651" s="225"/>
      <c r="C651" s="225"/>
      <c r="D651" s="225"/>
      <c r="E651" s="224"/>
      <c r="F651" s="224"/>
      <c r="G651" s="224"/>
      <c r="H651" s="224"/>
      <c r="I651" s="224"/>
    </row>
    <row r="652" spans="1:9" x14ac:dyDescent="0.2">
      <c r="A652" s="225"/>
      <c r="B652" s="225"/>
      <c r="C652" s="225"/>
      <c r="D652" s="225"/>
      <c r="E652" s="224"/>
      <c r="F652" s="224"/>
      <c r="G652" s="224"/>
      <c r="H652" s="224"/>
      <c r="I652" s="224"/>
    </row>
    <row r="653" spans="1:9" x14ac:dyDescent="0.2">
      <c r="A653" s="225"/>
      <c r="B653" s="225"/>
      <c r="C653" s="225"/>
      <c r="D653" s="225"/>
      <c r="E653" s="224"/>
      <c r="F653" s="224"/>
      <c r="G653" s="224"/>
      <c r="H653" s="224"/>
      <c r="I653" s="224"/>
    </row>
    <row r="654" spans="1:9" x14ac:dyDescent="0.2">
      <c r="A654" s="225"/>
      <c r="B654" s="225"/>
      <c r="C654" s="225"/>
      <c r="D654" s="225"/>
      <c r="E654" s="224"/>
      <c r="F654" s="224"/>
      <c r="G654" s="224"/>
      <c r="H654" s="224"/>
      <c r="I654" s="224"/>
    </row>
    <row r="655" spans="1:9" x14ac:dyDescent="0.2">
      <c r="A655" s="225"/>
      <c r="B655" s="225"/>
      <c r="C655" s="225"/>
      <c r="D655" s="225"/>
      <c r="E655" s="224"/>
      <c r="F655" s="224"/>
      <c r="G655" s="224"/>
      <c r="H655" s="224"/>
      <c r="I655" s="224"/>
    </row>
    <row r="656" spans="1:9" x14ac:dyDescent="0.2">
      <c r="A656" s="225"/>
      <c r="B656" s="225"/>
      <c r="C656" s="225"/>
      <c r="D656" s="225"/>
      <c r="E656" s="224"/>
      <c r="F656" s="224"/>
      <c r="G656" s="224"/>
      <c r="H656" s="224"/>
      <c r="I656" s="224"/>
    </row>
    <row r="657" spans="1:9" x14ac:dyDescent="0.2">
      <c r="A657" s="225"/>
      <c r="B657" s="225"/>
      <c r="C657" s="225"/>
      <c r="D657" s="225"/>
      <c r="E657" s="224"/>
      <c r="F657" s="224"/>
      <c r="G657" s="224"/>
      <c r="H657" s="224"/>
      <c r="I657" s="224"/>
    </row>
    <row r="658" spans="1:9" x14ac:dyDescent="0.2">
      <c r="A658" s="225"/>
      <c r="B658" s="225"/>
      <c r="C658" s="225"/>
      <c r="D658" s="225"/>
      <c r="E658" s="224"/>
      <c r="F658" s="224"/>
      <c r="G658" s="224"/>
      <c r="H658" s="224"/>
      <c r="I658" s="224"/>
    </row>
    <row r="659" spans="1:9" x14ac:dyDescent="0.2">
      <c r="A659" s="225"/>
      <c r="B659" s="225"/>
      <c r="C659" s="225"/>
      <c r="D659" s="225"/>
      <c r="E659" s="224"/>
      <c r="F659" s="224"/>
      <c r="G659" s="224"/>
      <c r="H659" s="224"/>
      <c r="I659" s="224"/>
    </row>
    <row r="660" spans="1:9" x14ac:dyDescent="0.2">
      <c r="A660" s="225"/>
      <c r="B660" s="225"/>
      <c r="C660" s="225"/>
      <c r="D660" s="225"/>
      <c r="E660" s="224"/>
      <c r="F660" s="224"/>
      <c r="G660" s="224"/>
      <c r="H660" s="224"/>
      <c r="I660" s="224"/>
    </row>
    <row r="661" spans="1:9" x14ac:dyDescent="0.2">
      <c r="A661" s="225"/>
      <c r="B661" s="225"/>
      <c r="C661" s="225"/>
      <c r="D661" s="225"/>
      <c r="E661" s="224"/>
      <c r="F661" s="224"/>
      <c r="G661" s="224"/>
      <c r="H661" s="224"/>
      <c r="I661" s="224"/>
    </row>
    <row r="662" spans="1:9" x14ac:dyDescent="0.2">
      <c r="A662" s="225"/>
      <c r="B662" s="225"/>
      <c r="C662" s="225"/>
      <c r="D662" s="225"/>
      <c r="E662" s="224"/>
      <c r="F662" s="224"/>
      <c r="G662" s="224"/>
      <c r="H662" s="224"/>
      <c r="I662" s="224"/>
    </row>
    <row r="663" spans="1:9" x14ac:dyDescent="0.2">
      <c r="A663" s="225"/>
      <c r="B663" s="225"/>
      <c r="C663" s="225"/>
      <c r="D663" s="225"/>
      <c r="E663" s="224"/>
      <c r="F663" s="224"/>
      <c r="G663" s="224"/>
      <c r="H663" s="224"/>
      <c r="I663" s="224"/>
    </row>
    <row r="664" spans="1:9" x14ac:dyDescent="0.2">
      <c r="A664" s="225"/>
      <c r="B664" s="225"/>
      <c r="C664" s="225"/>
      <c r="D664" s="225"/>
      <c r="E664" s="224"/>
      <c r="F664" s="224"/>
      <c r="G664" s="224"/>
      <c r="H664" s="224"/>
      <c r="I664" s="224"/>
    </row>
    <row r="665" spans="1:9" x14ac:dyDescent="0.2">
      <c r="A665" s="225"/>
      <c r="B665" s="225"/>
      <c r="C665" s="225"/>
      <c r="D665" s="225"/>
      <c r="E665" s="224"/>
      <c r="F665" s="224"/>
      <c r="G665" s="224"/>
      <c r="H665" s="224"/>
      <c r="I665" s="224"/>
    </row>
    <row r="666" spans="1:9" x14ac:dyDescent="0.2">
      <c r="A666" s="225"/>
      <c r="B666" s="225"/>
      <c r="C666" s="225"/>
      <c r="D666" s="225"/>
      <c r="E666" s="224"/>
      <c r="F666" s="224"/>
      <c r="G666" s="224"/>
      <c r="H666" s="224"/>
      <c r="I666" s="224"/>
    </row>
    <row r="667" spans="1:9" x14ac:dyDescent="0.2">
      <c r="A667" s="225"/>
      <c r="B667" s="225"/>
      <c r="C667" s="225"/>
      <c r="D667" s="225"/>
      <c r="E667" s="224"/>
      <c r="F667" s="224"/>
      <c r="G667" s="224"/>
      <c r="H667" s="224"/>
      <c r="I667" s="224"/>
    </row>
    <row r="668" spans="1:9" x14ac:dyDescent="0.2">
      <c r="A668" s="225"/>
      <c r="B668" s="225"/>
      <c r="C668" s="225"/>
      <c r="D668" s="225"/>
      <c r="E668" s="224"/>
      <c r="F668" s="224"/>
      <c r="G668" s="224"/>
      <c r="H668" s="224"/>
      <c r="I668" s="224"/>
    </row>
    <row r="669" spans="1:9" x14ac:dyDescent="0.2">
      <c r="A669" s="225"/>
      <c r="B669" s="225"/>
      <c r="C669" s="225"/>
      <c r="D669" s="225"/>
      <c r="E669" s="224"/>
      <c r="F669" s="224"/>
      <c r="G669" s="224"/>
      <c r="H669" s="224"/>
      <c r="I669" s="224"/>
    </row>
    <row r="670" spans="1:9" x14ac:dyDescent="0.2">
      <c r="A670" s="225"/>
      <c r="B670" s="225"/>
      <c r="C670" s="225"/>
      <c r="D670" s="225"/>
      <c r="E670" s="224"/>
      <c r="F670" s="224"/>
      <c r="G670" s="224"/>
      <c r="H670" s="224"/>
      <c r="I670" s="224"/>
    </row>
    <row r="671" spans="1:9" x14ac:dyDescent="0.2">
      <c r="A671" s="225"/>
      <c r="B671" s="225"/>
      <c r="C671" s="225"/>
      <c r="D671" s="225"/>
      <c r="E671" s="224"/>
      <c r="F671" s="224"/>
      <c r="G671" s="224"/>
      <c r="H671" s="224"/>
      <c r="I671" s="224"/>
    </row>
    <row r="672" spans="1:9" x14ac:dyDescent="0.2">
      <c r="A672" s="225"/>
      <c r="B672" s="225"/>
      <c r="C672" s="225"/>
      <c r="D672" s="225"/>
      <c r="E672" s="224"/>
      <c r="F672" s="224"/>
      <c r="G672" s="224"/>
      <c r="H672" s="224"/>
      <c r="I672" s="224"/>
    </row>
    <row r="673" spans="1:9" x14ac:dyDescent="0.2">
      <c r="A673" s="225"/>
      <c r="B673" s="225"/>
      <c r="C673" s="225"/>
      <c r="D673" s="225"/>
      <c r="E673" s="224"/>
      <c r="F673" s="224"/>
      <c r="G673" s="224"/>
      <c r="H673" s="224"/>
      <c r="I673" s="224"/>
    </row>
    <row r="674" spans="1:9" x14ac:dyDescent="0.2">
      <c r="A674" s="225"/>
      <c r="B674" s="225"/>
      <c r="C674" s="225"/>
      <c r="D674" s="225"/>
      <c r="E674" s="224"/>
      <c r="F674" s="224"/>
      <c r="G674" s="224"/>
      <c r="H674" s="224"/>
      <c r="I674" s="224"/>
    </row>
    <row r="675" spans="1:9" x14ac:dyDescent="0.2">
      <c r="A675" s="225"/>
      <c r="B675" s="225"/>
      <c r="C675" s="225"/>
      <c r="D675" s="225"/>
      <c r="E675" s="224"/>
      <c r="F675" s="224"/>
      <c r="G675" s="224"/>
      <c r="H675" s="224"/>
      <c r="I675" s="224"/>
    </row>
    <row r="676" spans="1:9" x14ac:dyDescent="0.2">
      <c r="A676" s="225"/>
      <c r="B676" s="225"/>
      <c r="C676" s="225"/>
      <c r="D676" s="225"/>
      <c r="E676" s="224"/>
      <c r="F676" s="224"/>
      <c r="G676" s="224"/>
      <c r="H676" s="224"/>
      <c r="I676" s="224"/>
    </row>
    <row r="677" spans="1:9" x14ac:dyDescent="0.2">
      <c r="A677" s="225"/>
      <c r="B677" s="225"/>
      <c r="C677" s="225"/>
      <c r="D677" s="225"/>
      <c r="E677" s="224"/>
      <c r="F677" s="224"/>
      <c r="G677" s="224"/>
      <c r="H677" s="224"/>
      <c r="I677" s="224"/>
    </row>
    <row r="678" spans="1:9" x14ac:dyDescent="0.2">
      <c r="A678" s="225"/>
      <c r="B678" s="225"/>
      <c r="C678" s="225"/>
      <c r="D678" s="225"/>
      <c r="E678" s="224"/>
      <c r="F678" s="224"/>
      <c r="G678" s="224"/>
      <c r="H678" s="224"/>
      <c r="I678" s="224"/>
    </row>
    <row r="679" spans="1:9" x14ac:dyDescent="0.2">
      <c r="A679" s="225"/>
      <c r="B679" s="225"/>
      <c r="C679" s="225"/>
      <c r="D679" s="225"/>
      <c r="E679" s="224"/>
      <c r="F679" s="224"/>
      <c r="G679" s="224"/>
      <c r="H679" s="224"/>
      <c r="I679" s="224"/>
    </row>
    <row r="680" spans="1:9" x14ac:dyDescent="0.2">
      <c r="A680" s="225"/>
      <c r="B680" s="225"/>
      <c r="C680" s="225"/>
      <c r="D680" s="225"/>
      <c r="E680" s="224"/>
      <c r="F680" s="224"/>
      <c r="G680" s="224"/>
      <c r="H680" s="224"/>
      <c r="I680" s="224"/>
    </row>
    <row r="681" spans="1:9" x14ac:dyDescent="0.2">
      <c r="A681" s="225"/>
      <c r="B681" s="225"/>
      <c r="C681" s="225"/>
      <c r="D681" s="225"/>
      <c r="E681" s="224"/>
      <c r="F681" s="224"/>
      <c r="G681" s="224"/>
      <c r="H681" s="224"/>
      <c r="I681" s="224"/>
    </row>
    <row r="682" spans="1:9" x14ac:dyDescent="0.2">
      <c r="A682" s="225"/>
      <c r="B682" s="225"/>
      <c r="C682" s="225"/>
      <c r="D682" s="225"/>
      <c r="E682" s="224"/>
      <c r="F682" s="224"/>
      <c r="G682" s="224"/>
      <c r="H682" s="224"/>
      <c r="I682" s="224"/>
    </row>
    <row r="683" spans="1:9" x14ac:dyDescent="0.2">
      <c r="A683" s="225"/>
      <c r="B683" s="225"/>
      <c r="C683" s="225"/>
      <c r="D683" s="225"/>
      <c r="E683" s="224"/>
      <c r="F683" s="224"/>
      <c r="G683" s="224"/>
      <c r="H683" s="224"/>
      <c r="I683" s="224"/>
    </row>
    <row r="684" spans="1:9" x14ac:dyDescent="0.2">
      <c r="A684" s="225"/>
      <c r="B684" s="225"/>
      <c r="C684" s="225"/>
      <c r="D684" s="225"/>
      <c r="E684" s="224"/>
      <c r="F684" s="224"/>
      <c r="G684" s="224"/>
      <c r="H684" s="224"/>
      <c r="I684" s="224"/>
    </row>
    <row r="685" spans="1:9" x14ac:dyDescent="0.2">
      <c r="A685" s="225"/>
      <c r="B685" s="225"/>
      <c r="C685" s="225"/>
      <c r="D685" s="225"/>
      <c r="E685" s="224"/>
      <c r="F685" s="224"/>
      <c r="G685" s="224"/>
      <c r="H685" s="224"/>
      <c r="I685" s="224"/>
    </row>
    <row r="686" spans="1:9" x14ac:dyDescent="0.2">
      <c r="A686" s="225"/>
      <c r="B686" s="225"/>
      <c r="C686" s="225"/>
      <c r="D686" s="225"/>
      <c r="E686" s="224"/>
      <c r="F686" s="224"/>
      <c r="G686" s="224"/>
      <c r="H686" s="224"/>
      <c r="I686" s="224"/>
    </row>
    <row r="687" spans="1:9" x14ac:dyDescent="0.2">
      <c r="A687" s="225"/>
      <c r="B687" s="225"/>
      <c r="C687" s="225"/>
      <c r="D687" s="225"/>
      <c r="E687" s="224"/>
      <c r="F687" s="224"/>
      <c r="G687" s="224"/>
      <c r="H687" s="224"/>
      <c r="I687" s="224"/>
    </row>
    <row r="688" spans="1:9" x14ac:dyDescent="0.2">
      <c r="A688" s="225"/>
      <c r="B688" s="225"/>
      <c r="C688" s="225"/>
      <c r="D688" s="225"/>
      <c r="E688" s="224"/>
      <c r="F688" s="224"/>
      <c r="G688" s="224"/>
      <c r="H688" s="224"/>
      <c r="I688" s="224"/>
    </row>
    <row r="689" spans="1:9" x14ac:dyDescent="0.2">
      <c r="A689" s="225"/>
      <c r="B689" s="225"/>
      <c r="C689" s="225"/>
      <c r="D689" s="225"/>
      <c r="E689" s="224"/>
      <c r="F689" s="224"/>
      <c r="G689" s="224"/>
      <c r="H689" s="224"/>
      <c r="I689" s="224"/>
    </row>
    <row r="690" spans="1:9" x14ac:dyDescent="0.2">
      <c r="A690" s="225"/>
      <c r="B690" s="225"/>
      <c r="C690" s="225"/>
      <c r="D690" s="225"/>
      <c r="E690" s="224"/>
      <c r="F690" s="224"/>
      <c r="G690" s="224"/>
      <c r="H690" s="224"/>
      <c r="I690" s="224"/>
    </row>
    <row r="691" spans="1:9" x14ac:dyDescent="0.2">
      <c r="A691" s="225"/>
      <c r="B691" s="225"/>
      <c r="C691" s="225"/>
      <c r="D691" s="225"/>
      <c r="E691" s="224"/>
      <c r="F691" s="224"/>
      <c r="G691" s="224"/>
      <c r="H691" s="224"/>
      <c r="I691" s="224"/>
    </row>
    <row r="692" spans="1:9" x14ac:dyDescent="0.2">
      <c r="A692" s="225"/>
      <c r="B692" s="225"/>
      <c r="C692" s="225"/>
      <c r="D692" s="225"/>
      <c r="E692" s="224"/>
      <c r="F692" s="224"/>
      <c r="G692" s="224"/>
      <c r="H692" s="224"/>
      <c r="I692" s="224"/>
    </row>
    <row r="693" spans="1:9" x14ac:dyDescent="0.2">
      <c r="A693" s="225"/>
      <c r="B693" s="225"/>
      <c r="C693" s="225"/>
      <c r="D693" s="225"/>
      <c r="E693" s="224"/>
      <c r="F693" s="224"/>
      <c r="G693" s="224"/>
      <c r="H693" s="224"/>
      <c r="I693" s="224"/>
    </row>
    <row r="694" spans="1:9" x14ac:dyDescent="0.2">
      <c r="A694" s="225"/>
      <c r="B694" s="225"/>
      <c r="C694" s="225"/>
      <c r="D694" s="225"/>
      <c r="E694" s="224"/>
      <c r="F694" s="224"/>
      <c r="G694" s="224"/>
      <c r="H694" s="224"/>
      <c r="I694" s="224"/>
    </row>
    <row r="695" spans="1:9" x14ac:dyDescent="0.2">
      <c r="A695" s="225"/>
      <c r="B695" s="225"/>
      <c r="C695" s="225"/>
      <c r="D695" s="225"/>
      <c r="E695" s="224"/>
      <c r="F695" s="224"/>
      <c r="G695" s="224"/>
      <c r="H695" s="224"/>
      <c r="I695" s="224"/>
    </row>
    <row r="696" spans="1:9" x14ac:dyDescent="0.2">
      <c r="A696" s="225"/>
      <c r="B696" s="225"/>
      <c r="C696" s="225"/>
      <c r="D696" s="225"/>
      <c r="E696" s="224"/>
      <c r="F696" s="224"/>
      <c r="G696" s="224"/>
      <c r="H696" s="224"/>
      <c r="I696" s="224"/>
    </row>
    <row r="697" spans="1:9" x14ac:dyDescent="0.2">
      <c r="A697" s="225"/>
      <c r="B697" s="225"/>
      <c r="C697" s="225"/>
      <c r="D697" s="225"/>
      <c r="E697" s="224"/>
      <c r="F697" s="224"/>
      <c r="G697" s="224"/>
      <c r="H697" s="224"/>
      <c r="I697" s="224"/>
    </row>
    <row r="698" spans="1:9" x14ac:dyDescent="0.2">
      <c r="A698" s="225"/>
      <c r="B698" s="225"/>
      <c r="C698" s="225"/>
      <c r="D698" s="225"/>
      <c r="E698" s="224"/>
      <c r="F698" s="224"/>
      <c r="G698" s="224"/>
      <c r="H698" s="224"/>
      <c r="I698" s="224"/>
    </row>
    <row r="699" spans="1:9" x14ac:dyDescent="0.2">
      <c r="A699" s="225"/>
      <c r="B699" s="225"/>
      <c r="C699" s="225"/>
      <c r="D699" s="225"/>
      <c r="E699" s="224"/>
      <c r="F699" s="224"/>
      <c r="G699" s="224"/>
      <c r="H699" s="224"/>
      <c r="I699" s="224"/>
    </row>
    <row r="700" spans="1:9" x14ac:dyDescent="0.2">
      <c r="A700" s="225"/>
      <c r="B700" s="225"/>
      <c r="C700" s="225"/>
      <c r="D700" s="225"/>
      <c r="E700" s="224"/>
      <c r="F700" s="224"/>
      <c r="G700" s="224"/>
      <c r="H700" s="224"/>
      <c r="I700" s="224"/>
    </row>
    <row r="701" spans="1:9" x14ac:dyDescent="0.2">
      <c r="A701" s="225"/>
      <c r="B701" s="225"/>
      <c r="C701" s="225"/>
      <c r="D701" s="225"/>
      <c r="E701" s="224"/>
      <c r="F701" s="224"/>
      <c r="G701" s="224"/>
      <c r="H701" s="224"/>
      <c r="I701" s="224"/>
    </row>
    <row r="702" spans="1:9" x14ac:dyDescent="0.2">
      <c r="A702" s="225"/>
      <c r="B702" s="225"/>
      <c r="C702" s="225"/>
      <c r="D702" s="225"/>
      <c r="E702" s="224"/>
      <c r="F702" s="224"/>
      <c r="G702" s="224"/>
      <c r="H702" s="224"/>
      <c r="I702" s="224"/>
    </row>
    <row r="703" spans="1:9" x14ac:dyDescent="0.2">
      <c r="A703" s="225"/>
      <c r="B703" s="225"/>
      <c r="C703" s="225"/>
      <c r="D703" s="225"/>
      <c r="E703" s="224"/>
      <c r="F703" s="224"/>
      <c r="G703" s="224"/>
      <c r="H703" s="224"/>
      <c r="I703" s="224"/>
    </row>
    <row r="704" spans="1:9" x14ac:dyDescent="0.2">
      <c r="A704" s="225"/>
      <c r="B704" s="225"/>
      <c r="C704" s="225"/>
      <c r="D704" s="225"/>
      <c r="E704" s="224"/>
      <c r="F704" s="224"/>
      <c r="G704" s="224"/>
      <c r="H704" s="224"/>
      <c r="I704" s="224"/>
    </row>
    <row r="705" spans="1:9" x14ac:dyDescent="0.2">
      <c r="A705" s="225"/>
      <c r="B705" s="225"/>
      <c r="C705" s="225"/>
      <c r="D705" s="225"/>
      <c r="E705" s="224"/>
      <c r="F705" s="224"/>
      <c r="G705" s="224"/>
      <c r="H705" s="224"/>
      <c r="I705" s="224"/>
    </row>
    <row r="706" spans="1:9" x14ac:dyDescent="0.2">
      <c r="A706" s="225"/>
      <c r="B706" s="225"/>
      <c r="C706" s="225"/>
      <c r="D706" s="225"/>
      <c r="E706" s="224"/>
      <c r="F706" s="224"/>
      <c r="G706" s="224"/>
      <c r="H706" s="224"/>
      <c r="I706" s="224"/>
    </row>
    <row r="707" spans="1:9" x14ac:dyDescent="0.2">
      <c r="A707" s="225"/>
      <c r="B707" s="225"/>
      <c r="C707" s="225"/>
      <c r="D707" s="225"/>
      <c r="E707" s="224"/>
      <c r="F707" s="224"/>
      <c r="G707" s="224"/>
      <c r="H707" s="224"/>
      <c r="I707" s="224"/>
    </row>
    <row r="708" spans="1:9" x14ac:dyDescent="0.2">
      <c r="A708" s="225"/>
      <c r="B708" s="225"/>
      <c r="C708" s="225"/>
      <c r="D708" s="225"/>
      <c r="E708" s="224"/>
      <c r="F708" s="224"/>
      <c r="G708" s="224"/>
      <c r="H708" s="224"/>
      <c r="I708" s="224"/>
    </row>
    <row r="709" spans="1:9" x14ac:dyDescent="0.2">
      <c r="A709" s="225"/>
      <c r="B709" s="225"/>
      <c r="C709" s="225"/>
      <c r="D709" s="225"/>
      <c r="E709" s="224"/>
      <c r="F709" s="224"/>
      <c r="G709" s="224"/>
      <c r="H709" s="224"/>
      <c r="I709" s="224"/>
    </row>
    <row r="710" spans="1:9" x14ac:dyDescent="0.2">
      <c r="A710" s="225"/>
      <c r="B710" s="225"/>
      <c r="C710" s="225"/>
      <c r="D710" s="225"/>
      <c r="E710" s="224"/>
      <c r="F710" s="224"/>
      <c r="G710" s="224"/>
      <c r="H710" s="224"/>
      <c r="I710" s="224"/>
    </row>
    <row r="711" spans="1:9" x14ac:dyDescent="0.2">
      <c r="A711" s="225"/>
      <c r="B711" s="225"/>
      <c r="C711" s="225"/>
      <c r="D711" s="225"/>
      <c r="E711" s="224"/>
      <c r="F711" s="224"/>
      <c r="G711" s="224"/>
      <c r="H711" s="224"/>
      <c r="I711" s="224"/>
    </row>
    <row r="712" spans="1:9" x14ac:dyDescent="0.2">
      <c r="A712" s="225"/>
      <c r="B712" s="225"/>
      <c r="C712" s="225"/>
      <c r="D712" s="225"/>
      <c r="E712" s="224"/>
      <c r="F712" s="224"/>
      <c r="G712" s="224"/>
      <c r="H712" s="224"/>
      <c r="I712" s="224"/>
    </row>
    <row r="713" spans="1:9" x14ac:dyDescent="0.2">
      <c r="A713" s="225"/>
      <c r="B713" s="225"/>
      <c r="C713" s="225"/>
      <c r="D713" s="225"/>
      <c r="E713" s="224"/>
      <c r="F713" s="224"/>
      <c r="G713" s="224"/>
      <c r="H713" s="224"/>
      <c r="I713" s="224"/>
    </row>
    <row r="714" spans="1:9" x14ac:dyDescent="0.2">
      <c r="A714" s="225"/>
      <c r="B714" s="225"/>
      <c r="C714" s="225"/>
      <c r="D714" s="225"/>
      <c r="E714" s="224"/>
      <c r="F714" s="224"/>
      <c r="G714" s="224"/>
      <c r="H714" s="224"/>
      <c r="I714" s="224"/>
    </row>
    <row r="715" spans="1:9" x14ac:dyDescent="0.2">
      <c r="A715" s="225"/>
      <c r="B715" s="225"/>
      <c r="C715" s="225"/>
      <c r="D715" s="225"/>
      <c r="E715" s="224"/>
      <c r="F715" s="224"/>
      <c r="G715" s="224"/>
      <c r="H715" s="224"/>
      <c r="I715" s="224"/>
    </row>
    <row r="716" spans="1:9" x14ac:dyDescent="0.2">
      <c r="A716" s="225"/>
      <c r="B716" s="225"/>
      <c r="C716" s="225"/>
      <c r="D716" s="225"/>
      <c r="E716" s="224"/>
      <c r="F716" s="224"/>
      <c r="G716" s="224"/>
      <c r="H716" s="224"/>
      <c r="I716" s="224"/>
    </row>
    <row r="717" spans="1:9" x14ac:dyDescent="0.2">
      <c r="A717" s="225"/>
      <c r="B717" s="225"/>
      <c r="C717" s="225"/>
      <c r="D717" s="225"/>
      <c r="E717" s="224"/>
      <c r="F717" s="224"/>
      <c r="G717" s="224"/>
      <c r="H717" s="224"/>
      <c r="I717" s="224"/>
    </row>
    <row r="718" spans="1:9" x14ac:dyDescent="0.2">
      <c r="A718" s="225"/>
      <c r="B718" s="225"/>
      <c r="C718" s="225"/>
      <c r="D718" s="225"/>
      <c r="E718" s="224"/>
      <c r="F718" s="224"/>
      <c r="G718" s="224"/>
      <c r="H718" s="224"/>
      <c r="I718" s="224"/>
    </row>
    <row r="719" spans="1:9" x14ac:dyDescent="0.2">
      <c r="A719" s="225"/>
      <c r="B719" s="225"/>
      <c r="C719" s="225"/>
      <c r="D719" s="225"/>
      <c r="E719" s="224"/>
      <c r="F719" s="224"/>
      <c r="G719" s="224"/>
      <c r="H719" s="224"/>
      <c r="I719" s="224"/>
    </row>
    <row r="720" spans="1:9" x14ac:dyDescent="0.2">
      <c r="A720" s="225"/>
      <c r="B720" s="225"/>
      <c r="C720" s="225"/>
      <c r="D720" s="225"/>
      <c r="E720" s="224"/>
      <c r="F720" s="224"/>
      <c r="G720" s="224"/>
      <c r="H720" s="224"/>
      <c r="I720" s="224"/>
    </row>
    <row r="721" spans="1:9" x14ac:dyDescent="0.2">
      <c r="A721" s="225"/>
      <c r="B721" s="225"/>
      <c r="C721" s="225"/>
      <c r="D721" s="225"/>
      <c r="E721" s="224"/>
      <c r="F721" s="224"/>
      <c r="G721" s="224"/>
      <c r="H721" s="224"/>
      <c r="I721" s="224"/>
    </row>
    <row r="722" spans="1:9" x14ac:dyDescent="0.2">
      <c r="A722" s="225"/>
      <c r="B722" s="225"/>
      <c r="C722" s="225"/>
      <c r="D722" s="225"/>
      <c r="E722" s="224"/>
      <c r="F722" s="224"/>
      <c r="G722" s="224"/>
      <c r="H722" s="224"/>
      <c r="I722" s="224"/>
    </row>
    <row r="723" spans="1:9" x14ac:dyDescent="0.2">
      <c r="A723" s="225"/>
      <c r="B723" s="225"/>
      <c r="C723" s="225"/>
      <c r="D723" s="225"/>
      <c r="E723" s="224"/>
      <c r="F723" s="224"/>
      <c r="G723" s="224"/>
      <c r="H723" s="224"/>
      <c r="I723" s="224"/>
    </row>
    <row r="724" spans="1:9" x14ac:dyDescent="0.2">
      <c r="A724" s="225"/>
      <c r="B724" s="225"/>
      <c r="C724" s="225"/>
      <c r="D724" s="225"/>
      <c r="E724" s="224"/>
      <c r="F724" s="224"/>
      <c r="G724" s="224"/>
      <c r="H724" s="224"/>
      <c r="I724" s="224"/>
    </row>
    <row r="725" spans="1:9" x14ac:dyDescent="0.2">
      <c r="A725" s="225"/>
      <c r="B725" s="225"/>
      <c r="C725" s="225"/>
      <c r="D725" s="225"/>
      <c r="E725" s="224"/>
      <c r="F725" s="224"/>
      <c r="G725" s="224"/>
      <c r="H725" s="224"/>
      <c r="I725" s="224"/>
    </row>
    <row r="726" spans="1:9" x14ac:dyDescent="0.2">
      <c r="A726" s="225"/>
      <c r="B726" s="225"/>
      <c r="C726" s="225"/>
      <c r="D726" s="225"/>
      <c r="E726" s="224"/>
      <c r="F726" s="224"/>
      <c r="G726" s="224"/>
      <c r="H726" s="224"/>
      <c r="I726" s="224"/>
    </row>
    <row r="727" spans="1:9" x14ac:dyDescent="0.2">
      <c r="A727" s="225"/>
      <c r="B727" s="225"/>
      <c r="C727" s="225"/>
      <c r="D727" s="225"/>
      <c r="E727" s="224"/>
      <c r="F727" s="224"/>
      <c r="G727" s="224"/>
      <c r="H727" s="224"/>
      <c r="I727" s="224"/>
    </row>
    <row r="728" spans="1:9" x14ac:dyDescent="0.2">
      <c r="A728" s="225"/>
      <c r="B728" s="225"/>
      <c r="C728" s="225"/>
      <c r="D728" s="225"/>
      <c r="E728" s="224"/>
      <c r="F728" s="224"/>
      <c r="G728" s="224"/>
      <c r="H728" s="224"/>
      <c r="I728" s="224"/>
    </row>
    <row r="729" spans="1:9" x14ac:dyDescent="0.2">
      <c r="A729" s="225"/>
      <c r="B729" s="225"/>
      <c r="C729" s="225"/>
      <c r="D729" s="225"/>
      <c r="E729" s="224"/>
      <c r="F729" s="224"/>
      <c r="G729" s="224"/>
      <c r="H729" s="224"/>
      <c r="I729" s="224"/>
    </row>
    <row r="730" spans="1:9" x14ac:dyDescent="0.2">
      <c r="A730" s="225"/>
      <c r="B730" s="225"/>
      <c r="C730" s="225"/>
      <c r="D730" s="225"/>
      <c r="E730" s="224"/>
      <c r="F730" s="224"/>
      <c r="G730" s="224"/>
      <c r="H730" s="224"/>
      <c r="I730" s="224"/>
    </row>
    <row r="731" spans="1:9" x14ac:dyDescent="0.2">
      <c r="A731" s="225"/>
      <c r="B731" s="225"/>
      <c r="C731" s="225"/>
      <c r="D731" s="225"/>
      <c r="E731" s="224"/>
      <c r="F731" s="224"/>
      <c r="G731" s="224"/>
      <c r="H731" s="224"/>
      <c r="I731" s="224"/>
    </row>
    <row r="732" spans="1:9" x14ac:dyDescent="0.2">
      <c r="A732" s="225"/>
      <c r="B732" s="225"/>
      <c r="C732" s="225"/>
      <c r="D732" s="225"/>
      <c r="E732" s="224"/>
      <c r="F732" s="224"/>
      <c r="G732" s="224"/>
      <c r="H732" s="224"/>
      <c r="I732" s="224"/>
    </row>
    <row r="733" spans="1:9" x14ac:dyDescent="0.2">
      <c r="A733" s="225"/>
      <c r="B733" s="225"/>
      <c r="C733" s="225"/>
      <c r="D733" s="225"/>
      <c r="E733" s="224"/>
      <c r="F733" s="224"/>
      <c r="G733" s="224"/>
      <c r="H733" s="224"/>
      <c r="I733" s="224"/>
    </row>
    <row r="734" spans="1:9" x14ac:dyDescent="0.2">
      <c r="A734" s="225"/>
      <c r="B734" s="225"/>
      <c r="C734" s="225"/>
      <c r="D734" s="225"/>
      <c r="E734" s="224"/>
      <c r="F734" s="224"/>
      <c r="G734" s="224"/>
      <c r="H734" s="224"/>
      <c r="I734" s="224"/>
    </row>
    <row r="735" spans="1:9" x14ac:dyDescent="0.2">
      <c r="A735" s="225"/>
      <c r="B735" s="225"/>
      <c r="C735" s="225"/>
      <c r="D735" s="225"/>
      <c r="E735" s="224"/>
      <c r="F735" s="224"/>
      <c r="G735" s="224"/>
      <c r="H735" s="224"/>
      <c r="I735" s="224"/>
    </row>
    <row r="736" spans="1:9" x14ac:dyDescent="0.2">
      <c r="A736" s="225"/>
      <c r="B736" s="225"/>
      <c r="C736" s="225"/>
      <c r="D736" s="225"/>
      <c r="E736" s="224"/>
      <c r="F736" s="224"/>
      <c r="G736" s="224"/>
      <c r="H736" s="224"/>
      <c r="I736" s="224"/>
    </row>
    <row r="737" spans="1:9" x14ac:dyDescent="0.2">
      <c r="A737" s="225"/>
      <c r="B737" s="225"/>
      <c r="C737" s="225"/>
      <c r="D737" s="225"/>
      <c r="E737" s="224"/>
      <c r="F737" s="224"/>
      <c r="G737" s="224"/>
      <c r="H737" s="224"/>
      <c r="I737" s="224"/>
    </row>
    <row r="738" spans="1:9" x14ac:dyDescent="0.2">
      <c r="A738" s="225"/>
      <c r="B738" s="225"/>
      <c r="C738" s="225"/>
      <c r="D738" s="225"/>
      <c r="E738" s="224"/>
      <c r="F738" s="224"/>
      <c r="G738" s="224"/>
      <c r="H738" s="224"/>
      <c r="I738" s="224"/>
    </row>
    <row r="739" spans="1:9" x14ac:dyDescent="0.2">
      <c r="A739" s="225"/>
      <c r="B739" s="225"/>
      <c r="C739" s="225"/>
      <c r="D739" s="225"/>
      <c r="E739" s="224"/>
      <c r="F739" s="224"/>
      <c r="G739" s="224"/>
      <c r="H739" s="224"/>
      <c r="I739" s="224"/>
    </row>
    <row r="740" spans="1:9" x14ac:dyDescent="0.2">
      <c r="A740" s="225"/>
      <c r="B740" s="225"/>
      <c r="C740" s="225"/>
      <c r="D740" s="225"/>
      <c r="E740" s="224"/>
      <c r="F740" s="224"/>
      <c r="G740" s="224"/>
      <c r="H740" s="224"/>
      <c r="I740" s="224"/>
    </row>
    <row r="741" spans="1:9" x14ac:dyDescent="0.2">
      <c r="A741" s="225"/>
      <c r="B741" s="225"/>
      <c r="C741" s="225"/>
      <c r="D741" s="225"/>
      <c r="E741" s="224"/>
      <c r="F741" s="224"/>
      <c r="G741" s="224"/>
      <c r="H741" s="224"/>
      <c r="I741" s="224"/>
    </row>
    <row r="742" spans="1:9" x14ac:dyDescent="0.2">
      <c r="A742" s="225"/>
      <c r="B742" s="225"/>
      <c r="C742" s="225"/>
      <c r="D742" s="225"/>
      <c r="E742" s="224"/>
      <c r="F742" s="224"/>
      <c r="G742" s="224"/>
      <c r="H742" s="224"/>
      <c r="I742" s="224"/>
    </row>
    <row r="743" spans="1:9" x14ac:dyDescent="0.2">
      <c r="A743" s="225"/>
      <c r="B743" s="225"/>
      <c r="C743" s="225"/>
      <c r="D743" s="225"/>
      <c r="E743" s="224"/>
      <c r="F743" s="224"/>
      <c r="G743" s="224"/>
      <c r="H743" s="224"/>
      <c r="I743" s="224"/>
    </row>
    <row r="744" spans="1:9" x14ac:dyDescent="0.2">
      <c r="A744" s="225"/>
      <c r="B744" s="225"/>
      <c r="C744" s="225"/>
      <c r="D744" s="225"/>
      <c r="E744" s="224"/>
      <c r="F744" s="224"/>
      <c r="G744" s="224"/>
      <c r="H744" s="224"/>
      <c r="I744" s="224"/>
    </row>
    <row r="745" spans="1:9" x14ac:dyDescent="0.2">
      <c r="A745" s="225"/>
      <c r="B745" s="225"/>
      <c r="C745" s="225"/>
      <c r="D745" s="225"/>
      <c r="E745" s="224"/>
      <c r="F745" s="224"/>
      <c r="G745" s="224"/>
      <c r="H745" s="224"/>
      <c r="I745" s="224"/>
    </row>
    <row r="746" spans="1:9" x14ac:dyDescent="0.2">
      <c r="A746" s="225"/>
      <c r="B746" s="225"/>
      <c r="C746" s="225"/>
      <c r="D746" s="225"/>
      <c r="E746" s="224"/>
      <c r="F746" s="224"/>
      <c r="G746" s="224"/>
      <c r="H746" s="224"/>
      <c r="I746" s="224"/>
    </row>
    <row r="747" spans="1:9" x14ac:dyDescent="0.2">
      <c r="A747" s="225"/>
      <c r="B747" s="225"/>
      <c r="C747" s="225"/>
      <c r="D747" s="225"/>
      <c r="E747" s="224"/>
      <c r="F747" s="224"/>
      <c r="G747" s="224"/>
      <c r="H747" s="224"/>
      <c r="I747" s="224"/>
    </row>
    <row r="748" spans="1:9" x14ac:dyDescent="0.2">
      <c r="A748" s="225"/>
      <c r="B748" s="225"/>
      <c r="C748" s="225"/>
      <c r="D748" s="225"/>
      <c r="E748" s="224"/>
      <c r="F748" s="224"/>
      <c r="G748" s="224"/>
      <c r="H748" s="224"/>
      <c r="I748" s="224"/>
    </row>
    <row r="749" spans="1:9" x14ac:dyDescent="0.2">
      <c r="A749" s="225"/>
      <c r="B749" s="225"/>
      <c r="C749" s="225"/>
      <c r="D749" s="225"/>
      <c r="E749" s="224"/>
      <c r="F749" s="224"/>
      <c r="G749" s="224"/>
      <c r="H749" s="224"/>
      <c r="I749" s="224"/>
    </row>
    <row r="750" spans="1:9" x14ac:dyDescent="0.2">
      <c r="A750" s="225"/>
      <c r="B750" s="225"/>
      <c r="C750" s="225"/>
      <c r="D750" s="225"/>
      <c r="E750" s="224"/>
      <c r="F750" s="224"/>
      <c r="G750" s="224"/>
      <c r="H750" s="224"/>
      <c r="I750" s="224"/>
    </row>
    <row r="751" spans="1:9" x14ac:dyDescent="0.2">
      <c r="A751" s="225"/>
      <c r="B751" s="225"/>
      <c r="C751" s="225"/>
      <c r="D751" s="225"/>
      <c r="E751" s="224"/>
      <c r="F751" s="224"/>
      <c r="G751" s="224"/>
      <c r="H751" s="224"/>
      <c r="I751" s="224"/>
    </row>
    <row r="752" spans="1:9" x14ac:dyDescent="0.2">
      <c r="A752" s="225"/>
      <c r="B752" s="225"/>
      <c r="C752" s="225"/>
      <c r="D752" s="225"/>
      <c r="E752" s="224"/>
      <c r="F752" s="224"/>
      <c r="G752" s="224"/>
      <c r="H752" s="224"/>
      <c r="I752" s="224"/>
    </row>
    <row r="753" spans="1:9" x14ac:dyDescent="0.2">
      <c r="A753" s="225"/>
      <c r="B753" s="225"/>
      <c r="C753" s="225"/>
      <c r="D753" s="225"/>
      <c r="E753" s="224"/>
      <c r="F753" s="224"/>
      <c r="G753" s="224"/>
      <c r="H753" s="224"/>
      <c r="I753" s="224"/>
    </row>
    <row r="754" spans="1:9" x14ac:dyDescent="0.2">
      <c r="A754" s="225"/>
      <c r="B754" s="225"/>
      <c r="C754" s="225"/>
      <c r="D754" s="225"/>
      <c r="E754" s="224"/>
      <c r="F754" s="224"/>
      <c r="G754" s="224"/>
      <c r="H754" s="224"/>
      <c r="I754" s="224"/>
    </row>
    <row r="755" spans="1:9" x14ac:dyDescent="0.2">
      <c r="A755" s="225"/>
      <c r="B755" s="225"/>
      <c r="C755" s="225"/>
      <c r="D755" s="225"/>
      <c r="E755" s="224"/>
      <c r="F755" s="224"/>
      <c r="G755" s="224"/>
      <c r="H755" s="224"/>
      <c r="I755" s="224"/>
    </row>
    <row r="756" spans="1:9" x14ac:dyDescent="0.2">
      <c r="A756" s="225"/>
      <c r="B756" s="225"/>
      <c r="C756" s="225"/>
      <c r="D756" s="225"/>
      <c r="E756" s="224"/>
      <c r="F756" s="224"/>
      <c r="G756" s="224"/>
      <c r="H756" s="224"/>
      <c r="I756" s="224"/>
    </row>
    <row r="757" spans="1:9" x14ac:dyDescent="0.2">
      <c r="A757" s="225"/>
      <c r="B757" s="225"/>
      <c r="C757" s="225"/>
      <c r="D757" s="225"/>
      <c r="E757" s="224"/>
      <c r="F757" s="224"/>
      <c r="G757" s="224"/>
      <c r="H757" s="224"/>
      <c r="I757" s="224"/>
    </row>
    <row r="758" spans="1:9" x14ac:dyDescent="0.2">
      <c r="A758" s="225"/>
      <c r="B758" s="225"/>
      <c r="C758" s="225"/>
      <c r="D758" s="225"/>
      <c r="E758" s="224"/>
      <c r="F758" s="224"/>
      <c r="G758" s="224"/>
      <c r="H758" s="224"/>
      <c r="I758" s="224"/>
    </row>
    <row r="759" spans="1:9" x14ac:dyDescent="0.2">
      <c r="A759" s="225"/>
      <c r="B759" s="225"/>
      <c r="C759" s="225"/>
      <c r="D759" s="225"/>
      <c r="E759" s="224"/>
      <c r="F759" s="224"/>
      <c r="G759" s="224"/>
      <c r="H759" s="224"/>
      <c r="I759" s="224"/>
    </row>
    <row r="760" spans="1:9" x14ac:dyDescent="0.2">
      <c r="A760" s="225"/>
      <c r="B760" s="225"/>
      <c r="C760" s="225"/>
      <c r="D760" s="225"/>
      <c r="E760" s="224"/>
      <c r="F760" s="224"/>
      <c r="G760" s="224"/>
      <c r="H760" s="224"/>
      <c r="I760" s="224"/>
    </row>
    <row r="761" spans="1:9" x14ac:dyDescent="0.2">
      <c r="A761" s="225"/>
      <c r="B761" s="225"/>
      <c r="C761" s="225"/>
      <c r="D761" s="225"/>
      <c r="E761" s="224"/>
      <c r="F761" s="224"/>
      <c r="G761" s="224"/>
      <c r="H761" s="224"/>
      <c r="I761" s="224"/>
    </row>
    <row r="762" spans="1:9" x14ac:dyDescent="0.2">
      <c r="A762" s="225"/>
      <c r="B762" s="225"/>
      <c r="C762" s="225"/>
      <c r="D762" s="225"/>
      <c r="E762" s="224"/>
      <c r="F762" s="224"/>
      <c r="G762" s="224"/>
      <c r="H762" s="224"/>
      <c r="I762" s="224"/>
    </row>
    <row r="763" spans="1:9" x14ac:dyDescent="0.2">
      <c r="A763" s="225"/>
      <c r="B763" s="225"/>
      <c r="C763" s="225"/>
      <c r="D763" s="225"/>
      <c r="E763" s="224"/>
      <c r="F763" s="224"/>
      <c r="G763" s="224"/>
      <c r="H763" s="224"/>
      <c r="I763" s="224"/>
    </row>
    <row r="764" spans="1:9" x14ac:dyDescent="0.2">
      <c r="A764" s="225"/>
      <c r="B764" s="225"/>
      <c r="C764" s="225"/>
      <c r="D764" s="225"/>
      <c r="E764" s="224"/>
      <c r="F764" s="224"/>
      <c r="G764" s="224"/>
      <c r="H764" s="224"/>
      <c r="I764" s="224"/>
    </row>
    <row r="765" spans="1:9" x14ac:dyDescent="0.2">
      <c r="A765" s="225"/>
      <c r="B765" s="225"/>
      <c r="C765" s="225"/>
      <c r="D765" s="225"/>
      <c r="E765" s="224"/>
      <c r="F765" s="224"/>
      <c r="G765" s="224"/>
      <c r="H765" s="224"/>
      <c r="I765" s="224"/>
    </row>
    <row r="766" spans="1:9" x14ac:dyDescent="0.2">
      <c r="A766" s="225"/>
      <c r="B766" s="225"/>
      <c r="C766" s="225"/>
      <c r="D766" s="225"/>
      <c r="E766" s="224"/>
      <c r="F766" s="224"/>
      <c r="G766" s="224"/>
      <c r="H766" s="224"/>
      <c r="I766" s="224"/>
    </row>
    <row r="767" spans="1:9" x14ac:dyDescent="0.2">
      <c r="A767" s="225"/>
      <c r="B767" s="225"/>
      <c r="C767" s="225"/>
      <c r="D767" s="225"/>
      <c r="E767" s="224"/>
      <c r="F767" s="224"/>
      <c r="G767" s="224"/>
      <c r="H767" s="224"/>
      <c r="I767" s="224"/>
    </row>
    <row r="768" spans="1:9" x14ac:dyDescent="0.2">
      <c r="A768" s="225"/>
      <c r="B768" s="225"/>
      <c r="C768" s="225"/>
      <c r="D768" s="225"/>
      <c r="E768" s="224"/>
      <c r="F768" s="224"/>
      <c r="G768" s="224"/>
      <c r="H768" s="224"/>
      <c r="I768" s="224"/>
    </row>
    <row r="769" spans="1:9" x14ac:dyDescent="0.2">
      <c r="A769" s="225"/>
      <c r="B769" s="225"/>
      <c r="C769" s="225"/>
      <c r="D769" s="225"/>
      <c r="E769" s="224"/>
      <c r="F769" s="224"/>
      <c r="G769" s="224"/>
      <c r="H769" s="224"/>
      <c r="I769" s="224"/>
    </row>
    <row r="770" spans="1:9" x14ac:dyDescent="0.2">
      <c r="A770" s="225"/>
      <c r="B770" s="225"/>
      <c r="C770" s="225"/>
      <c r="D770" s="225"/>
      <c r="E770" s="224"/>
      <c r="F770" s="224"/>
      <c r="G770" s="224"/>
      <c r="H770" s="224"/>
      <c r="I770" s="224"/>
    </row>
    <row r="771" spans="1:9" x14ac:dyDescent="0.2">
      <c r="A771" s="225"/>
      <c r="B771" s="225"/>
      <c r="C771" s="225"/>
      <c r="D771" s="225"/>
      <c r="E771" s="224"/>
      <c r="F771" s="224"/>
      <c r="G771" s="224"/>
      <c r="H771" s="224"/>
      <c r="I771" s="224"/>
    </row>
    <row r="772" spans="1:9" x14ac:dyDescent="0.2">
      <c r="A772" s="225"/>
      <c r="B772" s="225"/>
      <c r="C772" s="225"/>
      <c r="D772" s="225"/>
      <c r="E772" s="224"/>
      <c r="F772" s="224"/>
      <c r="G772" s="224"/>
      <c r="H772" s="224"/>
      <c r="I772" s="224"/>
    </row>
    <row r="773" spans="1:9" x14ac:dyDescent="0.2">
      <c r="A773" s="225"/>
      <c r="B773" s="225"/>
      <c r="C773" s="225"/>
      <c r="D773" s="225"/>
      <c r="E773" s="224"/>
      <c r="F773" s="224"/>
      <c r="G773" s="224"/>
      <c r="H773" s="224"/>
      <c r="I773" s="224"/>
    </row>
    <row r="774" spans="1:9" x14ac:dyDescent="0.2">
      <c r="A774" s="225"/>
      <c r="B774" s="225"/>
      <c r="C774" s="225"/>
      <c r="D774" s="225"/>
      <c r="E774" s="224"/>
      <c r="F774" s="224"/>
      <c r="G774" s="224"/>
      <c r="H774" s="224"/>
      <c r="I774" s="224"/>
    </row>
    <row r="775" spans="1:9" x14ac:dyDescent="0.2">
      <c r="A775" s="225"/>
      <c r="B775" s="225"/>
      <c r="C775" s="225"/>
      <c r="D775" s="225"/>
      <c r="E775" s="224"/>
      <c r="F775" s="224"/>
      <c r="G775" s="224"/>
      <c r="H775" s="224"/>
      <c r="I775" s="224"/>
    </row>
    <row r="776" spans="1:9" x14ac:dyDescent="0.2">
      <c r="A776" s="225"/>
      <c r="B776" s="225"/>
      <c r="C776" s="225"/>
      <c r="D776" s="225"/>
      <c r="E776" s="224"/>
      <c r="F776" s="224"/>
      <c r="G776" s="224"/>
      <c r="H776" s="224"/>
      <c r="I776" s="224"/>
    </row>
    <row r="777" spans="1:9" x14ac:dyDescent="0.2">
      <c r="A777" s="225"/>
      <c r="B777" s="225"/>
      <c r="C777" s="225"/>
      <c r="D777" s="225"/>
      <c r="E777" s="224"/>
      <c r="F777" s="224"/>
      <c r="G777" s="224"/>
      <c r="H777" s="224"/>
      <c r="I777" s="224"/>
    </row>
    <row r="778" spans="1:9" x14ac:dyDescent="0.2">
      <c r="A778" s="225"/>
      <c r="B778" s="225"/>
      <c r="C778" s="225"/>
      <c r="D778" s="225"/>
      <c r="E778" s="224"/>
      <c r="F778" s="224"/>
      <c r="G778" s="224"/>
      <c r="H778" s="224"/>
      <c r="I778" s="224"/>
    </row>
    <row r="779" spans="1:9" x14ac:dyDescent="0.2">
      <c r="A779" s="225"/>
      <c r="B779" s="225"/>
      <c r="C779" s="225"/>
      <c r="D779" s="225"/>
      <c r="E779" s="224"/>
      <c r="F779" s="224"/>
      <c r="G779" s="224"/>
      <c r="H779" s="224"/>
      <c r="I779" s="224"/>
    </row>
    <row r="780" spans="1:9" x14ac:dyDescent="0.2">
      <c r="A780" s="225"/>
      <c r="B780" s="225"/>
      <c r="C780" s="225"/>
      <c r="D780" s="225"/>
      <c r="E780" s="224"/>
      <c r="F780" s="224"/>
      <c r="G780" s="224"/>
      <c r="H780" s="224"/>
      <c r="I780" s="224"/>
    </row>
    <row r="781" spans="1:9" x14ac:dyDescent="0.2">
      <c r="A781" s="225"/>
      <c r="B781" s="225"/>
      <c r="C781" s="225"/>
      <c r="D781" s="225"/>
      <c r="E781" s="224"/>
      <c r="F781" s="224"/>
      <c r="G781" s="224"/>
      <c r="H781" s="224"/>
      <c r="I781" s="224"/>
    </row>
    <row r="782" spans="1:9" x14ac:dyDescent="0.2">
      <c r="A782" s="225"/>
      <c r="B782" s="225"/>
      <c r="C782" s="225"/>
      <c r="D782" s="225"/>
      <c r="E782" s="224"/>
      <c r="F782" s="224"/>
      <c r="G782" s="224"/>
      <c r="H782" s="224"/>
      <c r="I782" s="224"/>
    </row>
    <row r="783" spans="1:9" x14ac:dyDescent="0.2">
      <c r="A783" s="225"/>
      <c r="B783" s="225"/>
      <c r="C783" s="225"/>
      <c r="D783" s="225"/>
      <c r="E783" s="224"/>
      <c r="F783" s="224"/>
      <c r="G783" s="224"/>
      <c r="H783" s="224"/>
      <c r="I783" s="224"/>
    </row>
    <row r="784" spans="1:9" x14ac:dyDescent="0.2">
      <c r="A784" s="225"/>
      <c r="B784" s="225"/>
      <c r="C784" s="225"/>
      <c r="D784" s="225"/>
      <c r="E784" s="224"/>
      <c r="F784" s="224"/>
      <c r="G784" s="224"/>
      <c r="H784" s="224"/>
      <c r="I784" s="224"/>
    </row>
    <row r="785" spans="1:9" x14ac:dyDescent="0.2">
      <c r="A785" s="225"/>
      <c r="B785" s="225"/>
      <c r="C785" s="225"/>
      <c r="D785" s="225"/>
      <c r="E785" s="224"/>
      <c r="F785" s="224"/>
      <c r="G785" s="224"/>
      <c r="H785" s="224"/>
      <c r="I785" s="224"/>
    </row>
    <row r="786" spans="1:9" x14ac:dyDescent="0.2">
      <c r="A786" s="225"/>
      <c r="B786" s="225"/>
      <c r="C786" s="225"/>
      <c r="D786" s="225"/>
      <c r="E786" s="224"/>
      <c r="F786" s="224"/>
      <c r="G786" s="224"/>
      <c r="H786" s="224"/>
      <c r="I786" s="224"/>
    </row>
    <row r="787" spans="1:9" x14ac:dyDescent="0.2">
      <c r="A787" s="225"/>
      <c r="B787" s="225"/>
      <c r="C787" s="225"/>
      <c r="D787" s="225"/>
      <c r="E787" s="224"/>
      <c r="F787" s="224"/>
      <c r="G787" s="224"/>
      <c r="H787" s="224"/>
      <c r="I787" s="224"/>
    </row>
    <row r="788" spans="1:9" x14ac:dyDescent="0.2">
      <c r="A788" s="225"/>
      <c r="B788" s="225"/>
      <c r="C788" s="225"/>
      <c r="D788" s="225"/>
      <c r="E788" s="224"/>
      <c r="F788" s="224"/>
      <c r="G788" s="224"/>
      <c r="H788" s="224"/>
      <c r="I788" s="224"/>
    </row>
    <row r="789" spans="1:9" x14ac:dyDescent="0.2">
      <c r="A789" s="225"/>
      <c r="B789" s="225"/>
      <c r="C789" s="225"/>
      <c r="D789" s="225"/>
      <c r="E789" s="224"/>
      <c r="F789" s="224"/>
      <c r="G789" s="224"/>
      <c r="H789" s="224"/>
      <c r="I789" s="224"/>
    </row>
    <row r="790" spans="1:9" x14ac:dyDescent="0.2">
      <c r="A790" s="225"/>
      <c r="B790" s="225"/>
      <c r="C790" s="225"/>
      <c r="D790" s="225"/>
      <c r="E790" s="224"/>
      <c r="F790" s="224"/>
      <c r="G790" s="224"/>
      <c r="H790" s="224"/>
      <c r="I790" s="224"/>
    </row>
    <row r="791" spans="1:9" x14ac:dyDescent="0.2">
      <c r="A791" s="225"/>
      <c r="B791" s="225"/>
      <c r="C791" s="225"/>
      <c r="D791" s="225"/>
      <c r="E791" s="224"/>
      <c r="F791" s="224"/>
      <c r="G791" s="224"/>
      <c r="H791" s="224"/>
      <c r="I791" s="224"/>
    </row>
    <row r="792" spans="1:9" x14ac:dyDescent="0.2">
      <c r="A792" s="225"/>
      <c r="B792" s="225"/>
      <c r="C792" s="225"/>
      <c r="D792" s="225"/>
      <c r="E792" s="224"/>
      <c r="F792" s="224"/>
      <c r="G792" s="224"/>
      <c r="H792" s="224"/>
      <c r="I792" s="224"/>
    </row>
    <row r="793" spans="1:9" x14ac:dyDescent="0.2">
      <c r="A793" s="225"/>
      <c r="B793" s="225"/>
      <c r="C793" s="225"/>
      <c r="D793" s="225"/>
      <c r="E793" s="224"/>
      <c r="F793" s="224"/>
      <c r="G793" s="224"/>
      <c r="H793" s="224"/>
      <c r="I793" s="224"/>
    </row>
    <row r="794" spans="1:9" x14ac:dyDescent="0.2">
      <c r="A794" s="225"/>
      <c r="B794" s="225"/>
      <c r="C794" s="225"/>
      <c r="D794" s="225"/>
      <c r="E794" s="224"/>
      <c r="F794" s="224"/>
      <c r="G794" s="224"/>
      <c r="H794" s="224"/>
      <c r="I794" s="224"/>
    </row>
    <row r="795" spans="1:9" x14ac:dyDescent="0.2">
      <c r="A795" s="225"/>
      <c r="B795" s="225"/>
      <c r="C795" s="225"/>
      <c r="D795" s="225"/>
      <c r="E795" s="224"/>
      <c r="F795" s="224"/>
      <c r="G795" s="224"/>
      <c r="H795" s="224"/>
      <c r="I795" s="224"/>
    </row>
    <row r="796" spans="1:9" x14ac:dyDescent="0.2">
      <c r="A796" s="225"/>
      <c r="B796" s="225"/>
      <c r="C796" s="225"/>
      <c r="D796" s="225"/>
      <c r="E796" s="224"/>
      <c r="F796" s="224"/>
      <c r="G796" s="224"/>
      <c r="H796" s="224"/>
      <c r="I796" s="224"/>
    </row>
    <row r="797" spans="1:9" x14ac:dyDescent="0.2">
      <c r="A797" s="225"/>
      <c r="B797" s="225"/>
      <c r="C797" s="225"/>
      <c r="D797" s="225"/>
      <c r="E797" s="224"/>
      <c r="F797" s="224"/>
      <c r="G797" s="224"/>
      <c r="H797" s="224"/>
      <c r="I797" s="224"/>
    </row>
    <row r="798" spans="1:9" x14ac:dyDescent="0.2">
      <c r="A798" s="225"/>
      <c r="B798" s="225"/>
      <c r="C798" s="225"/>
      <c r="D798" s="225"/>
      <c r="E798" s="224"/>
      <c r="F798" s="224"/>
      <c r="G798" s="224"/>
      <c r="H798" s="224"/>
      <c r="I798" s="224"/>
    </row>
    <row r="799" spans="1:9" x14ac:dyDescent="0.2">
      <c r="A799" s="225"/>
      <c r="B799" s="225"/>
      <c r="C799" s="225"/>
      <c r="D799" s="225"/>
      <c r="E799" s="224"/>
      <c r="F799" s="224"/>
      <c r="G799" s="224"/>
      <c r="H799" s="224"/>
      <c r="I799" s="224"/>
    </row>
    <row r="800" spans="1:9" x14ac:dyDescent="0.2">
      <c r="A800" s="225"/>
      <c r="B800" s="225"/>
      <c r="C800" s="225"/>
      <c r="D800" s="225"/>
      <c r="E800" s="224"/>
      <c r="F800" s="224"/>
      <c r="G800" s="224"/>
      <c r="H800" s="224"/>
      <c r="I800" s="224"/>
    </row>
    <row r="801" spans="1:9" x14ac:dyDescent="0.2">
      <c r="A801" s="225"/>
      <c r="B801" s="225"/>
      <c r="C801" s="225"/>
      <c r="D801" s="225"/>
      <c r="E801" s="224"/>
      <c r="F801" s="224"/>
      <c r="G801" s="224"/>
      <c r="H801" s="224"/>
      <c r="I801" s="224"/>
    </row>
    <row r="802" spans="1:9" x14ac:dyDescent="0.2">
      <c r="A802" s="225"/>
      <c r="B802" s="225"/>
      <c r="C802" s="225"/>
      <c r="D802" s="225"/>
      <c r="E802" s="224"/>
      <c r="F802" s="224"/>
      <c r="G802" s="224"/>
      <c r="H802" s="224"/>
      <c r="I802" s="224"/>
    </row>
    <row r="803" spans="1:9" x14ac:dyDescent="0.2">
      <c r="A803" s="225"/>
      <c r="B803" s="225"/>
      <c r="C803" s="225"/>
      <c r="D803" s="225"/>
      <c r="E803" s="224"/>
      <c r="F803" s="224"/>
      <c r="G803" s="224"/>
      <c r="H803" s="224"/>
      <c r="I803" s="224"/>
    </row>
    <row r="804" spans="1:9" x14ac:dyDescent="0.2">
      <c r="A804" s="225"/>
      <c r="B804" s="225"/>
      <c r="C804" s="225"/>
      <c r="D804" s="225"/>
      <c r="E804" s="224"/>
      <c r="F804" s="224"/>
      <c r="G804" s="224"/>
      <c r="H804" s="224"/>
      <c r="I804" s="224"/>
    </row>
    <row r="805" spans="1:9" x14ac:dyDescent="0.2">
      <c r="A805" s="225"/>
      <c r="B805" s="225"/>
      <c r="C805" s="225"/>
      <c r="D805" s="225"/>
      <c r="E805" s="224"/>
      <c r="F805" s="224"/>
      <c r="G805" s="224"/>
      <c r="H805" s="224"/>
      <c r="I805" s="224"/>
    </row>
    <row r="806" spans="1:9" x14ac:dyDescent="0.2">
      <c r="A806" s="225"/>
      <c r="B806" s="225"/>
      <c r="C806" s="225"/>
      <c r="D806" s="225"/>
      <c r="E806" s="224"/>
      <c r="F806" s="224"/>
      <c r="G806" s="224"/>
      <c r="H806" s="224"/>
      <c r="I806" s="224"/>
    </row>
    <row r="807" spans="1:9" x14ac:dyDescent="0.2">
      <c r="A807" s="225"/>
      <c r="B807" s="225"/>
      <c r="C807" s="225"/>
      <c r="D807" s="225"/>
      <c r="E807" s="224"/>
      <c r="F807" s="224"/>
      <c r="G807" s="224"/>
      <c r="H807" s="224"/>
      <c r="I807" s="224"/>
    </row>
    <row r="808" spans="1:9" x14ac:dyDescent="0.2">
      <c r="A808" s="225"/>
      <c r="B808" s="225"/>
      <c r="C808" s="225"/>
      <c r="D808" s="225"/>
      <c r="E808" s="224"/>
      <c r="F808" s="224"/>
      <c r="G808" s="224"/>
      <c r="H808" s="224"/>
      <c r="I808" s="224"/>
    </row>
    <row r="809" spans="1:9" x14ac:dyDescent="0.2">
      <c r="A809" s="225"/>
      <c r="B809" s="225"/>
      <c r="C809" s="225"/>
      <c r="D809" s="225"/>
      <c r="E809" s="224"/>
      <c r="F809" s="224"/>
      <c r="G809" s="224"/>
      <c r="H809" s="224"/>
      <c r="I809" s="224"/>
    </row>
    <row r="810" spans="1:9" x14ac:dyDescent="0.2">
      <c r="A810" s="225"/>
      <c r="B810" s="225"/>
      <c r="C810" s="225"/>
      <c r="D810" s="225"/>
      <c r="E810" s="224"/>
      <c r="F810" s="224"/>
      <c r="G810" s="224"/>
      <c r="H810" s="224"/>
      <c r="I810" s="224"/>
    </row>
    <row r="811" spans="1:9" x14ac:dyDescent="0.2">
      <c r="A811" s="225"/>
      <c r="B811" s="225"/>
      <c r="C811" s="225"/>
      <c r="D811" s="225"/>
      <c r="E811" s="224"/>
      <c r="F811" s="224"/>
      <c r="G811" s="224"/>
      <c r="H811" s="224"/>
      <c r="I811" s="224"/>
    </row>
    <row r="812" spans="1:9" x14ac:dyDescent="0.2">
      <c r="A812" s="225"/>
      <c r="B812" s="225"/>
      <c r="C812" s="225"/>
      <c r="D812" s="225"/>
      <c r="E812" s="224"/>
      <c r="F812" s="224"/>
      <c r="G812" s="224"/>
      <c r="H812" s="224"/>
      <c r="I812" s="224"/>
    </row>
    <row r="813" spans="1:9" x14ac:dyDescent="0.2">
      <c r="A813" s="225"/>
      <c r="B813" s="225"/>
      <c r="C813" s="225"/>
      <c r="D813" s="225"/>
      <c r="E813" s="224"/>
      <c r="F813" s="224"/>
      <c r="G813" s="224"/>
      <c r="H813" s="224"/>
      <c r="I813" s="224"/>
    </row>
    <row r="814" spans="1:9" x14ac:dyDescent="0.2">
      <c r="A814" s="225"/>
      <c r="B814" s="225"/>
      <c r="C814" s="225"/>
      <c r="D814" s="225"/>
      <c r="E814" s="224"/>
      <c r="F814" s="224"/>
      <c r="G814" s="224"/>
      <c r="H814" s="224"/>
      <c r="I814" s="224"/>
    </row>
    <row r="815" spans="1:9" x14ac:dyDescent="0.2">
      <c r="A815" s="225"/>
      <c r="B815" s="225"/>
      <c r="C815" s="225"/>
      <c r="D815" s="225"/>
      <c r="E815" s="224"/>
      <c r="F815" s="224"/>
      <c r="G815" s="224"/>
      <c r="H815" s="224"/>
      <c r="I815" s="224"/>
    </row>
    <row r="816" spans="1:9" x14ac:dyDescent="0.2">
      <c r="A816" s="225"/>
      <c r="B816" s="225"/>
      <c r="C816" s="225"/>
      <c r="D816" s="225"/>
      <c r="E816" s="224"/>
      <c r="F816" s="224"/>
      <c r="G816" s="224"/>
      <c r="H816" s="224"/>
      <c r="I816" s="224"/>
    </row>
    <row r="817" spans="1:9" x14ac:dyDescent="0.2">
      <c r="A817" s="225"/>
      <c r="B817" s="225"/>
      <c r="C817" s="225"/>
      <c r="D817" s="225"/>
      <c r="E817" s="224"/>
      <c r="F817" s="224"/>
      <c r="G817" s="224"/>
      <c r="H817" s="224"/>
      <c r="I817" s="224"/>
    </row>
    <row r="818" spans="1:9" x14ac:dyDescent="0.2">
      <c r="A818" s="225"/>
      <c r="B818" s="225"/>
      <c r="C818" s="225"/>
      <c r="D818" s="225"/>
      <c r="E818" s="224"/>
      <c r="F818" s="224"/>
      <c r="G818" s="224"/>
      <c r="H818" s="224"/>
      <c r="I818" s="224"/>
    </row>
    <row r="819" spans="1:9" x14ac:dyDescent="0.2">
      <c r="A819" s="225"/>
      <c r="B819" s="225"/>
      <c r="C819" s="225"/>
      <c r="D819" s="225"/>
      <c r="E819" s="224"/>
      <c r="F819" s="224"/>
      <c r="G819" s="224"/>
      <c r="H819" s="224"/>
      <c r="I819" s="224"/>
    </row>
    <row r="820" spans="1:9" x14ac:dyDescent="0.2">
      <c r="A820" s="225"/>
      <c r="B820" s="225"/>
      <c r="C820" s="225"/>
      <c r="D820" s="225"/>
      <c r="E820" s="224"/>
      <c r="F820" s="224"/>
      <c r="G820" s="224"/>
      <c r="H820" s="224"/>
      <c r="I820" s="224"/>
    </row>
    <row r="821" spans="1:9" x14ac:dyDescent="0.2">
      <c r="A821" s="225"/>
      <c r="B821" s="225"/>
      <c r="C821" s="225"/>
      <c r="D821" s="225"/>
      <c r="E821" s="224"/>
      <c r="F821" s="224"/>
      <c r="G821" s="224"/>
      <c r="H821" s="224"/>
      <c r="I821" s="224"/>
    </row>
    <row r="822" spans="1:9" x14ac:dyDescent="0.2">
      <c r="A822" s="225"/>
      <c r="B822" s="225"/>
      <c r="C822" s="225"/>
      <c r="D822" s="225"/>
      <c r="E822" s="224"/>
      <c r="F822" s="224"/>
      <c r="G822" s="224"/>
      <c r="H822" s="224"/>
      <c r="I822" s="224"/>
    </row>
    <row r="823" spans="1:9" x14ac:dyDescent="0.2">
      <c r="A823" s="225"/>
      <c r="B823" s="225"/>
      <c r="C823" s="225"/>
      <c r="D823" s="225"/>
      <c r="E823" s="224"/>
      <c r="F823" s="224"/>
      <c r="G823" s="224"/>
      <c r="H823" s="224"/>
      <c r="I823" s="224"/>
    </row>
    <row r="824" spans="1:9" x14ac:dyDescent="0.2">
      <c r="A824" s="225"/>
      <c r="B824" s="225"/>
      <c r="C824" s="225"/>
      <c r="D824" s="225"/>
      <c r="E824" s="224"/>
      <c r="F824" s="224"/>
      <c r="G824" s="224"/>
      <c r="H824" s="224"/>
      <c r="I824" s="224"/>
    </row>
    <row r="825" spans="1:9" x14ac:dyDescent="0.2">
      <c r="A825" s="225"/>
      <c r="B825" s="225"/>
      <c r="C825" s="225"/>
      <c r="D825" s="225"/>
      <c r="E825" s="224"/>
      <c r="F825" s="224"/>
      <c r="G825" s="224"/>
      <c r="H825" s="224"/>
      <c r="I825" s="224"/>
    </row>
    <row r="826" spans="1:9" x14ac:dyDescent="0.2">
      <c r="A826" s="225"/>
      <c r="B826" s="225"/>
      <c r="C826" s="225"/>
      <c r="D826" s="225"/>
      <c r="E826" s="224"/>
      <c r="F826" s="224"/>
      <c r="G826" s="224"/>
      <c r="H826" s="224"/>
      <c r="I826" s="224"/>
    </row>
    <row r="827" spans="1:9" x14ac:dyDescent="0.2">
      <c r="A827" s="225"/>
      <c r="B827" s="225"/>
      <c r="C827" s="225"/>
      <c r="D827" s="225"/>
      <c r="E827" s="224"/>
      <c r="F827" s="224"/>
      <c r="G827" s="224"/>
      <c r="H827" s="224"/>
      <c r="I827" s="224"/>
    </row>
    <row r="828" spans="1:9" x14ac:dyDescent="0.2">
      <c r="A828" s="225"/>
      <c r="B828" s="225"/>
      <c r="C828" s="225"/>
      <c r="D828" s="225"/>
      <c r="E828" s="224"/>
      <c r="F828" s="224"/>
      <c r="G828" s="224"/>
      <c r="H828" s="224"/>
      <c r="I828" s="224"/>
    </row>
    <row r="829" spans="1:9" x14ac:dyDescent="0.2">
      <c r="A829" s="225"/>
      <c r="B829" s="225"/>
      <c r="C829" s="225"/>
      <c r="D829" s="225"/>
      <c r="E829" s="224"/>
      <c r="F829" s="224"/>
      <c r="G829" s="224"/>
      <c r="H829" s="224"/>
      <c r="I829" s="224"/>
    </row>
    <row r="830" spans="1:9" x14ac:dyDescent="0.2">
      <c r="A830" s="225"/>
      <c r="B830" s="225"/>
      <c r="C830" s="225"/>
      <c r="D830" s="225"/>
      <c r="E830" s="224"/>
      <c r="F830" s="224"/>
      <c r="G830" s="224"/>
      <c r="H830" s="224"/>
      <c r="I830" s="224"/>
    </row>
    <row r="831" spans="1:9" x14ac:dyDescent="0.2">
      <c r="A831" s="225"/>
      <c r="B831" s="225"/>
      <c r="C831" s="225"/>
      <c r="D831" s="225"/>
      <c r="E831" s="224"/>
      <c r="F831" s="224"/>
      <c r="G831" s="224"/>
      <c r="H831" s="224"/>
      <c r="I831" s="224"/>
    </row>
    <row r="832" spans="1:9" x14ac:dyDescent="0.2">
      <c r="A832" s="225"/>
      <c r="B832" s="225"/>
      <c r="C832" s="225"/>
      <c r="D832" s="225"/>
      <c r="E832" s="224"/>
      <c r="F832" s="224"/>
      <c r="G832" s="224"/>
      <c r="H832" s="224"/>
      <c r="I832" s="224"/>
    </row>
    <row r="833" spans="1:9" x14ac:dyDescent="0.2">
      <c r="A833" s="225"/>
      <c r="B833" s="225"/>
      <c r="C833" s="225"/>
      <c r="D833" s="225"/>
      <c r="E833" s="224"/>
      <c r="F833" s="224"/>
      <c r="G833" s="224"/>
      <c r="H833" s="224"/>
      <c r="I833" s="224"/>
    </row>
    <row r="834" spans="1:9" x14ac:dyDescent="0.2">
      <c r="A834" s="225"/>
      <c r="B834" s="225"/>
      <c r="C834" s="225"/>
      <c r="D834" s="225"/>
      <c r="E834" s="224"/>
      <c r="F834" s="224"/>
      <c r="G834" s="224"/>
      <c r="H834" s="224"/>
      <c r="I834" s="224"/>
    </row>
    <row r="835" spans="1:9" x14ac:dyDescent="0.2">
      <c r="A835" s="225"/>
      <c r="B835" s="225"/>
      <c r="C835" s="225"/>
      <c r="D835" s="225"/>
      <c r="E835" s="224"/>
      <c r="F835" s="224"/>
      <c r="G835" s="224"/>
      <c r="H835" s="224"/>
      <c r="I835" s="224"/>
    </row>
    <row r="836" spans="1:9" x14ac:dyDescent="0.2">
      <c r="A836" s="225"/>
      <c r="B836" s="225"/>
      <c r="C836" s="225"/>
      <c r="D836" s="225"/>
      <c r="E836" s="224"/>
      <c r="F836" s="224"/>
      <c r="G836" s="224"/>
      <c r="H836" s="224"/>
      <c r="I836" s="224"/>
    </row>
    <row r="837" spans="1:9" x14ac:dyDescent="0.2">
      <c r="A837" s="225"/>
      <c r="B837" s="225"/>
      <c r="C837" s="225"/>
      <c r="D837" s="225"/>
      <c r="E837" s="224"/>
      <c r="F837" s="224"/>
      <c r="G837" s="224"/>
      <c r="H837" s="224"/>
      <c r="I837" s="224"/>
    </row>
    <row r="838" spans="1:9" x14ac:dyDescent="0.2">
      <c r="A838" s="225"/>
      <c r="B838" s="225"/>
      <c r="C838" s="225"/>
      <c r="D838" s="225"/>
      <c r="E838" s="224"/>
      <c r="F838" s="224"/>
      <c r="G838" s="224"/>
      <c r="H838" s="224"/>
      <c r="I838" s="224"/>
    </row>
    <row r="839" spans="1:9" x14ac:dyDescent="0.2">
      <c r="A839" s="225"/>
      <c r="B839" s="225"/>
      <c r="C839" s="225"/>
      <c r="D839" s="225"/>
      <c r="E839" s="224"/>
      <c r="F839" s="224"/>
      <c r="G839" s="224"/>
      <c r="H839" s="224"/>
      <c r="I839" s="224"/>
    </row>
    <row r="840" spans="1:9" x14ac:dyDescent="0.2">
      <c r="A840" s="225"/>
      <c r="B840" s="225"/>
      <c r="C840" s="225"/>
      <c r="D840" s="225"/>
      <c r="E840" s="224"/>
      <c r="F840" s="224"/>
      <c r="G840" s="224"/>
      <c r="H840" s="224"/>
      <c r="I840" s="224"/>
    </row>
    <row r="841" spans="1:9" x14ac:dyDescent="0.2">
      <c r="A841" s="225"/>
      <c r="B841" s="225"/>
      <c r="C841" s="225"/>
      <c r="D841" s="225"/>
      <c r="E841" s="224"/>
      <c r="F841" s="224"/>
      <c r="G841" s="224"/>
      <c r="H841" s="224"/>
      <c r="I841" s="224"/>
    </row>
    <row r="842" spans="1:9" x14ac:dyDescent="0.2">
      <c r="A842" s="225"/>
      <c r="B842" s="225"/>
      <c r="C842" s="225"/>
      <c r="D842" s="225"/>
      <c r="E842" s="224"/>
      <c r="F842" s="224"/>
      <c r="G842" s="224"/>
      <c r="H842" s="224"/>
      <c r="I842" s="224"/>
    </row>
    <row r="843" spans="1:9" x14ac:dyDescent="0.2">
      <c r="A843" s="225"/>
      <c r="B843" s="225"/>
      <c r="C843" s="225"/>
      <c r="D843" s="225"/>
      <c r="E843" s="224"/>
      <c r="F843" s="224"/>
      <c r="G843" s="224"/>
      <c r="H843" s="224"/>
      <c r="I843" s="224"/>
    </row>
    <row r="844" spans="1:9" x14ac:dyDescent="0.2">
      <c r="A844" s="225"/>
      <c r="B844" s="225"/>
      <c r="C844" s="225"/>
      <c r="D844" s="225"/>
      <c r="E844" s="224"/>
      <c r="F844" s="224"/>
      <c r="G844" s="224"/>
      <c r="H844" s="224"/>
      <c r="I844" s="224"/>
    </row>
    <row r="845" spans="1:9" x14ac:dyDescent="0.2">
      <c r="A845" s="225"/>
      <c r="B845" s="225"/>
      <c r="C845" s="225"/>
      <c r="D845" s="225"/>
      <c r="E845" s="224"/>
      <c r="F845" s="224"/>
      <c r="G845" s="224"/>
      <c r="H845" s="224"/>
      <c r="I845" s="224"/>
    </row>
    <row r="846" spans="1:9" x14ac:dyDescent="0.2">
      <c r="A846" s="225"/>
      <c r="B846" s="225"/>
      <c r="C846" s="225"/>
      <c r="D846" s="225"/>
      <c r="E846" s="224"/>
      <c r="F846" s="224"/>
      <c r="G846" s="224"/>
      <c r="H846" s="224"/>
      <c r="I846" s="224"/>
    </row>
    <row r="847" spans="1:9" x14ac:dyDescent="0.2">
      <c r="A847" s="225"/>
      <c r="B847" s="225"/>
      <c r="C847" s="225"/>
      <c r="D847" s="225"/>
      <c r="E847" s="224"/>
      <c r="F847" s="224"/>
      <c r="G847" s="224"/>
      <c r="H847" s="224"/>
      <c r="I847" s="224"/>
    </row>
    <row r="848" spans="1:9" x14ac:dyDescent="0.2">
      <c r="A848" s="225"/>
      <c r="B848" s="225"/>
      <c r="C848" s="225"/>
      <c r="D848" s="225"/>
      <c r="E848" s="224"/>
      <c r="F848" s="224"/>
      <c r="G848" s="224"/>
      <c r="H848" s="224"/>
      <c r="I848" s="224"/>
    </row>
    <row r="849" spans="1:9" x14ac:dyDescent="0.2">
      <c r="A849" s="225"/>
      <c r="B849" s="225"/>
      <c r="C849" s="225"/>
      <c r="D849" s="225"/>
      <c r="E849" s="224"/>
      <c r="F849" s="224"/>
      <c r="G849" s="224"/>
      <c r="H849" s="224"/>
      <c r="I849" s="224"/>
    </row>
    <row r="850" spans="1:9" x14ac:dyDescent="0.2">
      <c r="A850" s="225"/>
      <c r="B850" s="225"/>
      <c r="C850" s="225"/>
      <c r="D850" s="225"/>
      <c r="E850" s="224"/>
      <c r="F850" s="224"/>
      <c r="G850" s="224"/>
      <c r="H850" s="224"/>
      <c r="I850" s="224"/>
    </row>
    <row r="851" spans="1:9" x14ac:dyDescent="0.2">
      <c r="A851" s="225"/>
      <c r="B851" s="225"/>
      <c r="C851" s="225"/>
      <c r="D851" s="225"/>
      <c r="E851" s="224"/>
      <c r="F851" s="224"/>
      <c r="G851" s="224"/>
      <c r="H851" s="224"/>
      <c r="I851" s="224"/>
    </row>
    <row r="852" spans="1:9" x14ac:dyDescent="0.2">
      <c r="A852" s="225"/>
      <c r="B852" s="225"/>
      <c r="C852" s="225"/>
      <c r="D852" s="225"/>
      <c r="E852" s="224"/>
      <c r="F852" s="224"/>
      <c r="G852" s="224"/>
      <c r="H852" s="224"/>
      <c r="I852" s="224"/>
    </row>
    <row r="853" spans="1:9" x14ac:dyDescent="0.2">
      <c r="A853" s="225"/>
      <c r="B853" s="225"/>
      <c r="C853" s="225"/>
      <c r="D853" s="225"/>
      <c r="E853" s="224"/>
      <c r="F853" s="224"/>
      <c r="G853" s="224"/>
      <c r="H853" s="224"/>
      <c r="I853" s="224"/>
    </row>
    <row r="854" spans="1:9" x14ac:dyDescent="0.2">
      <c r="A854" s="225"/>
      <c r="B854" s="225"/>
      <c r="C854" s="225"/>
      <c r="D854" s="225"/>
      <c r="E854" s="224"/>
      <c r="F854" s="224"/>
      <c r="G854" s="224"/>
      <c r="H854" s="224"/>
      <c r="I854" s="224"/>
    </row>
    <row r="855" spans="1:9" x14ac:dyDescent="0.2">
      <c r="A855" s="225"/>
      <c r="B855" s="225"/>
      <c r="C855" s="225"/>
      <c r="D855" s="225"/>
      <c r="E855" s="224"/>
      <c r="F855" s="224"/>
      <c r="G855" s="224"/>
      <c r="H855" s="224"/>
      <c r="I855" s="224"/>
    </row>
    <row r="856" spans="1:9" x14ac:dyDescent="0.2">
      <c r="A856" s="225"/>
      <c r="B856" s="225"/>
      <c r="C856" s="225"/>
      <c r="D856" s="225"/>
      <c r="E856" s="224"/>
      <c r="F856" s="224"/>
      <c r="G856" s="224"/>
      <c r="H856" s="224"/>
      <c r="I856" s="224"/>
    </row>
    <row r="857" spans="1:9" x14ac:dyDescent="0.2">
      <c r="A857" s="225"/>
      <c r="B857" s="225"/>
      <c r="C857" s="225"/>
      <c r="D857" s="225"/>
      <c r="E857" s="224"/>
      <c r="F857" s="224"/>
      <c r="G857" s="224"/>
      <c r="H857" s="224"/>
      <c r="I857" s="224"/>
    </row>
    <row r="858" spans="1:9" x14ac:dyDescent="0.2">
      <c r="A858" s="225"/>
      <c r="B858" s="225"/>
      <c r="C858" s="225"/>
      <c r="D858" s="225"/>
      <c r="E858" s="224"/>
      <c r="F858" s="224"/>
      <c r="G858" s="224"/>
      <c r="H858" s="224"/>
      <c r="I858" s="224"/>
    </row>
    <row r="859" spans="1:9" x14ac:dyDescent="0.2">
      <c r="A859" s="225"/>
      <c r="B859" s="225"/>
      <c r="C859" s="225"/>
      <c r="D859" s="225"/>
      <c r="E859" s="224"/>
      <c r="F859" s="224"/>
      <c r="G859" s="224"/>
      <c r="H859" s="224"/>
      <c r="I859" s="224"/>
    </row>
    <row r="860" spans="1:9" x14ac:dyDescent="0.2">
      <c r="A860" s="225"/>
      <c r="B860" s="225"/>
      <c r="C860" s="225"/>
      <c r="D860" s="225"/>
      <c r="E860" s="224"/>
      <c r="F860" s="224"/>
      <c r="G860" s="224"/>
      <c r="H860" s="224"/>
      <c r="I860" s="224"/>
    </row>
    <row r="861" spans="1:9" x14ac:dyDescent="0.2">
      <c r="A861" s="225"/>
      <c r="B861" s="225"/>
      <c r="C861" s="225"/>
      <c r="D861" s="225"/>
      <c r="E861" s="224"/>
      <c r="F861" s="224"/>
      <c r="G861" s="224"/>
      <c r="H861" s="224"/>
      <c r="I861" s="224"/>
    </row>
    <row r="862" spans="1:9" x14ac:dyDescent="0.2">
      <c r="A862" s="225"/>
      <c r="B862" s="225"/>
      <c r="C862" s="225"/>
      <c r="D862" s="225"/>
      <c r="E862" s="224"/>
      <c r="F862" s="224"/>
      <c r="G862" s="224"/>
      <c r="H862" s="224"/>
      <c r="I862" s="224"/>
    </row>
    <row r="863" spans="1:9" x14ac:dyDescent="0.2">
      <c r="A863" s="225"/>
      <c r="B863" s="225"/>
      <c r="C863" s="225"/>
      <c r="D863" s="225"/>
      <c r="E863" s="224"/>
      <c r="F863" s="224"/>
      <c r="G863" s="224"/>
      <c r="H863" s="224"/>
      <c r="I863" s="224"/>
    </row>
    <row r="864" spans="1:9" x14ac:dyDescent="0.2">
      <c r="A864" s="225"/>
      <c r="B864" s="225"/>
      <c r="C864" s="225"/>
      <c r="D864" s="225"/>
      <c r="E864" s="224"/>
      <c r="F864" s="224"/>
      <c r="G864" s="224"/>
      <c r="H864" s="224"/>
      <c r="I864" s="224"/>
    </row>
    <row r="865" spans="1:9" x14ac:dyDescent="0.2">
      <c r="A865" s="225"/>
      <c r="B865" s="225"/>
      <c r="C865" s="225"/>
      <c r="D865" s="225"/>
      <c r="E865" s="224"/>
      <c r="F865" s="224"/>
      <c r="G865" s="224"/>
      <c r="H865" s="224"/>
      <c r="I865" s="224"/>
    </row>
    <row r="866" spans="1:9" x14ac:dyDescent="0.2">
      <c r="A866" s="225"/>
      <c r="B866" s="225"/>
      <c r="C866" s="225"/>
      <c r="D866" s="225"/>
      <c r="E866" s="224"/>
      <c r="F866" s="224"/>
      <c r="G866" s="224"/>
      <c r="H866" s="224"/>
      <c r="I866" s="224"/>
    </row>
    <row r="867" spans="1:9" x14ac:dyDescent="0.2">
      <c r="A867" s="225"/>
      <c r="B867" s="225"/>
      <c r="C867" s="225"/>
      <c r="D867" s="225"/>
      <c r="E867" s="224"/>
      <c r="F867" s="224"/>
      <c r="G867" s="224"/>
      <c r="H867" s="224"/>
      <c r="I867" s="224"/>
    </row>
    <row r="868" spans="1:9" x14ac:dyDescent="0.2">
      <c r="A868" s="225"/>
      <c r="B868" s="225"/>
      <c r="C868" s="225"/>
      <c r="D868" s="225"/>
      <c r="E868" s="224"/>
      <c r="F868" s="224"/>
      <c r="G868" s="224"/>
      <c r="H868" s="224"/>
      <c r="I868" s="224"/>
    </row>
    <row r="869" spans="1:9" x14ac:dyDescent="0.2">
      <c r="A869" s="225"/>
      <c r="B869" s="225"/>
      <c r="C869" s="225"/>
      <c r="D869" s="225"/>
      <c r="E869" s="224"/>
      <c r="F869" s="224"/>
      <c r="G869" s="224"/>
      <c r="H869" s="224"/>
      <c r="I869" s="224"/>
    </row>
    <row r="870" spans="1:9" x14ac:dyDescent="0.2">
      <c r="A870" s="225"/>
      <c r="B870" s="225"/>
      <c r="C870" s="225"/>
      <c r="D870" s="225"/>
      <c r="E870" s="224"/>
      <c r="F870" s="224"/>
      <c r="G870" s="224"/>
      <c r="H870" s="224"/>
      <c r="I870" s="224"/>
    </row>
    <row r="871" spans="1:9" x14ac:dyDescent="0.2">
      <c r="A871" s="225"/>
      <c r="B871" s="225"/>
      <c r="C871" s="225"/>
      <c r="D871" s="225"/>
      <c r="E871" s="224"/>
      <c r="F871" s="224"/>
      <c r="G871" s="224"/>
      <c r="H871" s="224"/>
      <c r="I871" s="224"/>
    </row>
    <row r="872" spans="1:9" x14ac:dyDescent="0.2">
      <c r="A872" s="225"/>
      <c r="B872" s="225"/>
      <c r="C872" s="225"/>
      <c r="D872" s="225"/>
      <c r="E872" s="224"/>
      <c r="F872" s="224"/>
      <c r="G872" s="224"/>
      <c r="H872" s="224"/>
      <c r="I872" s="224"/>
    </row>
    <row r="873" spans="1:9" x14ac:dyDescent="0.2">
      <c r="A873" s="225"/>
      <c r="B873" s="225"/>
      <c r="C873" s="225"/>
      <c r="D873" s="225"/>
      <c r="E873" s="224"/>
      <c r="F873" s="224"/>
      <c r="G873" s="224"/>
      <c r="H873" s="224"/>
      <c r="I873" s="224"/>
    </row>
    <row r="874" spans="1:9" x14ac:dyDescent="0.2">
      <c r="A874" s="225"/>
      <c r="B874" s="225"/>
      <c r="C874" s="225"/>
      <c r="D874" s="225"/>
      <c r="E874" s="224"/>
      <c r="F874" s="224"/>
      <c r="G874" s="224"/>
      <c r="H874" s="224"/>
      <c r="I874" s="224"/>
    </row>
    <row r="875" spans="1:9" x14ac:dyDescent="0.2">
      <c r="A875" s="225"/>
      <c r="B875" s="225"/>
      <c r="C875" s="225"/>
      <c r="D875" s="225"/>
      <c r="E875" s="224"/>
      <c r="F875" s="224"/>
      <c r="G875" s="224"/>
      <c r="H875" s="224"/>
      <c r="I875" s="224"/>
    </row>
    <row r="876" spans="1:9" x14ac:dyDescent="0.2">
      <c r="A876" s="225"/>
      <c r="B876" s="225"/>
      <c r="C876" s="225"/>
      <c r="D876" s="225"/>
      <c r="E876" s="224"/>
      <c r="F876" s="224"/>
      <c r="G876" s="224"/>
      <c r="H876" s="224"/>
      <c r="I876" s="224"/>
    </row>
    <row r="877" spans="1:9" x14ac:dyDescent="0.2">
      <c r="A877" s="225"/>
      <c r="B877" s="225"/>
      <c r="C877" s="225"/>
      <c r="D877" s="225"/>
      <c r="E877" s="224"/>
      <c r="F877" s="224"/>
      <c r="G877" s="224"/>
      <c r="H877" s="224"/>
      <c r="I877" s="224"/>
    </row>
    <row r="878" spans="1:9" x14ac:dyDescent="0.2">
      <c r="A878" s="225"/>
      <c r="B878" s="225"/>
      <c r="C878" s="225"/>
      <c r="D878" s="225"/>
      <c r="E878" s="224"/>
      <c r="F878" s="224"/>
      <c r="G878" s="224"/>
      <c r="H878" s="224"/>
      <c r="I878" s="224"/>
    </row>
    <row r="879" spans="1:9" x14ac:dyDescent="0.2">
      <c r="A879" s="225"/>
      <c r="B879" s="225"/>
      <c r="C879" s="225"/>
      <c r="D879" s="225"/>
      <c r="E879" s="224"/>
      <c r="F879" s="224"/>
      <c r="G879" s="224"/>
      <c r="H879" s="224"/>
      <c r="I879" s="224"/>
    </row>
    <row r="880" spans="1:9" x14ac:dyDescent="0.2">
      <c r="A880" s="225"/>
      <c r="B880" s="225"/>
      <c r="C880" s="225"/>
      <c r="D880" s="225"/>
      <c r="E880" s="224"/>
      <c r="F880" s="224"/>
      <c r="G880" s="224"/>
      <c r="H880" s="224"/>
      <c r="I880" s="224"/>
    </row>
    <row r="881" spans="1:9" x14ac:dyDescent="0.2">
      <c r="A881" s="225"/>
      <c r="B881" s="225"/>
      <c r="C881" s="225"/>
      <c r="D881" s="225"/>
      <c r="E881" s="224"/>
      <c r="F881" s="224"/>
      <c r="G881" s="224"/>
      <c r="H881" s="224"/>
      <c r="I881" s="224"/>
    </row>
    <row r="882" spans="1:9" x14ac:dyDescent="0.2">
      <c r="A882" s="225"/>
      <c r="B882" s="225"/>
      <c r="C882" s="225"/>
      <c r="D882" s="225"/>
      <c r="E882" s="224"/>
      <c r="F882" s="224"/>
      <c r="G882" s="224"/>
      <c r="H882" s="224"/>
      <c r="I882" s="224"/>
    </row>
    <row r="883" spans="1:9" x14ac:dyDescent="0.2">
      <c r="A883" s="225"/>
      <c r="B883" s="225"/>
      <c r="C883" s="225"/>
      <c r="D883" s="225"/>
      <c r="E883" s="224"/>
      <c r="F883" s="224"/>
      <c r="G883" s="224"/>
      <c r="H883" s="224"/>
      <c r="I883" s="224"/>
    </row>
    <row r="884" spans="1:9" x14ac:dyDescent="0.2">
      <c r="A884" s="225"/>
      <c r="B884" s="225"/>
      <c r="C884" s="225"/>
      <c r="D884" s="225"/>
      <c r="E884" s="224"/>
      <c r="F884" s="224"/>
      <c r="G884" s="224"/>
      <c r="H884" s="224"/>
      <c r="I884" s="224"/>
    </row>
    <row r="885" spans="1:9" x14ac:dyDescent="0.2">
      <c r="A885" s="225"/>
      <c r="B885" s="225"/>
      <c r="C885" s="225"/>
      <c r="D885" s="225"/>
      <c r="E885" s="224"/>
      <c r="F885" s="224"/>
      <c r="G885" s="224"/>
      <c r="H885" s="224"/>
      <c r="I885" s="224"/>
    </row>
    <row r="886" spans="1:9" x14ac:dyDescent="0.2">
      <c r="A886" s="225"/>
      <c r="B886" s="225"/>
      <c r="C886" s="225"/>
      <c r="D886" s="225"/>
      <c r="E886" s="224"/>
      <c r="F886" s="224"/>
      <c r="G886" s="224"/>
      <c r="H886" s="224"/>
      <c r="I886" s="224"/>
    </row>
    <row r="887" spans="1:9" x14ac:dyDescent="0.2">
      <c r="A887" s="225"/>
      <c r="B887" s="225"/>
      <c r="C887" s="225"/>
      <c r="D887" s="225"/>
      <c r="E887" s="224"/>
      <c r="F887" s="224"/>
      <c r="G887" s="224"/>
      <c r="H887" s="224"/>
      <c r="I887" s="224"/>
    </row>
    <row r="888" spans="1:9" x14ac:dyDescent="0.2">
      <c r="A888" s="225"/>
      <c r="B888" s="225"/>
      <c r="C888" s="225"/>
      <c r="D888" s="225"/>
      <c r="E888" s="224"/>
      <c r="F888" s="224"/>
      <c r="G888" s="224"/>
      <c r="H888" s="224"/>
      <c r="I888" s="224"/>
    </row>
    <row r="889" spans="1:9" x14ac:dyDescent="0.2">
      <c r="A889" s="225"/>
      <c r="B889" s="225"/>
      <c r="C889" s="225"/>
      <c r="D889" s="225"/>
      <c r="E889" s="224"/>
      <c r="F889" s="224"/>
      <c r="G889" s="224"/>
      <c r="H889" s="224"/>
      <c r="I889" s="224"/>
    </row>
    <row r="890" spans="1:9" x14ac:dyDescent="0.2">
      <c r="A890" s="225"/>
      <c r="B890" s="225"/>
      <c r="C890" s="225"/>
      <c r="D890" s="225"/>
      <c r="E890" s="224"/>
      <c r="F890" s="224"/>
      <c r="G890" s="224"/>
      <c r="H890" s="224"/>
      <c r="I890" s="224"/>
    </row>
    <row r="891" spans="1:9" x14ac:dyDescent="0.2">
      <c r="A891" s="225"/>
      <c r="B891" s="225"/>
      <c r="C891" s="225"/>
      <c r="D891" s="225"/>
      <c r="E891" s="224"/>
      <c r="F891" s="224"/>
      <c r="G891" s="224"/>
      <c r="H891" s="224"/>
      <c r="I891" s="224"/>
    </row>
    <row r="892" spans="1:9" x14ac:dyDescent="0.2">
      <c r="A892" s="225"/>
      <c r="B892" s="225"/>
      <c r="C892" s="225"/>
      <c r="D892" s="225"/>
      <c r="E892" s="224"/>
      <c r="F892" s="224"/>
      <c r="G892" s="224"/>
      <c r="H892" s="224"/>
      <c r="I892" s="224"/>
    </row>
    <row r="893" spans="1:9" x14ac:dyDescent="0.2">
      <c r="A893" s="225"/>
      <c r="B893" s="225"/>
      <c r="C893" s="225"/>
      <c r="D893" s="225"/>
      <c r="E893" s="224"/>
      <c r="F893" s="224"/>
      <c r="G893" s="224"/>
      <c r="H893" s="224"/>
      <c r="I893" s="224"/>
    </row>
    <row r="894" spans="1:9" x14ac:dyDescent="0.2">
      <c r="A894" s="225"/>
      <c r="B894" s="225"/>
      <c r="C894" s="225"/>
      <c r="D894" s="225"/>
      <c r="E894" s="224"/>
      <c r="F894" s="224"/>
      <c r="G894" s="224"/>
      <c r="H894" s="224"/>
      <c r="I894" s="224"/>
    </row>
    <row r="895" spans="1:9" x14ac:dyDescent="0.2">
      <c r="A895" s="225"/>
      <c r="B895" s="225"/>
      <c r="C895" s="225"/>
      <c r="D895" s="225"/>
      <c r="E895" s="224"/>
      <c r="F895" s="224"/>
      <c r="G895" s="224"/>
      <c r="H895" s="224"/>
      <c r="I895" s="224"/>
    </row>
    <row r="896" spans="1:9" x14ac:dyDescent="0.2">
      <c r="A896" s="225"/>
      <c r="B896" s="225"/>
      <c r="C896" s="225"/>
      <c r="D896" s="225"/>
      <c r="E896" s="224"/>
      <c r="F896" s="224"/>
      <c r="G896" s="224"/>
      <c r="H896" s="224"/>
      <c r="I896" s="224"/>
    </row>
    <row r="897" spans="1:9" x14ac:dyDescent="0.2">
      <c r="A897" s="225"/>
      <c r="B897" s="225"/>
      <c r="C897" s="225"/>
      <c r="D897" s="225"/>
      <c r="E897" s="224"/>
      <c r="F897" s="224"/>
      <c r="G897" s="224"/>
      <c r="H897" s="224"/>
      <c r="I897" s="224"/>
    </row>
    <row r="898" spans="1:9" x14ac:dyDescent="0.2">
      <c r="A898" s="225"/>
      <c r="B898" s="225"/>
      <c r="C898" s="225"/>
      <c r="D898" s="225"/>
      <c r="E898" s="224"/>
      <c r="F898" s="224"/>
      <c r="G898" s="224"/>
      <c r="H898" s="224"/>
      <c r="I898" s="224"/>
    </row>
    <row r="899" spans="1:9" x14ac:dyDescent="0.2">
      <c r="A899" s="225"/>
      <c r="B899" s="225"/>
      <c r="C899" s="225"/>
      <c r="D899" s="225"/>
      <c r="E899" s="224"/>
      <c r="F899" s="224"/>
      <c r="G899" s="224"/>
      <c r="H899" s="224"/>
      <c r="I899" s="224"/>
    </row>
    <row r="900" spans="1:9" x14ac:dyDescent="0.2">
      <c r="A900" s="225"/>
      <c r="B900" s="225"/>
      <c r="C900" s="225"/>
      <c r="D900" s="225"/>
      <c r="E900" s="224"/>
      <c r="F900" s="224"/>
      <c r="G900" s="224"/>
      <c r="H900" s="224"/>
      <c r="I900" s="224"/>
    </row>
    <row r="901" spans="1:9" x14ac:dyDescent="0.2">
      <c r="A901" s="225"/>
      <c r="B901" s="225"/>
      <c r="C901" s="225"/>
      <c r="D901" s="225"/>
      <c r="E901" s="224"/>
      <c r="F901" s="224"/>
      <c r="G901" s="224"/>
      <c r="H901" s="224"/>
      <c r="I901" s="224"/>
    </row>
    <row r="902" spans="1:9" x14ac:dyDescent="0.2">
      <c r="A902" s="225"/>
      <c r="B902" s="225"/>
      <c r="C902" s="225"/>
      <c r="D902" s="225"/>
      <c r="E902" s="224"/>
      <c r="F902" s="224"/>
      <c r="G902" s="224"/>
      <c r="H902" s="224"/>
      <c r="I902" s="224"/>
    </row>
    <row r="903" spans="1:9" x14ac:dyDescent="0.2">
      <c r="A903" s="225"/>
      <c r="B903" s="225"/>
      <c r="C903" s="225"/>
      <c r="D903" s="225"/>
      <c r="E903" s="224"/>
      <c r="F903" s="224"/>
      <c r="G903" s="224"/>
      <c r="H903" s="224"/>
      <c r="I903" s="224"/>
    </row>
    <row r="904" spans="1:9" x14ac:dyDescent="0.2">
      <c r="A904" s="225"/>
      <c r="B904" s="225"/>
      <c r="C904" s="225"/>
      <c r="D904" s="225"/>
      <c r="E904" s="224"/>
      <c r="F904" s="224"/>
      <c r="G904" s="224"/>
      <c r="H904" s="224"/>
      <c r="I904" s="224"/>
    </row>
    <row r="905" spans="1:9" x14ac:dyDescent="0.2">
      <c r="A905" s="225"/>
      <c r="B905" s="225"/>
      <c r="C905" s="225"/>
      <c r="D905" s="225"/>
      <c r="E905" s="224"/>
      <c r="F905" s="224"/>
      <c r="G905" s="224"/>
      <c r="H905" s="224"/>
      <c r="I905" s="224"/>
    </row>
    <row r="906" spans="1:9" x14ac:dyDescent="0.2">
      <c r="A906" s="225"/>
      <c r="B906" s="225"/>
      <c r="C906" s="225"/>
      <c r="D906" s="225"/>
      <c r="E906" s="224"/>
      <c r="F906" s="224"/>
      <c r="G906" s="224"/>
      <c r="H906" s="224"/>
      <c r="I906" s="224"/>
    </row>
    <row r="907" spans="1:9" x14ac:dyDescent="0.2">
      <c r="A907" s="225"/>
      <c r="B907" s="225"/>
      <c r="C907" s="225"/>
      <c r="D907" s="225"/>
      <c r="E907" s="224"/>
      <c r="F907" s="224"/>
      <c r="G907" s="224"/>
      <c r="H907" s="224"/>
      <c r="I907" s="224"/>
    </row>
    <row r="908" spans="1:9" x14ac:dyDescent="0.2">
      <c r="A908" s="225"/>
      <c r="B908" s="225"/>
      <c r="C908" s="225"/>
      <c r="D908" s="225"/>
      <c r="E908" s="224"/>
      <c r="F908" s="224"/>
      <c r="G908" s="224"/>
      <c r="H908" s="224"/>
      <c r="I908" s="224"/>
    </row>
    <row r="909" spans="1:9" x14ac:dyDescent="0.2">
      <c r="A909" s="225"/>
      <c r="B909" s="225"/>
      <c r="C909" s="225"/>
      <c r="D909" s="225"/>
      <c r="E909" s="224"/>
      <c r="F909" s="224"/>
      <c r="G909" s="224"/>
      <c r="H909" s="224"/>
      <c r="I909" s="224"/>
    </row>
    <row r="910" spans="1:9" x14ac:dyDescent="0.2">
      <c r="A910" s="225"/>
      <c r="B910" s="225"/>
      <c r="C910" s="225"/>
      <c r="D910" s="225"/>
      <c r="E910" s="224"/>
      <c r="F910" s="224"/>
      <c r="G910" s="224"/>
      <c r="H910" s="224"/>
      <c r="I910" s="224"/>
    </row>
    <row r="911" spans="1:9" x14ac:dyDescent="0.2">
      <c r="A911" s="225"/>
      <c r="B911" s="225"/>
      <c r="C911" s="225"/>
      <c r="D911" s="225"/>
      <c r="E911" s="224"/>
      <c r="F911" s="224"/>
      <c r="G911" s="224"/>
      <c r="H911" s="224"/>
      <c r="I911" s="224"/>
    </row>
    <row r="912" spans="1:9" x14ac:dyDescent="0.2">
      <c r="A912" s="225"/>
      <c r="B912" s="225"/>
      <c r="C912" s="225"/>
      <c r="D912" s="225"/>
      <c r="E912" s="224"/>
      <c r="F912" s="224"/>
      <c r="G912" s="224"/>
      <c r="H912" s="224"/>
      <c r="I912" s="224"/>
    </row>
    <row r="913" spans="1:9" x14ac:dyDescent="0.2">
      <c r="A913" s="225"/>
      <c r="B913" s="225"/>
      <c r="C913" s="225"/>
      <c r="D913" s="225"/>
      <c r="E913" s="224"/>
      <c r="F913" s="224"/>
      <c r="G913" s="224"/>
      <c r="H913" s="224"/>
      <c r="I913" s="224"/>
    </row>
    <row r="914" spans="1:9" x14ac:dyDescent="0.2">
      <c r="A914" s="225"/>
      <c r="B914" s="225"/>
      <c r="C914" s="225"/>
      <c r="D914" s="225"/>
      <c r="E914" s="224"/>
      <c r="F914" s="224"/>
      <c r="G914" s="224"/>
      <c r="H914" s="224"/>
      <c r="I914" s="224"/>
    </row>
    <row r="915" spans="1:9" x14ac:dyDescent="0.2">
      <c r="A915" s="225"/>
      <c r="B915" s="225"/>
      <c r="C915" s="225"/>
      <c r="D915" s="225"/>
      <c r="E915" s="224"/>
      <c r="F915" s="224"/>
      <c r="G915" s="224"/>
      <c r="H915" s="224"/>
      <c r="I915" s="224"/>
    </row>
    <row r="916" spans="1:9" x14ac:dyDescent="0.2">
      <c r="A916" s="225"/>
      <c r="B916" s="225"/>
      <c r="C916" s="225"/>
      <c r="D916" s="225"/>
      <c r="E916" s="224"/>
      <c r="F916" s="224"/>
      <c r="G916" s="224"/>
      <c r="H916" s="224"/>
      <c r="I916" s="224"/>
    </row>
    <row r="917" spans="1:9" x14ac:dyDescent="0.2">
      <c r="A917" s="225"/>
      <c r="B917" s="225"/>
      <c r="C917" s="225"/>
      <c r="D917" s="225"/>
      <c r="E917" s="224"/>
      <c r="F917" s="224"/>
      <c r="G917" s="224"/>
      <c r="H917" s="224"/>
      <c r="I917" s="224"/>
    </row>
    <row r="918" spans="1:9" x14ac:dyDescent="0.2">
      <c r="A918" s="225"/>
      <c r="B918" s="225"/>
      <c r="C918" s="225"/>
      <c r="D918" s="225"/>
      <c r="E918" s="224"/>
      <c r="F918" s="224"/>
      <c r="G918" s="224"/>
      <c r="H918" s="224"/>
      <c r="I918" s="224"/>
    </row>
    <row r="919" spans="1:9" x14ac:dyDescent="0.2">
      <c r="A919" s="225"/>
      <c r="B919" s="225"/>
      <c r="C919" s="225"/>
      <c r="D919" s="225"/>
      <c r="E919" s="224"/>
      <c r="F919" s="224"/>
      <c r="G919" s="224"/>
      <c r="H919" s="224"/>
      <c r="I919" s="224"/>
    </row>
    <row r="920" spans="1:9" x14ac:dyDescent="0.2">
      <c r="A920" s="225"/>
      <c r="B920" s="225"/>
      <c r="C920" s="225"/>
      <c r="D920" s="225"/>
      <c r="E920" s="224"/>
      <c r="F920" s="224"/>
      <c r="G920" s="224"/>
      <c r="H920" s="224"/>
      <c r="I920" s="224"/>
    </row>
    <row r="921" spans="1:9" x14ac:dyDescent="0.2">
      <c r="A921" s="225"/>
      <c r="B921" s="225"/>
      <c r="C921" s="225"/>
      <c r="D921" s="225"/>
      <c r="E921" s="224"/>
      <c r="F921" s="224"/>
      <c r="G921" s="224"/>
      <c r="H921" s="224"/>
      <c r="I921" s="224"/>
    </row>
    <row r="922" spans="1:9" x14ac:dyDescent="0.2">
      <c r="A922" s="225"/>
      <c r="B922" s="225"/>
      <c r="C922" s="225"/>
      <c r="D922" s="225"/>
      <c r="E922" s="224"/>
      <c r="F922" s="224"/>
      <c r="G922" s="224"/>
      <c r="H922" s="224"/>
      <c r="I922" s="224"/>
    </row>
    <row r="923" spans="1:9" x14ac:dyDescent="0.2">
      <c r="A923" s="225"/>
      <c r="B923" s="225"/>
      <c r="C923" s="225"/>
      <c r="D923" s="225"/>
      <c r="E923" s="224"/>
      <c r="F923" s="224"/>
      <c r="G923" s="224"/>
      <c r="H923" s="224"/>
      <c r="I923" s="224"/>
    </row>
    <row r="924" spans="1:9" x14ac:dyDescent="0.2">
      <c r="A924" s="225"/>
      <c r="B924" s="225"/>
      <c r="C924" s="225"/>
      <c r="D924" s="225"/>
      <c r="E924" s="224"/>
      <c r="F924" s="224"/>
      <c r="G924" s="224"/>
      <c r="H924" s="224"/>
      <c r="I924" s="224"/>
    </row>
    <row r="925" spans="1:9" x14ac:dyDescent="0.2">
      <c r="A925" s="225"/>
      <c r="B925" s="225"/>
      <c r="C925" s="225"/>
      <c r="D925" s="225"/>
      <c r="E925" s="224"/>
      <c r="F925" s="224"/>
      <c r="G925" s="224"/>
      <c r="H925" s="224"/>
      <c r="I925" s="224"/>
    </row>
    <row r="926" spans="1:9" x14ac:dyDescent="0.2">
      <c r="A926" s="225"/>
      <c r="B926" s="225"/>
      <c r="C926" s="225"/>
      <c r="D926" s="225"/>
      <c r="E926" s="224"/>
      <c r="F926" s="224"/>
      <c r="G926" s="224"/>
      <c r="H926" s="224"/>
      <c r="I926" s="224"/>
    </row>
    <row r="927" spans="1:9" x14ac:dyDescent="0.2">
      <c r="A927" s="225"/>
      <c r="B927" s="225"/>
      <c r="C927" s="225"/>
      <c r="D927" s="225"/>
      <c r="E927" s="224"/>
      <c r="F927" s="224"/>
      <c r="G927" s="224"/>
      <c r="H927" s="224"/>
      <c r="I927" s="224"/>
    </row>
    <row r="928" spans="1:9" x14ac:dyDescent="0.2">
      <c r="A928" s="225"/>
      <c r="B928" s="225"/>
      <c r="C928" s="225"/>
      <c r="D928" s="225"/>
      <c r="E928" s="224"/>
      <c r="F928" s="224"/>
      <c r="G928" s="224"/>
      <c r="H928" s="224"/>
      <c r="I928" s="224"/>
    </row>
    <row r="929" spans="1:9" x14ac:dyDescent="0.2">
      <c r="A929" s="225"/>
      <c r="B929" s="225"/>
      <c r="C929" s="225"/>
      <c r="D929" s="225"/>
      <c r="E929" s="224"/>
      <c r="F929" s="224"/>
      <c r="G929" s="224"/>
      <c r="H929" s="224"/>
      <c r="I929" s="224"/>
    </row>
    <row r="930" spans="1:9" x14ac:dyDescent="0.2">
      <c r="A930" s="225"/>
      <c r="B930" s="225"/>
      <c r="C930" s="225"/>
      <c r="D930" s="225"/>
      <c r="E930" s="224"/>
      <c r="F930" s="224"/>
      <c r="G930" s="224"/>
      <c r="H930" s="224"/>
      <c r="I930" s="224"/>
    </row>
    <row r="931" spans="1:9" x14ac:dyDescent="0.2">
      <c r="A931" s="225"/>
      <c r="B931" s="225"/>
      <c r="C931" s="225"/>
      <c r="D931" s="225"/>
      <c r="E931" s="224"/>
      <c r="F931" s="224"/>
      <c r="G931" s="224"/>
      <c r="H931" s="224"/>
      <c r="I931" s="224"/>
    </row>
    <row r="932" spans="1:9" x14ac:dyDescent="0.2">
      <c r="A932" s="225"/>
      <c r="B932" s="225"/>
      <c r="C932" s="225"/>
      <c r="D932" s="225"/>
      <c r="E932" s="224"/>
      <c r="F932" s="224"/>
      <c r="G932" s="224"/>
      <c r="H932" s="224"/>
      <c r="I932" s="224"/>
    </row>
    <row r="933" spans="1:9" x14ac:dyDescent="0.2">
      <c r="A933" s="225"/>
      <c r="B933" s="225"/>
      <c r="C933" s="225"/>
      <c r="D933" s="225"/>
      <c r="E933" s="224"/>
      <c r="F933" s="224"/>
      <c r="G933" s="224"/>
      <c r="H933" s="224"/>
      <c r="I933" s="224"/>
    </row>
    <row r="934" spans="1:9" x14ac:dyDescent="0.2">
      <c r="A934" s="225"/>
      <c r="B934" s="225"/>
      <c r="C934" s="225"/>
      <c r="D934" s="225"/>
      <c r="E934" s="224"/>
      <c r="F934" s="224"/>
      <c r="G934" s="224"/>
      <c r="H934" s="224"/>
      <c r="I934" s="224"/>
    </row>
    <row r="935" spans="1:9" x14ac:dyDescent="0.2">
      <c r="A935" s="225"/>
      <c r="B935" s="225"/>
      <c r="C935" s="225"/>
      <c r="D935" s="225"/>
      <c r="E935" s="224"/>
      <c r="F935" s="224"/>
      <c r="G935" s="224"/>
      <c r="H935" s="224"/>
      <c r="I935" s="224"/>
    </row>
    <row r="936" spans="1:9" x14ac:dyDescent="0.2">
      <c r="A936" s="225"/>
      <c r="B936" s="225"/>
      <c r="C936" s="225"/>
      <c r="D936" s="225"/>
      <c r="E936" s="224"/>
      <c r="F936" s="224"/>
      <c r="G936" s="224"/>
      <c r="H936" s="224"/>
      <c r="I936" s="224"/>
    </row>
    <row r="937" spans="1:9" x14ac:dyDescent="0.2">
      <c r="A937" s="225"/>
      <c r="B937" s="225"/>
      <c r="C937" s="225"/>
      <c r="D937" s="225"/>
      <c r="E937" s="224"/>
      <c r="F937" s="224"/>
      <c r="G937" s="224"/>
      <c r="H937" s="224"/>
      <c r="I937" s="224"/>
    </row>
    <row r="938" spans="1:9" x14ac:dyDescent="0.2">
      <c r="A938" s="225"/>
      <c r="B938" s="225"/>
      <c r="C938" s="225"/>
      <c r="D938" s="225"/>
      <c r="E938" s="224"/>
      <c r="F938" s="224"/>
      <c r="G938" s="224"/>
      <c r="H938" s="224"/>
      <c r="I938" s="224"/>
    </row>
    <row r="939" spans="1:9" x14ac:dyDescent="0.2">
      <c r="A939" s="225"/>
      <c r="B939" s="225"/>
      <c r="C939" s="225"/>
      <c r="D939" s="225"/>
      <c r="E939" s="224"/>
      <c r="F939" s="224"/>
      <c r="G939" s="224"/>
      <c r="H939" s="224"/>
      <c r="I939" s="224"/>
    </row>
    <row r="940" spans="1:9" x14ac:dyDescent="0.2">
      <c r="A940" s="225"/>
      <c r="B940" s="225"/>
      <c r="C940" s="225"/>
      <c r="D940" s="225"/>
      <c r="E940" s="224"/>
      <c r="F940" s="224"/>
      <c r="G940" s="224"/>
      <c r="H940" s="224"/>
      <c r="I940" s="224"/>
    </row>
    <row r="941" spans="1:9" x14ac:dyDescent="0.2">
      <c r="A941" s="225"/>
      <c r="B941" s="225"/>
      <c r="C941" s="225"/>
      <c r="D941" s="225"/>
      <c r="E941" s="224"/>
      <c r="F941" s="224"/>
      <c r="G941" s="224"/>
      <c r="H941" s="224"/>
      <c r="I941" s="224"/>
    </row>
    <row r="942" spans="1:9" x14ac:dyDescent="0.2">
      <c r="A942" s="225"/>
      <c r="B942" s="225"/>
      <c r="C942" s="225"/>
      <c r="D942" s="225"/>
      <c r="E942" s="224"/>
      <c r="F942" s="224"/>
      <c r="G942" s="224"/>
      <c r="H942" s="224"/>
      <c r="I942" s="224"/>
    </row>
    <row r="943" spans="1:9" x14ac:dyDescent="0.2">
      <c r="A943" s="225"/>
      <c r="B943" s="225"/>
      <c r="C943" s="225"/>
      <c r="D943" s="225"/>
      <c r="E943" s="224"/>
      <c r="F943" s="224"/>
      <c r="G943" s="224"/>
      <c r="H943" s="224"/>
      <c r="I943" s="224"/>
    </row>
    <row r="944" spans="1:9" x14ac:dyDescent="0.2">
      <c r="A944" s="225"/>
      <c r="B944" s="225"/>
      <c r="C944" s="225"/>
      <c r="D944" s="225"/>
      <c r="E944" s="224"/>
      <c r="F944" s="224"/>
      <c r="G944" s="224"/>
      <c r="H944" s="224"/>
      <c r="I944" s="224"/>
    </row>
    <row r="945" spans="1:9" x14ac:dyDescent="0.2">
      <c r="A945" s="225"/>
      <c r="B945" s="225"/>
      <c r="C945" s="225"/>
      <c r="D945" s="225"/>
      <c r="E945" s="224"/>
      <c r="F945" s="224"/>
      <c r="G945" s="224"/>
      <c r="H945" s="224"/>
      <c r="I945" s="224"/>
    </row>
    <row r="946" spans="1:9" x14ac:dyDescent="0.2">
      <c r="A946" s="225"/>
      <c r="B946" s="225"/>
      <c r="C946" s="225"/>
      <c r="D946" s="225"/>
      <c r="E946" s="224"/>
      <c r="F946" s="224"/>
      <c r="G946" s="224"/>
      <c r="H946" s="224"/>
      <c r="I946" s="224"/>
    </row>
    <row r="947" spans="1:9" x14ac:dyDescent="0.2">
      <c r="A947" s="225"/>
      <c r="B947" s="225"/>
      <c r="C947" s="225"/>
      <c r="D947" s="225"/>
      <c r="E947" s="224"/>
      <c r="F947" s="224"/>
      <c r="G947" s="224"/>
      <c r="H947" s="224"/>
      <c r="I947" s="224"/>
    </row>
    <row r="948" spans="1:9" x14ac:dyDescent="0.2">
      <c r="A948" s="225"/>
      <c r="B948" s="225"/>
      <c r="C948" s="225"/>
      <c r="D948" s="225"/>
      <c r="E948" s="224"/>
      <c r="F948" s="224"/>
      <c r="G948" s="224"/>
      <c r="H948" s="224"/>
      <c r="I948" s="224"/>
    </row>
    <row r="949" spans="1:9" x14ac:dyDescent="0.2">
      <c r="A949" s="225"/>
      <c r="B949" s="225"/>
      <c r="C949" s="225"/>
      <c r="D949" s="225"/>
      <c r="E949" s="224"/>
      <c r="F949" s="224"/>
      <c r="G949" s="224"/>
      <c r="H949" s="224"/>
      <c r="I949" s="224"/>
    </row>
    <row r="950" spans="1:9" x14ac:dyDescent="0.2">
      <c r="A950" s="225"/>
      <c r="B950" s="225"/>
      <c r="C950" s="225"/>
      <c r="D950" s="225"/>
      <c r="E950" s="224"/>
      <c r="F950" s="224"/>
      <c r="G950" s="224"/>
      <c r="H950" s="224"/>
      <c r="I950" s="224"/>
    </row>
    <row r="951" spans="1:9" x14ac:dyDescent="0.2">
      <c r="A951" s="225"/>
      <c r="B951" s="225"/>
      <c r="C951" s="225"/>
      <c r="D951" s="225"/>
      <c r="E951" s="224"/>
      <c r="F951" s="224"/>
      <c r="G951" s="224"/>
      <c r="H951" s="224"/>
      <c r="I951" s="224"/>
    </row>
    <row r="952" spans="1:9" x14ac:dyDescent="0.2">
      <c r="A952" s="225"/>
      <c r="B952" s="225"/>
      <c r="C952" s="225"/>
      <c r="D952" s="225"/>
      <c r="E952" s="224"/>
      <c r="F952" s="224"/>
      <c r="G952" s="224"/>
      <c r="H952" s="224"/>
      <c r="I952" s="224"/>
    </row>
    <row r="953" spans="1:9" x14ac:dyDescent="0.2">
      <c r="A953" s="225"/>
      <c r="B953" s="225"/>
      <c r="C953" s="225"/>
      <c r="D953" s="225"/>
      <c r="E953" s="224"/>
      <c r="F953" s="224"/>
      <c r="G953" s="224"/>
      <c r="H953" s="224"/>
      <c r="I953" s="224"/>
    </row>
    <row r="954" spans="1:9" x14ac:dyDescent="0.2">
      <c r="A954" s="225"/>
      <c r="B954" s="225"/>
      <c r="C954" s="225"/>
      <c r="D954" s="225"/>
      <c r="E954" s="224"/>
      <c r="F954" s="224"/>
      <c r="G954" s="224"/>
      <c r="H954" s="224"/>
      <c r="I954" s="224"/>
    </row>
    <row r="955" spans="1:9" x14ac:dyDescent="0.2">
      <c r="A955" s="225"/>
      <c r="B955" s="225"/>
      <c r="C955" s="225"/>
      <c r="D955" s="225"/>
      <c r="E955" s="224"/>
      <c r="F955" s="224"/>
      <c r="G955" s="224"/>
      <c r="H955" s="224"/>
      <c r="I955" s="224"/>
    </row>
    <row r="956" spans="1:9" x14ac:dyDescent="0.2">
      <c r="A956" s="225"/>
      <c r="B956" s="225"/>
      <c r="C956" s="225"/>
      <c r="D956" s="225"/>
      <c r="E956" s="224"/>
      <c r="F956" s="224"/>
      <c r="G956" s="224"/>
      <c r="H956" s="224"/>
      <c r="I956" s="224"/>
    </row>
    <row r="957" spans="1:9" x14ac:dyDescent="0.2">
      <c r="A957" s="225"/>
      <c r="B957" s="225"/>
      <c r="C957" s="225"/>
      <c r="D957" s="225"/>
      <c r="E957" s="224"/>
      <c r="F957" s="224"/>
      <c r="G957" s="224"/>
      <c r="H957" s="224"/>
      <c r="I957" s="224"/>
    </row>
    <row r="958" spans="1:9" x14ac:dyDescent="0.2">
      <c r="A958" s="225"/>
      <c r="B958" s="225"/>
      <c r="C958" s="225"/>
      <c r="D958" s="225"/>
      <c r="E958" s="224"/>
      <c r="F958" s="224"/>
      <c r="G958" s="224"/>
      <c r="H958" s="224"/>
      <c r="I958" s="224"/>
    </row>
    <row r="959" spans="1:9" x14ac:dyDescent="0.2">
      <c r="A959" s="225"/>
      <c r="B959" s="225"/>
      <c r="C959" s="225"/>
      <c r="D959" s="225"/>
      <c r="E959" s="224"/>
      <c r="F959" s="224"/>
      <c r="G959" s="224"/>
      <c r="H959" s="224"/>
      <c r="I959" s="224"/>
    </row>
    <row r="960" spans="1:9" x14ac:dyDescent="0.2">
      <c r="A960" s="225"/>
      <c r="B960" s="225"/>
      <c r="C960" s="225"/>
      <c r="D960" s="225"/>
      <c r="E960" s="224"/>
      <c r="F960" s="224"/>
      <c r="G960" s="224"/>
      <c r="H960" s="224"/>
      <c r="I960" s="224"/>
    </row>
    <row r="961" spans="1:9" x14ac:dyDescent="0.2">
      <c r="A961" s="225"/>
      <c r="B961" s="225"/>
      <c r="C961" s="225"/>
      <c r="D961" s="225"/>
      <c r="E961" s="224"/>
      <c r="F961" s="224"/>
      <c r="G961" s="224"/>
      <c r="H961" s="224"/>
      <c r="I961" s="224"/>
    </row>
    <row r="962" spans="1:9" x14ac:dyDescent="0.2">
      <c r="A962" s="225"/>
      <c r="B962" s="225"/>
      <c r="C962" s="225"/>
      <c r="D962" s="225"/>
      <c r="E962" s="224"/>
      <c r="F962" s="224"/>
      <c r="G962" s="224"/>
      <c r="H962" s="224"/>
      <c r="I962" s="224"/>
    </row>
    <row r="963" spans="1:9" x14ac:dyDescent="0.2">
      <c r="A963" s="225"/>
      <c r="B963" s="225"/>
      <c r="C963" s="225"/>
      <c r="D963" s="225"/>
      <c r="E963" s="224"/>
      <c r="F963" s="224"/>
      <c r="G963" s="224"/>
      <c r="H963" s="224"/>
      <c r="I963" s="224"/>
    </row>
    <row r="964" spans="1:9" x14ac:dyDescent="0.2">
      <c r="A964" s="225"/>
      <c r="B964" s="225"/>
      <c r="C964" s="225"/>
      <c r="D964" s="225"/>
      <c r="E964" s="224"/>
      <c r="F964" s="224"/>
      <c r="G964" s="224"/>
      <c r="H964" s="224"/>
      <c r="I964" s="224"/>
    </row>
    <row r="965" spans="1:9" x14ac:dyDescent="0.2">
      <c r="A965" s="225"/>
      <c r="B965" s="225"/>
      <c r="C965" s="225"/>
      <c r="D965" s="225"/>
      <c r="E965" s="224"/>
      <c r="F965" s="224"/>
      <c r="G965" s="224"/>
      <c r="H965" s="224"/>
      <c r="I965" s="224"/>
    </row>
    <row r="966" spans="1:9" x14ac:dyDescent="0.2">
      <c r="A966" s="225"/>
      <c r="B966" s="225"/>
      <c r="C966" s="225"/>
      <c r="D966" s="225"/>
      <c r="E966" s="224"/>
      <c r="F966" s="224"/>
      <c r="G966" s="224"/>
      <c r="H966" s="224"/>
      <c r="I966" s="224"/>
    </row>
    <row r="967" spans="1:9" x14ac:dyDescent="0.2">
      <c r="A967" s="225"/>
      <c r="B967" s="225"/>
      <c r="C967" s="225"/>
      <c r="D967" s="225"/>
      <c r="E967" s="224"/>
      <c r="F967" s="224"/>
      <c r="G967" s="224"/>
      <c r="H967" s="224"/>
      <c r="I967" s="224"/>
    </row>
    <row r="968" spans="1:9" x14ac:dyDescent="0.2">
      <c r="A968" s="225"/>
      <c r="B968" s="225"/>
      <c r="C968" s="225"/>
      <c r="D968" s="225"/>
      <c r="E968" s="224"/>
      <c r="F968" s="224"/>
      <c r="G968" s="224"/>
      <c r="H968" s="224"/>
      <c r="I968" s="224"/>
    </row>
    <row r="969" spans="1:9" x14ac:dyDescent="0.2">
      <c r="A969" s="225"/>
      <c r="B969" s="225"/>
      <c r="C969" s="225"/>
      <c r="D969" s="225"/>
      <c r="E969" s="224"/>
      <c r="F969" s="224"/>
      <c r="G969" s="224"/>
      <c r="H969" s="224"/>
      <c r="I969" s="224"/>
    </row>
    <row r="970" spans="1:9" x14ac:dyDescent="0.2">
      <c r="A970" s="225"/>
      <c r="B970" s="225"/>
      <c r="C970" s="225"/>
      <c r="D970" s="225"/>
      <c r="E970" s="224"/>
      <c r="F970" s="224"/>
      <c r="G970" s="224"/>
      <c r="H970" s="224"/>
      <c r="I970" s="224"/>
    </row>
    <row r="971" spans="1:9" x14ac:dyDescent="0.2">
      <c r="A971" s="225"/>
      <c r="B971" s="225"/>
      <c r="C971" s="225"/>
      <c r="D971" s="225"/>
      <c r="E971" s="224"/>
      <c r="F971" s="224"/>
      <c r="G971" s="224"/>
      <c r="H971" s="224"/>
      <c r="I971" s="224"/>
    </row>
    <row r="972" spans="1:9" x14ac:dyDescent="0.2">
      <c r="A972" s="225"/>
      <c r="B972" s="225"/>
      <c r="C972" s="225"/>
      <c r="D972" s="225"/>
      <c r="E972" s="224"/>
      <c r="F972" s="224"/>
      <c r="G972" s="224"/>
      <c r="H972" s="224"/>
      <c r="I972" s="224"/>
    </row>
    <row r="973" spans="1:9" x14ac:dyDescent="0.2">
      <c r="A973" s="225"/>
      <c r="B973" s="225"/>
      <c r="C973" s="225"/>
      <c r="D973" s="225"/>
      <c r="E973" s="224"/>
      <c r="F973" s="224"/>
      <c r="G973" s="224"/>
      <c r="H973" s="224"/>
      <c r="I973" s="224"/>
    </row>
    <row r="974" spans="1:9" x14ac:dyDescent="0.2">
      <c r="A974" s="225"/>
      <c r="B974" s="225"/>
      <c r="C974" s="225"/>
      <c r="D974" s="225"/>
      <c r="E974" s="224"/>
      <c r="F974" s="224"/>
      <c r="G974" s="224"/>
      <c r="H974" s="224"/>
      <c r="I974" s="224"/>
    </row>
    <row r="975" spans="1:9" x14ac:dyDescent="0.2">
      <c r="A975" s="225"/>
      <c r="B975" s="225"/>
      <c r="C975" s="225"/>
      <c r="D975" s="225"/>
      <c r="E975" s="224"/>
      <c r="F975" s="224"/>
      <c r="G975" s="224"/>
      <c r="H975" s="224"/>
      <c r="I975" s="224"/>
    </row>
    <row r="976" spans="1:9" x14ac:dyDescent="0.2">
      <c r="A976" s="225"/>
      <c r="B976" s="225"/>
      <c r="C976" s="225"/>
      <c r="D976" s="225"/>
      <c r="E976" s="224"/>
      <c r="F976" s="224"/>
      <c r="G976" s="224"/>
      <c r="H976" s="224"/>
      <c r="I976" s="224"/>
    </row>
    <row r="977" spans="1:9" x14ac:dyDescent="0.2">
      <c r="A977" s="225"/>
      <c r="B977" s="225"/>
      <c r="C977" s="225"/>
      <c r="D977" s="225"/>
      <c r="E977" s="224"/>
      <c r="F977" s="224"/>
      <c r="G977" s="224"/>
      <c r="H977" s="224"/>
      <c r="I977" s="224"/>
    </row>
    <row r="978" spans="1:9" x14ac:dyDescent="0.2">
      <c r="A978" s="225"/>
      <c r="B978" s="225"/>
      <c r="C978" s="225"/>
      <c r="D978" s="225"/>
      <c r="E978" s="224"/>
      <c r="F978" s="224"/>
      <c r="G978" s="224"/>
      <c r="H978" s="224"/>
      <c r="I978" s="224"/>
    </row>
    <row r="979" spans="1:9" x14ac:dyDescent="0.2">
      <c r="A979" s="225"/>
      <c r="B979" s="225"/>
      <c r="C979" s="225"/>
      <c r="D979" s="225"/>
      <c r="E979" s="224"/>
      <c r="F979" s="224"/>
      <c r="G979" s="224"/>
      <c r="H979" s="224"/>
      <c r="I979" s="224"/>
    </row>
    <row r="980" spans="1:9" x14ac:dyDescent="0.2">
      <c r="A980" s="225"/>
      <c r="B980" s="225"/>
      <c r="C980" s="225"/>
      <c r="D980" s="225"/>
      <c r="E980" s="224"/>
      <c r="F980" s="224"/>
      <c r="G980" s="224"/>
      <c r="H980" s="224"/>
      <c r="I980" s="224"/>
    </row>
    <row r="981" spans="1:9" x14ac:dyDescent="0.2">
      <c r="A981" s="225"/>
      <c r="B981" s="225"/>
      <c r="C981" s="225"/>
      <c r="D981" s="225"/>
      <c r="E981" s="224"/>
      <c r="F981" s="224"/>
      <c r="G981" s="224"/>
      <c r="H981" s="224"/>
      <c r="I981" s="224"/>
    </row>
    <row r="982" spans="1:9" x14ac:dyDescent="0.2">
      <c r="A982" s="225"/>
      <c r="B982" s="225"/>
      <c r="C982" s="225"/>
      <c r="D982" s="225"/>
      <c r="E982" s="224"/>
      <c r="F982" s="224"/>
      <c r="G982" s="224"/>
      <c r="H982" s="224"/>
      <c r="I982" s="224"/>
    </row>
    <row r="983" spans="1:9" x14ac:dyDescent="0.2">
      <c r="A983" s="225"/>
      <c r="B983" s="225"/>
      <c r="C983" s="225"/>
      <c r="D983" s="225"/>
      <c r="E983" s="224"/>
      <c r="F983" s="224"/>
      <c r="G983" s="224"/>
      <c r="H983" s="224"/>
      <c r="I983" s="224"/>
    </row>
    <row r="984" spans="1:9" x14ac:dyDescent="0.2">
      <c r="A984" s="225"/>
      <c r="B984" s="225"/>
      <c r="C984" s="225"/>
      <c r="D984" s="225"/>
      <c r="E984" s="224"/>
      <c r="F984" s="224"/>
      <c r="G984" s="224"/>
      <c r="H984" s="224"/>
      <c r="I984" s="224"/>
    </row>
    <row r="985" spans="1:9" x14ac:dyDescent="0.2">
      <c r="A985" s="225"/>
      <c r="B985" s="225"/>
      <c r="C985" s="225"/>
      <c r="D985" s="225"/>
      <c r="E985" s="224"/>
      <c r="F985" s="224"/>
      <c r="G985" s="224"/>
      <c r="H985" s="224"/>
      <c r="I985" s="224"/>
    </row>
    <row r="986" spans="1:9" x14ac:dyDescent="0.2">
      <c r="A986" s="225"/>
      <c r="B986" s="225"/>
      <c r="C986" s="225"/>
      <c r="D986" s="225"/>
      <c r="E986" s="224"/>
      <c r="F986" s="224"/>
      <c r="G986" s="224"/>
      <c r="H986" s="224"/>
      <c r="I986" s="224"/>
    </row>
    <row r="987" spans="1:9" x14ac:dyDescent="0.2">
      <c r="A987" s="225"/>
      <c r="B987" s="225"/>
      <c r="C987" s="225"/>
      <c r="D987" s="225"/>
      <c r="E987" s="224"/>
      <c r="F987" s="224"/>
      <c r="G987" s="224"/>
      <c r="H987" s="224"/>
      <c r="I987" s="224"/>
    </row>
    <row r="988" spans="1:9" x14ac:dyDescent="0.2">
      <c r="A988" s="225"/>
      <c r="B988" s="225"/>
      <c r="C988" s="225"/>
      <c r="D988" s="225"/>
      <c r="E988" s="224"/>
      <c r="F988" s="224"/>
      <c r="G988" s="224"/>
      <c r="H988" s="224"/>
      <c r="I988" s="224"/>
    </row>
    <row r="989" spans="1:9" x14ac:dyDescent="0.2">
      <c r="A989" s="225"/>
      <c r="B989" s="225"/>
      <c r="C989" s="225"/>
      <c r="D989" s="225"/>
      <c r="E989" s="224"/>
      <c r="F989" s="224"/>
      <c r="G989" s="224"/>
      <c r="H989" s="224"/>
      <c r="I989" s="224"/>
    </row>
    <row r="990" spans="1:9" x14ac:dyDescent="0.2">
      <c r="A990" s="225"/>
      <c r="B990" s="225"/>
      <c r="C990" s="225"/>
      <c r="D990" s="225"/>
      <c r="E990" s="224"/>
      <c r="F990" s="224"/>
      <c r="G990" s="224"/>
      <c r="H990" s="224"/>
      <c r="I990" s="224"/>
    </row>
    <row r="991" spans="1:9" x14ac:dyDescent="0.2">
      <c r="A991" s="225"/>
      <c r="B991" s="225"/>
      <c r="C991" s="225"/>
      <c r="D991" s="225"/>
      <c r="E991" s="224"/>
      <c r="F991" s="224"/>
      <c r="G991" s="224"/>
      <c r="H991" s="224"/>
      <c r="I991" s="224"/>
    </row>
    <row r="992" spans="1:9" x14ac:dyDescent="0.2">
      <c r="A992" s="225"/>
      <c r="B992" s="225"/>
      <c r="C992" s="225"/>
      <c r="D992" s="225"/>
      <c r="E992" s="224"/>
      <c r="F992" s="224"/>
      <c r="G992" s="224"/>
      <c r="H992" s="224"/>
      <c r="I992" s="224"/>
    </row>
    <row r="993" spans="1:9" x14ac:dyDescent="0.2">
      <c r="A993" s="225"/>
      <c r="B993" s="225"/>
      <c r="C993" s="225"/>
      <c r="D993" s="225"/>
      <c r="E993" s="224"/>
      <c r="F993" s="224"/>
      <c r="G993" s="224"/>
      <c r="H993" s="224"/>
      <c r="I993" s="224"/>
    </row>
    <row r="994" spans="1:9" x14ac:dyDescent="0.2">
      <c r="A994" s="225"/>
      <c r="B994" s="225"/>
      <c r="C994" s="225"/>
      <c r="D994" s="225"/>
      <c r="E994" s="224"/>
      <c r="F994" s="224"/>
      <c r="G994" s="224"/>
      <c r="H994" s="224"/>
      <c r="I994" s="224"/>
    </row>
    <row r="995" spans="1:9" x14ac:dyDescent="0.2">
      <c r="A995" s="225"/>
      <c r="B995" s="225"/>
      <c r="C995" s="225"/>
      <c r="D995" s="225"/>
      <c r="E995" s="224"/>
      <c r="F995" s="224"/>
      <c r="G995" s="224"/>
      <c r="H995" s="224"/>
      <c r="I995" s="224"/>
    </row>
    <row r="996" spans="1:9" x14ac:dyDescent="0.2">
      <c r="A996" s="225"/>
      <c r="B996" s="225"/>
      <c r="C996" s="225"/>
      <c r="D996" s="225"/>
      <c r="E996" s="224"/>
      <c r="F996" s="224"/>
      <c r="G996" s="224"/>
      <c r="H996" s="224"/>
      <c r="I996" s="224"/>
    </row>
    <row r="997" spans="1:9" x14ac:dyDescent="0.2">
      <c r="A997" s="225"/>
      <c r="B997" s="225"/>
      <c r="C997" s="225"/>
      <c r="D997" s="225"/>
      <c r="E997" s="224"/>
      <c r="F997" s="224"/>
      <c r="G997" s="224"/>
      <c r="H997" s="224"/>
      <c r="I997" s="224"/>
    </row>
    <row r="998" spans="1:9" x14ac:dyDescent="0.2">
      <c r="A998" s="225"/>
      <c r="B998" s="225"/>
      <c r="C998" s="225"/>
      <c r="D998" s="225"/>
      <c r="E998" s="224"/>
      <c r="F998" s="224"/>
      <c r="G998" s="224"/>
      <c r="H998" s="224"/>
      <c r="I998" s="224"/>
    </row>
    <row r="999" spans="1:9" x14ac:dyDescent="0.2">
      <c r="A999" s="225"/>
      <c r="B999" s="225"/>
      <c r="C999" s="225"/>
      <c r="D999" s="225"/>
      <c r="E999" s="224"/>
      <c r="F999" s="224"/>
      <c r="G999" s="224"/>
      <c r="H999" s="224"/>
      <c r="I999" s="224"/>
    </row>
    <row r="1000" spans="1:9" x14ac:dyDescent="0.2">
      <c r="A1000" s="225"/>
      <c r="B1000" s="225"/>
      <c r="C1000" s="225"/>
      <c r="D1000" s="225"/>
      <c r="E1000" s="224"/>
      <c r="F1000" s="224"/>
      <c r="G1000" s="224"/>
      <c r="H1000" s="224"/>
      <c r="I1000" s="224"/>
    </row>
  </sheetData>
  <mergeCells count="47">
    <mergeCell ref="B33:B34"/>
    <mergeCell ref="B37:B38"/>
    <mergeCell ref="B41:B42"/>
    <mergeCell ref="C49:C50"/>
    <mergeCell ref="C33:C34"/>
    <mergeCell ref="C37:C38"/>
    <mergeCell ref="C41:C42"/>
    <mergeCell ref="A33:A34"/>
    <mergeCell ref="A37:A38"/>
    <mergeCell ref="A41:A42"/>
    <mergeCell ref="A72:A73"/>
    <mergeCell ref="A57:A58"/>
    <mergeCell ref="A53:A54"/>
    <mergeCell ref="A49:A50"/>
    <mergeCell ref="A5:A6"/>
    <mergeCell ref="A9:A10"/>
    <mergeCell ref="A13:A14"/>
    <mergeCell ref="C13:C14"/>
    <mergeCell ref="B13:B14"/>
    <mergeCell ref="B9:B10"/>
    <mergeCell ref="B5:B6"/>
    <mergeCell ref="C9:C10"/>
    <mergeCell ref="A17:A18"/>
    <mergeCell ref="C17:C18"/>
    <mergeCell ref="A25:A26"/>
    <mergeCell ref="C25:C26"/>
    <mergeCell ref="A29:A30"/>
    <mergeCell ref="B17:B18"/>
    <mergeCell ref="B29:B30"/>
    <mergeCell ref="B25:B26"/>
    <mergeCell ref="C29:C30"/>
    <mergeCell ref="B3:F3"/>
    <mergeCell ref="B22:F22"/>
    <mergeCell ref="B46:F46"/>
    <mergeCell ref="B69:F69"/>
    <mergeCell ref="C72:C73"/>
    <mergeCell ref="C61:C62"/>
    <mergeCell ref="C65:C66"/>
    <mergeCell ref="B72:B73"/>
    <mergeCell ref="B57:B58"/>
    <mergeCell ref="B65:B66"/>
    <mergeCell ref="B61:B62"/>
    <mergeCell ref="C57:C58"/>
    <mergeCell ref="C5:C6"/>
    <mergeCell ref="C53:C54"/>
    <mergeCell ref="B53:B54"/>
    <mergeCell ref="B49:B50"/>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heetPr>
  <dimension ref="A1:BK997"/>
  <sheetViews>
    <sheetView tabSelected="1" zoomScaleNormal="100" workbookViewId="0">
      <pane xSplit="6" ySplit="2" topLeftCell="N3" activePane="bottomRight" state="frozen"/>
      <selection pane="topRight" activeCell="G1" sqref="G1"/>
      <selection pane="bottomLeft" activeCell="A2" sqref="A2"/>
      <selection pane="bottomRight" activeCell="BE17" sqref="BE17"/>
    </sheetView>
  </sheetViews>
  <sheetFormatPr baseColWidth="10" defaultColWidth="14.42578125" defaultRowHeight="15" customHeight="1" outlineLevelCol="1" x14ac:dyDescent="0.2"/>
  <cols>
    <col min="1" max="1" width="3.7109375" customWidth="1"/>
    <col min="2" max="2" width="20.7109375" customWidth="1"/>
    <col min="3" max="3" width="1.7109375" customWidth="1"/>
    <col min="4" max="4" width="15.7109375" customWidth="1"/>
    <col min="5" max="5" width="1.42578125" customWidth="1"/>
    <col min="6" max="6" width="39.42578125" customWidth="1" collapsed="1"/>
    <col min="7" max="7" width="10.42578125" hidden="1" customWidth="1" outlineLevel="1"/>
    <col min="8" max="8" width="7.7109375" hidden="1" customWidth="1" outlineLevel="1"/>
    <col min="9" max="9" width="10.42578125" hidden="1" customWidth="1" outlineLevel="1"/>
    <col min="10" max="10" width="7.7109375" hidden="1" customWidth="1" outlineLevel="1"/>
    <col min="11" max="11" width="10.42578125" hidden="1" customWidth="1" outlineLevel="1"/>
    <col min="12" max="12" width="7.7109375" hidden="1" customWidth="1" outlineLevel="1"/>
    <col min="13" max="13" width="10.42578125" hidden="1" customWidth="1" outlineLevel="1"/>
    <col min="14" max="14" width="7.7109375" customWidth="1" collapsed="1"/>
    <col min="15" max="15" width="7.7109375" customWidth="1"/>
    <col min="16" max="16" width="10.42578125" customWidth="1"/>
    <col min="17" max="17" width="7.7109375" customWidth="1" collapsed="1"/>
    <col min="18" max="18" width="12.7109375" hidden="1" customWidth="1" outlineLevel="1"/>
    <col min="19" max="20" width="7.7109375" hidden="1" customWidth="1" outlineLevel="1"/>
    <col min="21" max="21" width="14.28515625" hidden="1" customWidth="1" outlineLevel="1"/>
    <col min="22" max="22" width="11" hidden="1" customWidth="1" outlineLevel="1"/>
    <col min="23" max="23" width="7.7109375" hidden="1" customWidth="1" outlineLevel="1"/>
    <col min="24" max="24" width="14.28515625" hidden="1" customWidth="1" outlineLevel="1"/>
    <col min="25" max="25" width="11" hidden="1" customWidth="1" outlineLevel="1"/>
    <col min="26" max="26" width="7.7109375" hidden="1" customWidth="1" outlineLevel="1"/>
    <col min="27" max="27" width="10.42578125" hidden="1" customWidth="1" outlineLevel="1"/>
    <col min="28" max="28" width="5.7109375" customWidth="1" collapsed="1"/>
    <col min="29" max="29" width="7.7109375" customWidth="1"/>
    <col min="30" max="30" width="10.42578125" customWidth="1"/>
    <col min="31" max="31" width="7.7109375" customWidth="1" collapsed="1"/>
    <col min="32" max="32" width="13.42578125" hidden="1" customWidth="1" outlineLevel="1"/>
    <col min="33" max="33" width="4.85546875" hidden="1" customWidth="1" outlineLevel="1"/>
    <col min="34" max="34" width="7.7109375" hidden="1" customWidth="1" outlineLevel="1"/>
    <col min="35" max="35" width="15.85546875" hidden="1" customWidth="1" outlineLevel="1"/>
    <col min="36" max="36" width="11" hidden="1" customWidth="1" outlineLevel="1"/>
    <col min="37" max="37" width="7.7109375" hidden="1" customWidth="1" outlineLevel="1"/>
    <col min="38" max="38" width="13.42578125" hidden="1" customWidth="1" outlineLevel="1"/>
    <col min="39" max="39" width="4" hidden="1" customWidth="1" outlineLevel="1"/>
    <col min="40" max="40" width="7.7109375" hidden="1" customWidth="1" outlineLevel="1"/>
    <col min="41" max="41" width="10.42578125" hidden="1" customWidth="1" outlineLevel="1"/>
    <col min="42" max="42" width="4" bestFit="1" customWidth="1" collapsed="1"/>
    <col min="43" max="43" width="7.7109375" customWidth="1"/>
    <col min="44" max="44" width="10.42578125" customWidth="1"/>
    <col min="45" max="45" width="7.7109375" customWidth="1" collapsed="1"/>
    <col min="46" max="46" width="13.42578125" style="97" hidden="1" customWidth="1" outlineLevel="1"/>
    <col min="47" max="48" width="7.7109375" style="97" hidden="1" customWidth="1" outlineLevel="1"/>
    <col min="49" max="49" width="15.85546875" style="97" hidden="1" customWidth="1" outlineLevel="1"/>
    <col min="50" max="51" width="7.7109375" style="97" hidden="1" customWidth="1" outlineLevel="1"/>
    <col min="52" max="52" width="13.42578125" style="97" hidden="1" customWidth="1" outlineLevel="1"/>
    <col min="53" max="54" width="7.7109375" style="97" hidden="1" customWidth="1" outlineLevel="1"/>
    <col min="55" max="55" width="10.42578125" style="97" hidden="1" customWidth="1" outlineLevel="1"/>
    <col min="56" max="56" width="14.42578125" collapsed="1"/>
  </cols>
  <sheetData>
    <row r="1" spans="1:55" s="97" customFormat="1" ht="15" customHeight="1" x14ac:dyDescent="0.3">
      <c r="B1" s="307" t="s">
        <v>238</v>
      </c>
    </row>
    <row r="2" spans="1:55" s="97" customFormat="1" ht="34.5" customHeight="1" thickBot="1" x14ac:dyDescent="0.25">
      <c r="A2" s="19"/>
      <c r="B2" s="20" t="s">
        <v>40</v>
      </c>
      <c r="C2" s="20"/>
      <c r="D2" s="20"/>
      <c r="E2" s="20"/>
      <c r="F2" s="20" t="s">
        <v>41</v>
      </c>
      <c r="G2" s="399" t="s">
        <v>42</v>
      </c>
      <c r="H2" s="400"/>
      <c r="I2" s="399" t="s">
        <v>43</v>
      </c>
      <c r="J2" s="400"/>
      <c r="K2" s="399" t="s">
        <v>44</v>
      </c>
      <c r="L2" s="400"/>
      <c r="M2" s="401" t="s">
        <v>45</v>
      </c>
      <c r="N2" s="402"/>
      <c r="O2" s="110" t="s">
        <v>47</v>
      </c>
      <c r="P2" s="403" t="s">
        <v>46</v>
      </c>
      <c r="Q2" s="404"/>
      <c r="R2" s="405" t="s">
        <v>48</v>
      </c>
      <c r="S2" s="406"/>
      <c r="T2" s="298" t="s">
        <v>47</v>
      </c>
      <c r="U2" s="405" t="s">
        <v>49</v>
      </c>
      <c r="V2" s="406"/>
      <c r="W2" s="298" t="s">
        <v>47</v>
      </c>
      <c r="X2" s="405" t="s">
        <v>50</v>
      </c>
      <c r="Y2" s="406"/>
      <c r="Z2" s="298" t="s">
        <v>47</v>
      </c>
      <c r="AA2" s="407" t="s">
        <v>51</v>
      </c>
      <c r="AB2" s="408"/>
      <c r="AC2" s="298" t="s">
        <v>47</v>
      </c>
      <c r="AD2" s="409" t="s">
        <v>52</v>
      </c>
      <c r="AE2" s="410"/>
      <c r="AF2" s="413" t="s">
        <v>53</v>
      </c>
      <c r="AG2" s="413"/>
      <c r="AH2" s="299" t="s">
        <v>47</v>
      </c>
      <c r="AI2" s="413" t="s">
        <v>54</v>
      </c>
      <c r="AJ2" s="413"/>
      <c r="AK2" s="299" t="s">
        <v>47</v>
      </c>
      <c r="AL2" s="413" t="s">
        <v>55</v>
      </c>
      <c r="AM2" s="413"/>
      <c r="AN2" s="299" t="s">
        <v>47</v>
      </c>
      <c r="AO2" s="414" t="s">
        <v>56</v>
      </c>
      <c r="AP2" s="414"/>
      <c r="AQ2" s="299" t="s">
        <v>47</v>
      </c>
      <c r="AR2" s="411" t="s">
        <v>57</v>
      </c>
      <c r="AS2" s="412"/>
      <c r="AT2" s="405" t="s">
        <v>137</v>
      </c>
      <c r="AU2" s="406"/>
      <c r="AV2" s="298" t="s">
        <v>47</v>
      </c>
      <c r="AW2" s="405" t="s">
        <v>138</v>
      </c>
      <c r="AX2" s="406"/>
      <c r="AY2" s="298" t="s">
        <v>47</v>
      </c>
      <c r="AZ2" s="405" t="s">
        <v>139</v>
      </c>
      <c r="BA2" s="406"/>
      <c r="BB2" s="298" t="s">
        <v>47</v>
      </c>
      <c r="BC2" s="304" t="s">
        <v>140</v>
      </c>
    </row>
    <row r="3" spans="1:55" ht="25.5" customHeight="1" thickBot="1" x14ac:dyDescent="0.35">
      <c r="A3" s="27"/>
      <c r="B3" s="314" t="s">
        <v>39</v>
      </c>
      <c r="C3" s="315"/>
      <c r="D3" s="315"/>
      <c r="E3" s="315"/>
      <c r="F3" s="316"/>
      <c r="G3" s="45"/>
      <c r="H3" s="17"/>
      <c r="I3" s="17"/>
      <c r="J3" s="17"/>
      <c r="K3" s="17"/>
      <c r="L3" s="17"/>
      <c r="M3" s="17"/>
      <c r="N3" s="17"/>
      <c r="O3" s="17"/>
      <c r="P3" s="17"/>
      <c r="Q3" s="1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row>
    <row r="4" spans="1:55" ht="12.75" customHeight="1" x14ac:dyDescent="0.2">
      <c r="A4" s="21"/>
      <c r="B4" s="300"/>
      <c r="C4" s="301"/>
      <c r="D4" s="302"/>
      <c r="E4" s="30"/>
      <c r="F4" s="303"/>
      <c r="G4" s="108"/>
      <c r="H4" s="108"/>
      <c r="I4" s="108"/>
      <c r="J4" s="108"/>
      <c r="K4" s="108"/>
      <c r="L4" s="108"/>
      <c r="M4" s="105"/>
      <c r="N4" s="305"/>
      <c r="O4" s="105"/>
      <c r="P4" s="112"/>
      <c r="Q4" s="112"/>
      <c r="R4" s="137"/>
      <c r="S4" s="137"/>
      <c r="T4" s="137"/>
      <c r="U4" s="137"/>
      <c r="V4" s="137"/>
      <c r="W4" s="137"/>
      <c r="X4" s="137"/>
      <c r="Y4" s="137"/>
      <c r="Z4" s="137"/>
      <c r="AA4" s="138"/>
      <c r="AB4" s="306"/>
      <c r="AC4" s="138"/>
      <c r="AD4" s="139"/>
      <c r="AE4" s="139"/>
      <c r="AF4" s="108"/>
      <c r="AG4" s="108"/>
      <c r="AH4" s="108"/>
      <c r="AI4" s="108"/>
      <c r="AJ4" s="108"/>
      <c r="AK4" s="108"/>
      <c r="AL4" s="108"/>
      <c r="AM4" s="108"/>
      <c r="AN4" s="108"/>
      <c r="AO4" s="105"/>
      <c r="AP4" s="305"/>
      <c r="AQ4" s="105"/>
      <c r="AR4" s="140"/>
      <c r="AS4" s="140"/>
      <c r="AT4" s="137"/>
      <c r="AU4" s="137"/>
      <c r="AV4" s="137"/>
      <c r="AW4" s="137"/>
      <c r="AX4" s="137"/>
      <c r="AY4" s="137"/>
      <c r="AZ4" s="137"/>
      <c r="BA4" s="137"/>
      <c r="BB4" s="137"/>
      <c r="BC4" s="138"/>
    </row>
    <row r="5" spans="1:55" ht="12.75" customHeight="1" thickBot="1" x14ac:dyDescent="0.3">
      <c r="A5" s="27"/>
      <c r="B5" s="366" t="s">
        <v>58</v>
      </c>
      <c r="C5" s="28"/>
      <c r="D5" s="29" t="s">
        <v>59</v>
      </c>
      <c r="E5" s="30"/>
      <c r="F5" s="99" t="s">
        <v>60</v>
      </c>
      <c r="G5" s="155">
        <v>25</v>
      </c>
      <c r="H5" s="355">
        <f>+G5/G6</f>
        <v>0.42372881355932202</v>
      </c>
      <c r="I5" s="155">
        <v>52</v>
      </c>
      <c r="J5" s="355">
        <f>+I5/I6</f>
        <v>0.88135593220338981</v>
      </c>
      <c r="K5" s="155">
        <v>84</v>
      </c>
      <c r="L5" s="355">
        <f>+K5/K6</f>
        <v>1.423728813559322</v>
      </c>
      <c r="M5" s="156">
        <v>159</v>
      </c>
      <c r="N5" s="357">
        <f>+M5/M6</f>
        <v>2.7894736842105261</v>
      </c>
      <c r="O5" s="368">
        <v>1.53</v>
      </c>
      <c r="P5" s="157">
        <v>126</v>
      </c>
      <c r="Q5" s="359">
        <f>+P5/P6</f>
        <v>1.826086956521739</v>
      </c>
      <c r="R5" s="158">
        <v>30</v>
      </c>
      <c r="S5" s="345">
        <f>R5/R6</f>
        <v>0.52631578947368418</v>
      </c>
      <c r="T5" s="370">
        <f>S5/AE5</f>
        <v>0.24644945697577275</v>
      </c>
      <c r="U5" s="158">
        <v>69</v>
      </c>
      <c r="V5" s="376">
        <f>U5/U6</f>
        <v>1.1694915254237288</v>
      </c>
      <c r="W5" s="377">
        <f>V5/AE5</f>
        <v>0.54761904761904756</v>
      </c>
      <c r="X5" s="158">
        <v>120</v>
      </c>
      <c r="Y5" s="345">
        <f>X5/X6</f>
        <v>2</v>
      </c>
      <c r="Z5" s="347">
        <f>Y5/AE5</f>
        <v>0.93650793650793651</v>
      </c>
      <c r="AA5" s="159">
        <v>155</v>
      </c>
      <c r="AB5" s="349">
        <f>AA5/AA6</f>
        <v>2.540983606557377</v>
      </c>
      <c r="AC5" s="351">
        <f>AB5/AE5</f>
        <v>1.1898256570387717</v>
      </c>
      <c r="AD5" s="160">
        <v>126</v>
      </c>
      <c r="AE5" s="364">
        <f>AD5/AD6</f>
        <v>2.1355932203389831</v>
      </c>
      <c r="AF5" s="161">
        <v>37</v>
      </c>
      <c r="AG5" s="355">
        <f>AF5/AF6</f>
        <v>0.59677419354838712</v>
      </c>
      <c r="AH5" s="362">
        <f>AG5/AS5</f>
        <v>0.27048038988164308</v>
      </c>
      <c r="AI5" s="161">
        <v>72</v>
      </c>
      <c r="AJ5" s="355">
        <f>AI5/AI6</f>
        <v>1.180327868852459</v>
      </c>
      <c r="AK5" s="362">
        <f>AJ5/AS5</f>
        <v>0.53496874631442382</v>
      </c>
      <c r="AL5" s="161">
        <v>105</v>
      </c>
      <c r="AM5" s="355">
        <f>AL5/AL6</f>
        <v>1.721311475409836</v>
      </c>
      <c r="AN5" s="362">
        <f>AM5/AS5</f>
        <v>0.78016275504186805</v>
      </c>
      <c r="AO5" s="162">
        <v>151</v>
      </c>
      <c r="AP5" s="357">
        <f>AO5/AO6</f>
        <v>2.4754098360655736</v>
      </c>
      <c r="AQ5" s="368">
        <f>AP5/AS5</f>
        <v>1.1219483429649721</v>
      </c>
      <c r="AR5" s="163">
        <v>139</v>
      </c>
      <c r="AS5" s="374">
        <f>AR5/AR6</f>
        <v>2.2063492063492065</v>
      </c>
      <c r="AT5" s="158"/>
      <c r="AU5" s="345" t="e">
        <f>AT5/AT6</f>
        <v>#DIV/0!</v>
      </c>
      <c r="AV5" s="347" t="e">
        <f>AU5/#REF!</f>
        <v>#DIV/0!</v>
      </c>
      <c r="AW5" s="158"/>
      <c r="AX5" s="345" t="e">
        <f>AW5/AW6</f>
        <v>#DIV/0!</v>
      </c>
      <c r="AY5" s="347" t="e">
        <f>AX5/#REF!</f>
        <v>#DIV/0!</v>
      </c>
      <c r="AZ5" s="158"/>
      <c r="BA5" s="345" t="e">
        <f>AZ5/AZ6</f>
        <v>#DIV/0!</v>
      </c>
      <c r="BB5" s="347" t="e">
        <f>BA5/#REF!</f>
        <v>#DIV/0!</v>
      </c>
      <c r="BC5" s="159"/>
    </row>
    <row r="6" spans="1:55" ht="12.75" customHeight="1" x14ac:dyDescent="0.25">
      <c r="A6" s="27"/>
      <c r="B6" s="367"/>
      <c r="C6" s="28"/>
      <c r="D6" s="32" t="s">
        <v>61</v>
      </c>
      <c r="E6" s="30"/>
      <c r="F6" s="99" t="s">
        <v>62</v>
      </c>
      <c r="G6" s="164">
        <v>59</v>
      </c>
      <c r="H6" s="356"/>
      <c r="I6" s="164">
        <v>59</v>
      </c>
      <c r="J6" s="356"/>
      <c r="K6" s="164">
        <v>59</v>
      </c>
      <c r="L6" s="356"/>
      <c r="M6" s="165">
        <v>57</v>
      </c>
      <c r="N6" s="358"/>
      <c r="O6" s="369"/>
      <c r="P6" s="166">
        <v>69</v>
      </c>
      <c r="Q6" s="360"/>
      <c r="R6" s="167">
        <v>57</v>
      </c>
      <c r="S6" s="346"/>
      <c r="T6" s="371"/>
      <c r="U6" s="167">
        <v>59</v>
      </c>
      <c r="V6" s="348"/>
      <c r="W6" s="346"/>
      <c r="X6" s="167">
        <v>60</v>
      </c>
      <c r="Y6" s="346"/>
      <c r="Z6" s="348"/>
      <c r="AA6" s="168">
        <v>61</v>
      </c>
      <c r="AB6" s="350"/>
      <c r="AC6" s="352"/>
      <c r="AD6" s="169">
        <v>59</v>
      </c>
      <c r="AE6" s="365"/>
      <c r="AF6" s="170">
        <v>62</v>
      </c>
      <c r="AG6" s="361"/>
      <c r="AH6" s="363"/>
      <c r="AI6" s="170">
        <v>61</v>
      </c>
      <c r="AJ6" s="361"/>
      <c r="AK6" s="363"/>
      <c r="AL6" s="170">
        <v>61</v>
      </c>
      <c r="AM6" s="361"/>
      <c r="AN6" s="363"/>
      <c r="AO6" s="171">
        <v>61</v>
      </c>
      <c r="AP6" s="372"/>
      <c r="AQ6" s="373"/>
      <c r="AR6" s="172">
        <v>63</v>
      </c>
      <c r="AS6" s="375"/>
      <c r="AT6" s="167"/>
      <c r="AU6" s="346"/>
      <c r="AV6" s="348"/>
      <c r="AW6" s="167"/>
      <c r="AX6" s="346"/>
      <c r="AY6" s="348"/>
      <c r="AZ6" s="167"/>
      <c r="BA6" s="346"/>
      <c r="BB6" s="348"/>
      <c r="BC6" s="168"/>
    </row>
    <row r="7" spans="1:55" ht="12.75" customHeight="1" x14ac:dyDescent="0.2">
      <c r="A7" s="27"/>
      <c r="B7" s="33"/>
      <c r="C7" s="34"/>
      <c r="D7" s="35"/>
      <c r="E7" s="36"/>
      <c r="F7" s="100"/>
      <c r="G7" s="106"/>
      <c r="H7" s="107"/>
      <c r="I7" s="107"/>
      <c r="J7" s="107"/>
      <c r="K7" s="107"/>
      <c r="L7" s="107"/>
      <c r="M7" s="106"/>
      <c r="N7" s="107"/>
      <c r="O7" s="107"/>
      <c r="P7" s="113"/>
      <c r="Q7" s="114"/>
      <c r="R7" s="141"/>
      <c r="S7" s="141"/>
      <c r="T7" s="141"/>
      <c r="U7" s="141"/>
      <c r="V7" s="141"/>
      <c r="W7" s="141"/>
      <c r="X7" s="141"/>
      <c r="Y7" s="141"/>
      <c r="Z7" s="141"/>
      <c r="AA7" s="142"/>
      <c r="AB7" s="142"/>
      <c r="AC7" s="142"/>
      <c r="AD7" s="143"/>
      <c r="AE7" s="144"/>
      <c r="AF7" s="107"/>
      <c r="AG7" s="107"/>
      <c r="AH7" s="107"/>
      <c r="AI7" s="107"/>
      <c r="AJ7" s="107"/>
      <c r="AK7" s="107"/>
      <c r="AL7" s="107"/>
      <c r="AM7" s="107"/>
      <c r="AN7" s="107"/>
      <c r="AO7" s="104"/>
      <c r="AP7" s="104"/>
      <c r="AQ7" s="104"/>
      <c r="AR7" s="145"/>
      <c r="AS7" s="146"/>
      <c r="AT7" s="141"/>
      <c r="AU7" s="141"/>
      <c r="AV7" s="141"/>
      <c r="AW7" s="141"/>
      <c r="AX7" s="141"/>
      <c r="AY7" s="141"/>
      <c r="AZ7" s="141"/>
      <c r="BA7" s="141"/>
      <c r="BB7" s="141"/>
      <c r="BC7" s="142"/>
    </row>
    <row r="8" spans="1:55" ht="12.75" customHeight="1" x14ac:dyDescent="0.2">
      <c r="A8" s="21"/>
      <c r="B8" s="38"/>
      <c r="C8" s="22"/>
      <c r="D8" s="23"/>
      <c r="E8" s="24"/>
      <c r="F8" s="98"/>
      <c r="G8" s="108"/>
      <c r="H8" s="108"/>
      <c r="I8" s="108"/>
      <c r="J8" s="108"/>
      <c r="K8" s="108"/>
      <c r="L8" s="108"/>
      <c r="M8" s="105"/>
      <c r="N8" s="105"/>
      <c r="O8" s="105"/>
      <c r="P8" s="112"/>
      <c r="Q8" s="112"/>
      <c r="R8" s="137"/>
      <c r="S8" s="137"/>
      <c r="T8" s="137"/>
      <c r="U8" s="137"/>
      <c r="V8" s="137"/>
      <c r="W8" s="137"/>
      <c r="X8" s="137"/>
      <c r="Y8" s="137"/>
      <c r="Z8" s="137"/>
      <c r="AA8" s="138"/>
      <c r="AB8" s="138"/>
      <c r="AC8" s="138"/>
      <c r="AD8" s="139"/>
      <c r="AE8" s="139"/>
      <c r="AF8" s="108"/>
      <c r="AG8" s="108"/>
      <c r="AH8" s="108"/>
      <c r="AI8" s="108"/>
      <c r="AJ8" s="108"/>
      <c r="AK8" s="108"/>
      <c r="AL8" s="108"/>
      <c r="AM8" s="108"/>
      <c r="AN8" s="108"/>
      <c r="AO8" s="105"/>
      <c r="AP8" s="105"/>
      <c r="AQ8" s="105"/>
      <c r="AR8" s="140"/>
      <c r="AS8" s="140"/>
      <c r="AT8" s="137"/>
      <c r="AU8" s="137"/>
      <c r="AV8" s="137"/>
      <c r="AW8" s="137"/>
      <c r="AX8" s="137"/>
      <c r="AY8" s="137"/>
      <c r="AZ8" s="137"/>
      <c r="BA8" s="137"/>
      <c r="BB8" s="137"/>
      <c r="BC8" s="138"/>
    </row>
    <row r="9" spans="1:55" ht="12.75" customHeight="1" thickBot="1" x14ac:dyDescent="0.3">
      <c r="A9" s="27"/>
      <c r="B9" s="353" t="s">
        <v>23</v>
      </c>
      <c r="C9" s="28"/>
      <c r="D9" s="29" t="s">
        <v>63</v>
      </c>
      <c r="E9" s="30"/>
      <c r="F9" s="99" t="s">
        <v>64</v>
      </c>
      <c r="G9" s="155">
        <v>24</v>
      </c>
      <c r="H9" s="355">
        <f>+G9/G10</f>
        <v>0.40677966101694918</v>
      </c>
      <c r="I9" s="155">
        <v>37</v>
      </c>
      <c r="J9" s="355">
        <f>+I9/I10</f>
        <v>0.6271186440677966</v>
      </c>
      <c r="K9" s="155">
        <v>41</v>
      </c>
      <c r="L9" s="355">
        <f>+K9/K10</f>
        <v>0.69491525423728817</v>
      </c>
      <c r="M9" s="156">
        <v>46</v>
      </c>
      <c r="N9" s="357">
        <f>+M9/M10</f>
        <v>0.80701754385964908</v>
      </c>
      <c r="O9" s="368">
        <v>1.21</v>
      </c>
      <c r="P9" s="157">
        <v>46</v>
      </c>
      <c r="Q9" s="359">
        <f>+P9/P10</f>
        <v>0.66666666666666663</v>
      </c>
      <c r="R9" s="158">
        <v>28</v>
      </c>
      <c r="S9" s="345">
        <f>R9/R10</f>
        <v>0.49122807017543857</v>
      </c>
      <c r="T9" s="370">
        <f>S9/AE9</f>
        <v>0.96608106627747392</v>
      </c>
      <c r="U9" s="158">
        <v>31</v>
      </c>
      <c r="V9" s="376">
        <f>U9/U10</f>
        <v>0.52542372881355937</v>
      </c>
      <c r="W9" s="377">
        <f>V9/AE9</f>
        <v>1.0333324722229398</v>
      </c>
      <c r="X9" s="158">
        <v>32</v>
      </c>
      <c r="Y9" s="345">
        <f>X9/X10</f>
        <v>0.53333333333333333</v>
      </c>
      <c r="Z9" s="347">
        <f>Y9/AE9</f>
        <v>1.0488880148155433</v>
      </c>
      <c r="AA9" s="159">
        <v>43</v>
      </c>
      <c r="AB9" s="349">
        <f>AA9/AA10</f>
        <v>0.70491803278688525</v>
      </c>
      <c r="AC9" s="351">
        <f>AB9/AE9</f>
        <v>1.3863376425328389</v>
      </c>
      <c r="AD9" s="160">
        <v>30</v>
      </c>
      <c r="AE9" s="364">
        <v>0.50847500000000001</v>
      </c>
      <c r="AF9" s="161">
        <v>24</v>
      </c>
      <c r="AG9" s="355">
        <f>AF9/AF10</f>
        <v>0.38709677419354838</v>
      </c>
      <c r="AH9" s="362">
        <f>AG9/AS9</f>
        <v>0.76209677419354838</v>
      </c>
      <c r="AI9" s="161">
        <v>26</v>
      </c>
      <c r="AJ9" s="355">
        <f>AI9/AI10</f>
        <v>0.42622950819672129</v>
      </c>
      <c r="AK9" s="362">
        <f>AJ9/AS9</f>
        <v>0.83913934426229508</v>
      </c>
      <c r="AL9" s="161">
        <v>29</v>
      </c>
      <c r="AM9" s="355">
        <f>AL9/AL10</f>
        <v>0.47540983606557374</v>
      </c>
      <c r="AN9" s="362">
        <f>AM9/AS9</f>
        <v>0.93596311475409832</v>
      </c>
      <c r="AO9" s="162">
        <v>32</v>
      </c>
      <c r="AP9" s="357">
        <f>AO9/AO10</f>
        <v>0.52459016393442626</v>
      </c>
      <c r="AQ9" s="368">
        <f>AP9/AS9</f>
        <v>1.0327868852459017</v>
      </c>
      <c r="AR9" s="163">
        <v>32</v>
      </c>
      <c r="AS9" s="374">
        <f>AR9/AR10</f>
        <v>0.50793650793650791</v>
      </c>
      <c r="AT9" s="158"/>
      <c r="AU9" s="345" t="e">
        <f>AT9/AT10</f>
        <v>#DIV/0!</v>
      </c>
      <c r="AV9" s="347" t="e">
        <f>AU9/#REF!</f>
        <v>#DIV/0!</v>
      </c>
      <c r="AW9" s="158"/>
      <c r="AX9" s="345" t="e">
        <f>AW9/AW10</f>
        <v>#DIV/0!</v>
      </c>
      <c r="AY9" s="347" t="e">
        <f>AX9/#REF!</f>
        <v>#DIV/0!</v>
      </c>
      <c r="AZ9" s="158"/>
      <c r="BA9" s="345" t="e">
        <f>AZ9/AZ10</f>
        <v>#DIV/0!</v>
      </c>
      <c r="BB9" s="347" t="e">
        <f>BA9/#REF!</f>
        <v>#DIV/0!</v>
      </c>
      <c r="BC9" s="159"/>
    </row>
    <row r="10" spans="1:55" ht="12.75" customHeight="1" x14ac:dyDescent="0.25">
      <c r="A10" s="27"/>
      <c r="B10" s="354"/>
      <c r="C10" s="28"/>
      <c r="D10" s="32" t="s">
        <v>65</v>
      </c>
      <c r="E10" s="30"/>
      <c r="F10" s="99" t="s">
        <v>66</v>
      </c>
      <c r="G10" s="164">
        <f>+G6</f>
        <v>59</v>
      </c>
      <c r="H10" s="356"/>
      <c r="I10" s="164">
        <v>59</v>
      </c>
      <c r="J10" s="356"/>
      <c r="K10" s="164">
        <v>59</v>
      </c>
      <c r="L10" s="356"/>
      <c r="M10" s="165">
        <v>57</v>
      </c>
      <c r="N10" s="358"/>
      <c r="O10" s="369"/>
      <c r="P10" s="166">
        <v>69</v>
      </c>
      <c r="Q10" s="360"/>
      <c r="R10" s="167">
        <v>57</v>
      </c>
      <c r="S10" s="346"/>
      <c r="T10" s="371"/>
      <c r="U10" s="167">
        <v>59</v>
      </c>
      <c r="V10" s="348"/>
      <c r="W10" s="346"/>
      <c r="X10" s="167">
        <v>60</v>
      </c>
      <c r="Y10" s="346"/>
      <c r="Z10" s="348"/>
      <c r="AA10" s="168">
        <v>61</v>
      </c>
      <c r="AB10" s="350"/>
      <c r="AC10" s="352"/>
      <c r="AD10" s="169">
        <v>59</v>
      </c>
      <c r="AE10" s="365"/>
      <c r="AF10" s="170">
        <v>62</v>
      </c>
      <c r="AG10" s="361"/>
      <c r="AH10" s="363"/>
      <c r="AI10" s="170">
        <v>61</v>
      </c>
      <c r="AJ10" s="361"/>
      <c r="AK10" s="363"/>
      <c r="AL10" s="170">
        <v>61</v>
      </c>
      <c r="AM10" s="361"/>
      <c r="AN10" s="363"/>
      <c r="AO10" s="171">
        <v>61</v>
      </c>
      <c r="AP10" s="372"/>
      <c r="AQ10" s="373"/>
      <c r="AR10" s="172">
        <v>63</v>
      </c>
      <c r="AS10" s="375"/>
      <c r="AT10" s="167"/>
      <c r="AU10" s="346"/>
      <c r="AV10" s="348"/>
      <c r="AW10" s="167"/>
      <c r="AX10" s="346"/>
      <c r="AY10" s="348"/>
      <c r="AZ10" s="167"/>
      <c r="BA10" s="346"/>
      <c r="BB10" s="348"/>
      <c r="BC10" s="168"/>
    </row>
    <row r="11" spans="1:55" ht="12.75" customHeight="1" x14ac:dyDescent="0.2">
      <c r="A11" s="27"/>
      <c r="B11" s="39"/>
      <c r="C11" s="34"/>
      <c r="D11" s="35"/>
      <c r="E11" s="36"/>
      <c r="F11" s="100"/>
      <c r="G11" s="106"/>
      <c r="H11" s="107"/>
      <c r="I11" s="107"/>
      <c r="J11" s="107"/>
      <c r="K11" s="107"/>
      <c r="L11" s="107"/>
      <c r="M11" s="106"/>
      <c r="N11" s="107"/>
      <c r="O11" s="107"/>
      <c r="P11" s="113"/>
      <c r="Q11" s="114"/>
      <c r="R11" s="141"/>
      <c r="S11" s="141"/>
      <c r="T11" s="141"/>
      <c r="U11" s="141"/>
      <c r="V11" s="141"/>
      <c r="W11" s="141"/>
      <c r="X11" s="141"/>
      <c r="Y11" s="141"/>
      <c r="Z11" s="141"/>
      <c r="AA11" s="142"/>
      <c r="AB11" s="142"/>
      <c r="AC11" s="142"/>
      <c r="AD11" s="143"/>
      <c r="AE11" s="144"/>
      <c r="AF11" s="107"/>
      <c r="AG11" s="107"/>
      <c r="AH11" s="107"/>
      <c r="AI11" s="107"/>
      <c r="AJ11" s="107"/>
      <c r="AK11" s="107"/>
      <c r="AL11" s="107"/>
      <c r="AM11" s="107"/>
      <c r="AN11" s="107"/>
      <c r="AO11" s="104"/>
      <c r="AP11" s="104"/>
      <c r="AQ11" s="104"/>
      <c r="AR11" s="145"/>
      <c r="AS11" s="146"/>
      <c r="AT11" s="141"/>
      <c r="AU11" s="141"/>
      <c r="AV11" s="141"/>
      <c r="AW11" s="141"/>
      <c r="AX11" s="141"/>
      <c r="AY11" s="141"/>
      <c r="AZ11" s="141"/>
      <c r="BA11" s="141"/>
      <c r="BB11" s="141"/>
      <c r="BC11" s="142"/>
    </row>
    <row r="12" spans="1:55" ht="12.75" customHeight="1" x14ac:dyDescent="0.2">
      <c r="A12" s="21"/>
      <c r="B12" s="38"/>
      <c r="C12" s="22"/>
      <c r="D12" s="23"/>
      <c r="E12" s="24"/>
      <c r="F12" s="98"/>
      <c r="G12" s="108"/>
      <c r="H12" s="108"/>
      <c r="I12" s="108"/>
      <c r="J12" s="108"/>
      <c r="K12" s="108"/>
      <c r="L12" s="108"/>
      <c r="M12" s="105"/>
      <c r="N12" s="105"/>
      <c r="O12" s="105"/>
      <c r="P12" s="112"/>
      <c r="Q12" s="112"/>
      <c r="R12" s="137"/>
      <c r="S12" s="137"/>
      <c r="T12" s="137"/>
      <c r="U12" s="137"/>
      <c r="V12" s="137"/>
      <c r="W12" s="137"/>
      <c r="X12" s="137"/>
      <c r="Y12" s="137"/>
      <c r="Z12" s="137"/>
      <c r="AA12" s="138"/>
      <c r="AB12" s="138"/>
      <c r="AC12" s="138"/>
      <c r="AD12" s="139"/>
      <c r="AE12" s="139"/>
      <c r="AF12" s="108"/>
      <c r="AG12" s="108"/>
      <c r="AH12" s="108"/>
      <c r="AI12" s="108"/>
      <c r="AJ12" s="108"/>
      <c r="AK12" s="108"/>
      <c r="AL12" s="108"/>
      <c r="AM12" s="108"/>
      <c r="AN12" s="108"/>
      <c r="AO12" s="105"/>
      <c r="AP12" s="105"/>
      <c r="AQ12" s="105"/>
      <c r="AR12" s="140"/>
      <c r="AS12" s="140"/>
      <c r="AT12" s="137"/>
      <c r="AU12" s="137"/>
      <c r="AV12" s="137"/>
      <c r="AW12" s="137"/>
      <c r="AX12" s="137"/>
      <c r="AY12" s="137"/>
      <c r="AZ12" s="137"/>
      <c r="BA12" s="137"/>
      <c r="BB12" s="137"/>
      <c r="BC12" s="138"/>
    </row>
    <row r="13" spans="1:55" ht="12.75" customHeight="1" thickBot="1" x14ac:dyDescent="0.3">
      <c r="A13" s="27"/>
      <c r="B13" s="353" t="s">
        <v>36</v>
      </c>
      <c r="C13" s="28"/>
      <c r="D13" s="29" t="s">
        <v>67</v>
      </c>
      <c r="E13" s="30"/>
      <c r="F13" s="99" t="s">
        <v>68</v>
      </c>
      <c r="G13" s="155">
        <v>2</v>
      </c>
      <c r="H13" s="355">
        <f>+G13/G14</f>
        <v>8.3333333333333329E-2</v>
      </c>
      <c r="I13" s="155">
        <v>8</v>
      </c>
      <c r="J13" s="355">
        <f>+I13/I14</f>
        <v>0.21621621621621623</v>
      </c>
      <c r="K13" s="155">
        <v>12</v>
      </c>
      <c r="L13" s="355">
        <f>+K13/K14</f>
        <v>0.29268292682926828</v>
      </c>
      <c r="M13" s="156">
        <v>12</v>
      </c>
      <c r="N13" s="357">
        <f>+M13/M14</f>
        <v>0.2608695652173913</v>
      </c>
      <c r="O13" s="368">
        <v>1.33</v>
      </c>
      <c r="P13" s="157">
        <v>9</v>
      </c>
      <c r="Q13" s="359">
        <f>+P13/P14</f>
        <v>0.19565217391304349</v>
      </c>
      <c r="R13" s="158">
        <v>4</v>
      </c>
      <c r="S13" s="345">
        <f>R13/R14</f>
        <v>0.14285714285714285</v>
      </c>
      <c r="T13" s="370">
        <f>S13/AE13</f>
        <v>0.47619047619047616</v>
      </c>
      <c r="U13" s="158">
        <v>4</v>
      </c>
      <c r="V13" s="376">
        <f>U13/U14</f>
        <v>0.12903225806451613</v>
      </c>
      <c r="W13" s="377">
        <f>V13/AE13</f>
        <v>0.43010752688172044</v>
      </c>
      <c r="X13" s="158">
        <v>5</v>
      </c>
      <c r="Y13" s="345">
        <f>X13/X14</f>
        <v>0.15625</v>
      </c>
      <c r="Z13" s="347">
        <f>Y13/AE13</f>
        <v>0.52083333333333337</v>
      </c>
      <c r="AA13" s="159">
        <v>12</v>
      </c>
      <c r="AB13" s="349">
        <f>AA13/AA14</f>
        <v>0.27906976744186046</v>
      </c>
      <c r="AC13" s="351">
        <f>AB13/AE13</f>
        <v>0.93023255813953487</v>
      </c>
      <c r="AD13" s="160">
        <v>9</v>
      </c>
      <c r="AE13" s="364">
        <f>AD13/AD14</f>
        <v>0.3</v>
      </c>
      <c r="AF13" s="161">
        <v>9</v>
      </c>
      <c r="AG13" s="355">
        <f>AF13/AF14</f>
        <v>0.375</v>
      </c>
      <c r="AH13" s="362">
        <f>AG13/AS13</f>
        <v>1</v>
      </c>
      <c r="AI13" s="161">
        <v>11</v>
      </c>
      <c r="AJ13" s="355">
        <f>AI13/AI14</f>
        <v>0.42307692307692307</v>
      </c>
      <c r="AK13" s="362">
        <f>AJ13/AS13</f>
        <v>1.1282051282051282</v>
      </c>
      <c r="AL13" s="161">
        <v>10</v>
      </c>
      <c r="AM13" s="355">
        <f>AL13/AL14</f>
        <v>0.34482758620689657</v>
      </c>
      <c r="AN13" s="362">
        <f>AM13/AS13</f>
        <v>0.91954022988505757</v>
      </c>
      <c r="AO13" s="162">
        <v>12</v>
      </c>
      <c r="AP13" s="357">
        <f>AO13/AO14</f>
        <v>0.375</v>
      </c>
      <c r="AQ13" s="368">
        <f>AP13/AS13</f>
        <v>1</v>
      </c>
      <c r="AR13" s="163">
        <v>12</v>
      </c>
      <c r="AS13" s="374">
        <f>AR13/AR14</f>
        <v>0.375</v>
      </c>
      <c r="AT13" s="158"/>
      <c r="AU13" s="345" t="e">
        <f>AT13/AT14</f>
        <v>#DIV/0!</v>
      </c>
      <c r="AV13" s="347" t="e">
        <f>AU13/#REF!</f>
        <v>#DIV/0!</v>
      </c>
      <c r="AW13" s="158"/>
      <c r="AX13" s="345" t="e">
        <f>AW13/AW14</f>
        <v>#DIV/0!</v>
      </c>
      <c r="AY13" s="347" t="e">
        <f>AX13/#REF!</f>
        <v>#DIV/0!</v>
      </c>
      <c r="AZ13" s="158"/>
      <c r="BA13" s="345" t="e">
        <f>AZ13/AZ14</f>
        <v>#DIV/0!</v>
      </c>
      <c r="BB13" s="347" t="e">
        <f>BA13/#REF!</f>
        <v>#DIV/0!</v>
      </c>
      <c r="BC13" s="159"/>
    </row>
    <row r="14" spans="1:55" ht="12.75" customHeight="1" x14ac:dyDescent="0.25">
      <c r="A14" s="27"/>
      <c r="B14" s="354"/>
      <c r="C14" s="28"/>
      <c r="D14" s="32" t="s">
        <v>69</v>
      </c>
      <c r="E14" s="30"/>
      <c r="F14" s="99" t="s">
        <v>70</v>
      </c>
      <c r="G14" s="164">
        <v>24</v>
      </c>
      <c r="H14" s="356"/>
      <c r="I14" s="164">
        <v>37</v>
      </c>
      <c r="J14" s="356"/>
      <c r="K14" s="164">
        <v>41</v>
      </c>
      <c r="L14" s="356"/>
      <c r="M14" s="165">
        <v>46</v>
      </c>
      <c r="N14" s="358"/>
      <c r="O14" s="369"/>
      <c r="P14" s="166">
        <v>46</v>
      </c>
      <c r="Q14" s="360"/>
      <c r="R14" s="167">
        <v>28</v>
      </c>
      <c r="S14" s="346"/>
      <c r="T14" s="371"/>
      <c r="U14" s="167">
        <v>31</v>
      </c>
      <c r="V14" s="348"/>
      <c r="W14" s="346"/>
      <c r="X14" s="167">
        <v>32</v>
      </c>
      <c r="Y14" s="346"/>
      <c r="Z14" s="348"/>
      <c r="AA14" s="168">
        <v>43</v>
      </c>
      <c r="AB14" s="350"/>
      <c r="AC14" s="352"/>
      <c r="AD14" s="169">
        <v>30</v>
      </c>
      <c r="AE14" s="365"/>
      <c r="AF14" s="170">
        <v>24</v>
      </c>
      <c r="AG14" s="361"/>
      <c r="AH14" s="363"/>
      <c r="AI14" s="170">
        <v>26</v>
      </c>
      <c r="AJ14" s="361"/>
      <c r="AK14" s="363"/>
      <c r="AL14" s="170">
        <v>29</v>
      </c>
      <c r="AM14" s="361"/>
      <c r="AN14" s="363"/>
      <c r="AO14" s="171">
        <v>32</v>
      </c>
      <c r="AP14" s="372"/>
      <c r="AQ14" s="373"/>
      <c r="AR14" s="172">
        <v>32</v>
      </c>
      <c r="AS14" s="375"/>
      <c r="AT14" s="167"/>
      <c r="AU14" s="346"/>
      <c r="AV14" s="348"/>
      <c r="AW14" s="167"/>
      <c r="AX14" s="346"/>
      <c r="AY14" s="348"/>
      <c r="AZ14" s="167"/>
      <c r="BA14" s="346"/>
      <c r="BB14" s="348"/>
      <c r="BC14" s="168"/>
    </row>
    <row r="15" spans="1:55" ht="12.75" customHeight="1" x14ac:dyDescent="0.2">
      <c r="A15" s="27"/>
      <c r="B15" s="39"/>
      <c r="C15" s="34"/>
      <c r="D15" s="35"/>
      <c r="E15" s="36"/>
      <c r="F15" s="100"/>
      <c r="G15" s="106"/>
      <c r="H15" s="107"/>
      <c r="I15" s="107"/>
      <c r="J15" s="107"/>
      <c r="K15" s="107"/>
      <c r="L15" s="107"/>
      <c r="M15" s="106"/>
      <c r="N15" s="107"/>
      <c r="O15" s="107"/>
      <c r="P15" s="113"/>
      <c r="Q15" s="114"/>
      <c r="R15" s="141"/>
      <c r="S15" s="141"/>
      <c r="T15" s="141"/>
      <c r="U15" s="141"/>
      <c r="V15" s="141"/>
      <c r="W15" s="141"/>
      <c r="X15" s="141"/>
      <c r="Y15" s="141"/>
      <c r="Z15" s="141"/>
      <c r="AA15" s="142"/>
      <c r="AB15" s="142"/>
      <c r="AC15" s="142"/>
      <c r="AD15" s="143"/>
      <c r="AE15" s="144"/>
      <c r="AF15" s="107"/>
      <c r="AG15" s="107"/>
      <c r="AH15" s="107"/>
      <c r="AI15" s="107"/>
      <c r="AJ15" s="107"/>
      <c r="AK15" s="107"/>
      <c r="AL15" s="107"/>
      <c r="AM15" s="107"/>
      <c r="AN15" s="107"/>
      <c r="AO15" s="104"/>
      <c r="AP15" s="104"/>
      <c r="AQ15" s="104"/>
      <c r="AR15" s="145"/>
      <c r="AS15" s="146"/>
      <c r="AT15" s="141"/>
      <c r="AU15" s="141"/>
      <c r="AV15" s="141"/>
      <c r="AW15" s="141"/>
      <c r="AX15" s="141"/>
      <c r="AY15" s="141"/>
      <c r="AZ15" s="141"/>
      <c r="BA15" s="141"/>
      <c r="BB15" s="141"/>
      <c r="BC15" s="142"/>
    </row>
    <row r="16" spans="1:55" ht="12.75" customHeight="1" x14ac:dyDescent="0.2">
      <c r="A16" s="27"/>
      <c r="B16" s="38"/>
      <c r="C16" s="22"/>
      <c r="D16" s="23"/>
      <c r="E16" s="24"/>
      <c r="F16" s="98"/>
      <c r="G16" s="108"/>
      <c r="H16" s="108"/>
      <c r="I16" s="108"/>
      <c r="J16" s="108"/>
      <c r="K16" s="108"/>
      <c r="L16" s="108"/>
      <c r="M16" s="105"/>
      <c r="N16" s="105"/>
      <c r="O16" s="105"/>
      <c r="P16" s="112"/>
      <c r="Q16" s="112"/>
      <c r="R16" s="137"/>
      <c r="S16" s="137"/>
      <c r="T16" s="137"/>
      <c r="U16" s="137"/>
      <c r="V16" s="137"/>
      <c r="W16" s="137"/>
      <c r="X16" s="137"/>
      <c r="Y16" s="137"/>
      <c r="Z16" s="137"/>
      <c r="AA16" s="138"/>
      <c r="AB16" s="138"/>
      <c r="AC16" s="138"/>
      <c r="AD16" s="139"/>
      <c r="AE16" s="139"/>
      <c r="AF16" s="108"/>
      <c r="AG16" s="108"/>
      <c r="AH16" s="108"/>
      <c r="AI16" s="108"/>
      <c r="AJ16" s="108"/>
      <c r="AK16" s="108"/>
      <c r="AL16" s="108"/>
      <c r="AM16" s="108"/>
      <c r="AN16" s="108"/>
      <c r="AO16" s="105"/>
      <c r="AP16" s="105"/>
      <c r="AQ16" s="105"/>
      <c r="AR16" s="140"/>
      <c r="AS16" s="140"/>
      <c r="AT16" s="137"/>
      <c r="AU16" s="137"/>
      <c r="AV16" s="137"/>
      <c r="AW16" s="137"/>
      <c r="AX16" s="137"/>
      <c r="AY16" s="137"/>
      <c r="AZ16" s="137"/>
      <c r="BA16" s="137"/>
      <c r="BB16" s="137"/>
      <c r="BC16" s="138"/>
    </row>
    <row r="17" spans="1:55" ht="27.75" customHeight="1" thickBot="1" x14ac:dyDescent="0.3">
      <c r="A17" s="27"/>
      <c r="B17" s="353" t="s">
        <v>71</v>
      </c>
      <c r="C17" s="28"/>
      <c r="D17" s="40" t="s">
        <v>72</v>
      </c>
      <c r="E17" s="30"/>
      <c r="F17" s="99" t="s">
        <v>73</v>
      </c>
      <c r="G17" s="173">
        <v>1796</v>
      </c>
      <c r="H17" s="355">
        <f>+G17/G18</f>
        <v>9.9135599395029968E-3</v>
      </c>
      <c r="I17" s="173">
        <v>5179.1400000000003</v>
      </c>
      <c r="J17" s="355">
        <f>+I17/I18</f>
        <v>2.8047048884700991E-2</v>
      </c>
      <c r="K17" s="173">
        <v>8747.98</v>
      </c>
      <c r="L17" s="355">
        <f>+K17/K18</f>
        <v>4.7958265906715369E-2</v>
      </c>
      <c r="M17" s="174">
        <v>24344</v>
      </c>
      <c r="N17" s="357">
        <f>+M17/M18</f>
        <v>0.12972880795937181</v>
      </c>
      <c r="O17" s="368">
        <v>1.46</v>
      </c>
      <c r="P17" s="175">
        <v>16000</v>
      </c>
      <c r="Q17" s="359">
        <f>+P17/P18</f>
        <v>8.908487561524242E-2</v>
      </c>
      <c r="R17" s="176">
        <v>36673</v>
      </c>
      <c r="S17" s="345">
        <f>R17/R18</f>
        <v>0.21152183480036846</v>
      </c>
      <c r="T17" s="370">
        <f>S17/AE17</f>
        <v>3.0560833333333335</v>
      </c>
      <c r="U17" s="176">
        <v>36855.75</v>
      </c>
      <c r="V17" s="376">
        <f>U17/U18</f>
        <v>0.21257589678901861</v>
      </c>
      <c r="W17" s="377">
        <f>V17/AE17</f>
        <v>3.0713125000000003</v>
      </c>
      <c r="X17" s="176">
        <v>39877</v>
      </c>
      <c r="Y17" s="345">
        <f>X17/X18</f>
        <v>0.22949767708202942</v>
      </c>
      <c r="Z17" s="347">
        <f>Y17/AE17</f>
        <v>3.3157996508069423</v>
      </c>
      <c r="AA17" s="177">
        <v>56441.775430000002</v>
      </c>
      <c r="AB17" s="349">
        <f>AA17/AA18</f>
        <v>0.32849051327239764</v>
      </c>
      <c r="AC17" s="351">
        <f>AB17/AE17</f>
        <v>4.7460555725480971</v>
      </c>
      <c r="AD17" s="178">
        <v>12000</v>
      </c>
      <c r="AE17" s="364">
        <f>+AD17/AD18</f>
        <v>6.9213372715742405E-2</v>
      </c>
      <c r="AF17" s="179">
        <v>1322571.19</v>
      </c>
      <c r="AG17" s="355">
        <f>AF17/AF18</f>
        <v>7.6135090793936992E-3</v>
      </c>
      <c r="AH17" s="362">
        <f>AG17/AS17</f>
        <v>7.6136032360728897E-2</v>
      </c>
      <c r="AI17" s="179">
        <v>2402036.94</v>
      </c>
      <c r="AJ17" s="355">
        <f>AI17/AI18</f>
        <v>1.4347488669316753E-2</v>
      </c>
      <c r="AK17" s="362">
        <f>AJ17/AS17</f>
        <v>0.14347666105486295</v>
      </c>
      <c r="AL17" s="179">
        <v>4958700.59</v>
      </c>
      <c r="AM17" s="355">
        <f>AL17/AL18</f>
        <v>2.8545239945805784E-2</v>
      </c>
      <c r="AN17" s="362">
        <f>AM17/AS17</f>
        <v>0.28545592966334421</v>
      </c>
      <c r="AO17" s="180">
        <v>9590.02</v>
      </c>
      <c r="AP17" s="357">
        <f>AO17/AO18</f>
        <v>5.4572894892385468E-2</v>
      </c>
      <c r="AQ17" s="368">
        <f>AP17/AS17</f>
        <v>0.54573569798332688</v>
      </c>
      <c r="AR17" s="181">
        <v>16172</v>
      </c>
      <c r="AS17" s="374">
        <f>+AR17/AR18</f>
        <v>9.9998763309877448E-2</v>
      </c>
      <c r="AT17" s="176"/>
      <c r="AU17" s="345" t="e">
        <f>AT17/AT18</f>
        <v>#DIV/0!</v>
      </c>
      <c r="AV17" s="347" t="e">
        <f>AU17/#REF!</f>
        <v>#DIV/0!</v>
      </c>
      <c r="AW17" s="176"/>
      <c r="AX17" s="345" t="e">
        <f>AW17/AW18</f>
        <v>#DIV/0!</v>
      </c>
      <c r="AY17" s="347" t="e">
        <f>AX17/#REF!</f>
        <v>#DIV/0!</v>
      </c>
      <c r="AZ17" s="176"/>
      <c r="BA17" s="345" t="e">
        <f>AZ17/AZ18</f>
        <v>#DIV/0!</v>
      </c>
      <c r="BB17" s="347" t="e">
        <f>BA17/#REF!</f>
        <v>#DIV/0!</v>
      </c>
      <c r="BC17" s="177"/>
    </row>
    <row r="18" spans="1:55" ht="12.75" customHeight="1" x14ac:dyDescent="0.25">
      <c r="A18" s="27"/>
      <c r="B18" s="354"/>
      <c r="C18" s="28"/>
      <c r="D18" s="41" t="s">
        <v>74</v>
      </c>
      <c r="E18" s="30"/>
      <c r="F18" s="99" t="s">
        <v>75</v>
      </c>
      <c r="G18" s="182">
        <v>181166</v>
      </c>
      <c r="H18" s="356"/>
      <c r="I18" s="182">
        <v>184659</v>
      </c>
      <c r="J18" s="356"/>
      <c r="K18" s="182">
        <v>182408.18</v>
      </c>
      <c r="L18" s="356"/>
      <c r="M18" s="183">
        <v>187653</v>
      </c>
      <c r="N18" s="358"/>
      <c r="O18" s="369"/>
      <c r="P18" s="184">
        <v>179604</v>
      </c>
      <c r="Q18" s="360"/>
      <c r="R18" s="185">
        <v>173376.9</v>
      </c>
      <c r="S18" s="346"/>
      <c r="T18" s="371"/>
      <c r="U18" s="185">
        <v>173376.9</v>
      </c>
      <c r="V18" s="348"/>
      <c r="W18" s="346"/>
      <c r="X18" s="185">
        <v>173757.75</v>
      </c>
      <c r="Y18" s="346"/>
      <c r="Z18" s="348"/>
      <c r="AA18" s="186">
        <v>171821.63</v>
      </c>
      <c r="AB18" s="350"/>
      <c r="AC18" s="352"/>
      <c r="AD18" s="187">
        <f>+AD56*0.9</f>
        <v>173376.9</v>
      </c>
      <c r="AE18" s="365"/>
      <c r="AF18" s="188">
        <v>173713747</v>
      </c>
      <c r="AG18" s="361"/>
      <c r="AH18" s="363"/>
      <c r="AI18" s="188">
        <v>167418633</v>
      </c>
      <c r="AJ18" s="361"/>
      <c r="AK18" s="363"/>
      <c r="AL18" s="188">
        <v>173713747</v>
      </c>
      <c r="AM18" s="361"/>
      <c r="AN18" s="363"/>
      <c r="AO18" s="189">
        <v>175728.62899999999</v>
      </c>
      <c r="AP18" s="372"/>
      <c r="AQ18" s="373"/>
      <c r="AR18" s="190">
        <v>161722</v>
      </c>
      <c r="AS18" s="375"/>
      <c r="AT18" s="185"/>
      <c r="AU18" s="346"/>
      <c r="AV18" s="348"/>
      <c r="AW18" s="185"/>
      <c r="AX18" s="346"/>
      <c r="AY18" s="348"/>
      <c r="AZ18" s="185"/>
      <c r="BA18" s="346"/>
      <c r="BB18" s="348"/>
      <c r="BC18" s="186"/>
    </row>
    <row r="19" spans="1:55" ht="12.75" customHeight="1" x14ac:dyDescent="0.2">
      <c r="A19" s="27"/>
      <c r="B19" s="39"/>
      <c r="C19" s="34"/>
      <c r="D19" s="35"/>
      <c r="E19" s="36"/>
      <c r="F19" s="100"/>
      <c r="G19" s="106"/>
      <c r="H19" s="107"/>
      <c r="I19" s="107"/>
      <c r="J19" s="107"/>
      <c r="K19" s="107"/>
      <c r="L19" s="107"/>
      <c r="M19" s="106"/>
      <c r="N19" s="107"/>
      <c r="O19" s="107"/>
      <c r="P19" s="113"/>
      <c r="Q19" s="114"/>
      <c r="R19" s="141"/>
      <c r="S19" s="141"/>
      <c r="T19" s="141"/>
      <c r="U19" s="141"/>
      <c r="V19" s="141"/>
      <c r="W19" s="141"/>
      <c r="X19" s="141"/>
      <c r="Y19" s="141"/>
      <c r="Z19" s="141"/>
      <c r="AA19" s="142"/>
      <c r="AB19" s="142"/>
      <c r="AC19" s="142"/>
      <c r="AD19" s="143"/>
      <c r="AE19" s="144"/>
      <c r="AF19" s="107"/>
      <c r="AG19" s="107"/>
      <c r="AH19" s="107"/>
      <c r="AI19" s="107"/>
      <c r="AJ19" s="107"/>
      <c r="AK19" s="107"/>
      <c r="AL19" s="107"/>
      <c r="AM19" s="107"/>
      <c r="AN19" s="107"/>
      <c r="AO19" s="104"/>
      <c r="AP19" s="104"/>
      <c r="AQ19" s="104"/>
      <c r="AR19" s="145"/>
      <c r="AS19" s="146"/>
      <c r="AT19" s="141"/>
      <c r="AU19" s="141"/>
      <c r="AV19" s="141"/>
      <c r="AW19" s="141"/>
      <c r="AX19" s="141"/>
      <c r="AY19" s="141"/>
      <c r="AZ19" s="141"/>
      <c r="BA19" s="141"/>
      <c r="BB19" s="141"/>
      <c r="BC19" s="142"/>
    </row>
    <row r="20" spans="1:55" ht="12.75" customHeight="1" x14ac:dyDescent="0.2">
      <c r="A20" s="27"/>
      <c r="B20" s="42"/>
      <c r="C20" s="43"/>
      <c r="D20" s="43"/>
      <c r="E20" s="43"/>
      <c r="F20" s="44"/>
      <c r="G20" s="101"/>
      <c r="H20" s="102"/>
      <c r="I20" s="103"/>
      <c r="J20" s="103"/>
      <c r="K20" s="103"/>
      <c r="L20" s="103"/>
      <c r="M20" s="103"/>
      <c r="N20" s="103"/>
      <c r="O20" s="111"/>
      <c r="P20" s="103"/>
      <c r="Q20" s="103"/>
      <c r="R20" s="103"/>
      <c r="S20" s="103"/>
      <c r="T20" s="103"/>
      <c r="U20" s="103"/>
      <c r="V20" s="103"/>
      <c r="W20" s="103"/>
      <c r="X20" s="103"/>
      <c r="Y20" s="103"/>
      <c r="Z20" s="103"/>
      <c r="AA20" s="136"/>
      <c r="AB20" s="136"/>
      <c r="AC20" s="136"/>
      <c r="AD20" s="103"/>
      <c r="AE20" s="148"/>
      <c r="AF20" s="103"/>
      <c r="AG20" s="103"/>
      <c r="AH20" s="103"/>
      <c r="AI20" s="103"/>
      <c r="AJ20" s="103"/>
      <c r="AK20" s="103"/>
      <c r="AL20" s="103"/>
      <c r="AM20" s="103"/>
      <c r="AN20" s="103"/>
      <c r="AO20" s="136"/>
      <c r="AP20" s="136"/>
      <c r="AQ20" s="136"/>
      <c r="AR20" s="148"/>
      <c r="AS20" s="148"/>
      <c r="AT20" s="103"/>
      <c r="AU20" s="103"/>
      <c r="AV20" s="103"/>
      <c r="AW20" s="103"/>
      <c r="AX20" s="103"/>
      <c r="AY20" s="103"/>
      <c r="AZ20" s="103"/>
      <c r="BA20" s="103"/>
      <c r="BB20" s="103"/>
      <c r="BC20" s="136"/>
    </row>
    <row r="21" spans="1:55" ht="12.75" customHeight="1" thickBot="1" x14ac:dyDescent="0.25">
      <c r="A21" s="17"/>
      <c r="B21" s="17"/>
      <c r="C21" s="17"/>
      <c r="D21" s="17"/>
      <c r="E21" s="17"/>
      <c r="F21" s="18"/>
      <c r="G21" s="19"/>
      <c r="H21" s="19"/>
      <c r="I21" s="135"/>
      <c r="J21" s="135"/>
      <c r="K21" s="135"/>
      <c r="L21" s="135"/>
      <c r="M21" s="19"/>
      <c r="N21" s="19"/>
      <c r="O21" s="207"/>
      <c r="P21" s="19"/>
      <c r="Q21" s="21"/>
      <c r="R21" s="103"/>
      <c r="S21" s="103"/>
      <c r="T21" s="103"/>
      <c r="U21" s="103"/>
      <c r="V21" s="103"/>
      <c r="W21" s="103"/>
      <c r="X21" s="103"/>
      <c r="Y21" s="103"/>
      <c r="Z21" s="103"/>
      <c r="AA21" s="149"/>
      <c r="AB21" s="149"/>
      <c r="AC21" s="149"/>
      <c r="AD21" s="148"/>
      <c r="AE21" s="148"/>
      <c r="AF21" s="103"/>
      <c r="AG21" s="103"/>
      <c r="AH21" s="103"/>
      <c r="AI21" s="103"/>
      <c r="AJ21" s="103"/>
      <c r="AK21" s="103"/>
      <c r="AL21" s="103"/>
      <c r="AM21" s="103"/>
      <c r="AN21" s="103"/>
      <c r="AO21" s="149"/>
      <c r="AP21" s="149"/>
      <c r="AQ21" s="149"/>
      <c r="AR21" s="148"/>
      <c r="AS21" s="148"/>
      <c r="AT21" s="103"/>
      <c r="AU21" s="103"/>
      <c r="AV21" s="103"/>
      <c r="AW21" s="103"/>
      <c r="AX21" s="103"/>
      <c r="AY21" s="103"/>
      <c r="AZ21" s="103"/>
      <c r="BA21" s="103"/>
      <c r="BB21" s="103"/>
      <c r="BC21" s="149"/>
    </row>
    <row r="22" spans="1:55" ht="25.5" customHeight="1" thickBot="1" x14ac:dyDescent="0.35">
      <c r="A22" s="17"/>
      <c r="B22" s="314" t="s">
        <v>76</v>
      </c>
      <c r="C22" s="315"/>
      <c r="D22" s="315"/>
      <c r="E22" s="315"/>
      <c r="F22" s="316"/>
      <c r="G22" s="19"/>
      <c r="H22" s="19"/>
      <c r="I22" s="19"/>
      <c r="J22" s="19"/>
      <c r="K22" s="19"/>
      <c r="L22" s="19"/>
      <c r="M22" s="19"/>
      <c r="N22" s="19"/>
      <c r="O22" s="208"/>
      <c r="P22" s="19"/>
      <c r="Q22" s="21"/>
      <c r="R22" s="103"/>
      <c r="S22" s="103"/>
      <c r="T22" s="103"/>
      <c r="U22" s="103"/>
      <c r="V22" s="103"/>
      <c r="W22" s="103"/>
      <c r="X22" s="103"/>
      <c r="Y22" s="103"/>
      <c r="Z22" s="103"/>
      <c r="AA22" s="149"/>
      <c r="AB22" s="149"/>
      <c r="AC22" s="149"/>
      <c r="AD22" s="148"/>
      <c r="AE22" s="148"/>
      <c r="AF22" s="103"/>
      <c r="AG22" s="103"/>
      <c r="AH22" s="103"/>
      <c r="AI22" s="103"/>
      <c r="AJ22" s="103"/>
      <c r="AK22" s="103"/>
      <c r="AL22" s="103"/>
      <c r="AM22" s="103"/>
      <c r="AN22" s="103"/>
      <c r="AO22" s="149"/>
      <c r="AP22" s="149"/>
      <c r="AQ22" s="149"/>
      <c r="AR22" s="148"/>
      <c r="AS22" s="148"/>
      <c r="AT22" s="103"/>
      <c r="AU22" s="103"/>
      <c r="AV22" s="103"/>
      <c r="AW22" s="103"/>
      <c r="AX22" s="103"/>
      <c r="AY22" s="103"/>
      <c r="AZ22" s="103"/>
      <c r="BA22" s="103"/>
      <c r="BB22" s="103"/>
      <c r="BC22" s="149"/>
    </row>
    <row r="23" spans="1:55" ht="12.75" customHeight="1" x14ac:dyDescent="0.2">
      <c r="A23" s="21"/>
      <c r="B23" s="46"/>
      <c r="C23" s="26"/>
      <c r="D23" s="47"/>
      <c r="E23" s="48"/>
      <c r="F23" s="49"/>
      <c r="G23" s="108"/>
      <c r="H23" s="108"/>
      <c r="I23" s="108"/>
      <c r="J23" s="108"/>
      <c r="K23" s="108"/>
      <c r="L23" s="108"/>
      <c r="M23" s="105"/>
      <c r="N23" s="105"/>
      <c r="O23" s="105"/>
      <c r="P23" s="112"/>
      <c r="Q23" s="112"/>
      <c r="R23" s="137"/>
      <c r="S23" s="137"/>
      <c r="T23" s="137"/>
      <c r="U23" s="137"/>
      <c r="V23" s="137"/>
      <c r="W23" s="137"/>
      <c r="X23" s="137"/>
      <c r="Y23" s="137"/>
      <c r="Z23" s="137"/>
      <c r="AA23" s="138"/>
      <c r="AB23" s="138"/>
      <c r="AC23" s="138"/>
      <c r="AD23" s="139"/>
      <c r="AE23" s="139"/>
      <c r="AF23" s="108"/>
      <c r="AG23" s="108"/>
      <c r="AH23" s="108"/>
      <c r="AI23" s="108"/>
      <c r="AJ23" s="108"/>
      <c r="AK23" s="108"/>
      <c r="AL23" s="108"/>
      <c r="AM23" s="108"/>
      <c r="AN23" s="108"/>
      <c r="AO23" s="105"/>
      <c r="AP23" s="105"/>
      <c r="AQ23" s="105"/>
      <c r="AR23" s="140"/>
      <c r="AS23" s="140"/>
      <c r="AT23" s="137"/>
      <c r="AU23" s="137"/>
      <c r="AV23" s="137"/>
      <c r="AW23" s="137"/>
      <c r="AX23" s="137"/>
      <c r="AY23" s="137"/>
      <c r="AZ23" s="137"/>
      <c r="BA23" s="137"/>
      <c r="BB23" s="137"/>
      <c r="BC23" s="138"/>
    </row>
    <row r="24" spans="1:55" ht="39" thickBot="1" x14ac:dyDescent="0.25">
      <c r="A24" s="27"/>
      <c r="B24" s="378" t="s">
        <v>20</v>
      </c>
      <c r="C24" s="50"/>
      <c r="D24" s="51" t="s">
        <v>77</v>
      </c>
      <c r="E24" s="52"/>
      <c r="F24" s="122" t="s">
        <v>78</v>
      </c>
      <c r="G24" s="155">
        <v>11</v>
      </c>
      <c r="H24" s="355">
        <f>+G24/G25</f>
        <v>0.91666666666666663</v>
      </c>
      <c r="I24" s="155">
        <v>11</v>
      </c>
      <c r="J24" s="355">
        <f>+I24/I25</f>
        <v>0.91666666666666663</v>
      </c>
      <c r="K24" s="155">
        <v>11</v>
      </c>
      <c r="L24" s="355">
        <f>+K24/K25</f>
        <v>0.91666666666666663</v>
      </c>
      <c r="M24" s="156">
        <v>11</v>
      </c>
      <c r="N24" s="357">
        <f>+M24/M25</f>
        <v>0.91666666666666663</v>
      </c>
      <c r="O24" s="368">
        <v>1</v>
      </c>
      <c r="P24" s="157">
        <v>11</v>
      </c>
      <c r="Q24" s="359">
        <f>+P24/P25</f>
        <v>0.91666666666666663</v>
      </c>
      <c r="R24" s="158">
        <v>11</v>
      </c>
      <c r="S24" s="345">
        <f>R24/R25</f>
        <v>0.91666666666666663</v>
      </c>
      <c r="T24" s="370">
        <f>S24/AE24</f>
        <v>1</v>
      </c>
      <c r="U24" s="158">
        <v>11</v>
      </c>
      <c r="V24" s="376">
        <f>U24/U25</f>
        <v>0.91666666666666663</v>
      </c>
      <c r="W24" s="377">
        <f>V24/AE24</f>
        <v>1</v>
      </c>
      <c r="X24" s="158">
        <v>11</v>
      </c>
      <c r="Y24" s="345">
        <f>X24/X25</f>
        <v>0.91666666666666663</v>
      </c>
      <c r="Z24" s="347">
        <f>Y24/AE24</f>
        <v>1</v>
      </c>
      <c r="AA24" s="159">
        <v>11</v>
      </c>
      <c r="AB24" s="349">
        <f>AA24/AA25</f>
        <v>0.91666666666666663</v>
      </c>
      <c r="AC24" s="351">
        <f>AB24/AE24</f>
        <v>1</v>
      </c>
      <c r="AD24" s="160">
        <v>11</v>
      </c>
      <c r="AE24" s="364">
        <f>+AD24/AD25</f>
        <v>0.91666666666666663</v>
      </c>
      <c r="AF24" s="161">
        <v>11</v>
      </c>
      <c r="AG24" s="355">
        <f>AF24/AF25</f>
        <v>0.91666666666666663</v>
      </c>
      <c r="AH24" s="362">
        <f>AG24/AS24</f>
        <v>1</v>
      </c>
      <c r="AI24" s="161">
        <v>11</v>
      </c>
      <c r="AJ24" s="355">
        <f>AI24/AI25</f>
        <v>0.91666666666666663</v>
      </c>
      <c r="AK24" s="362">
        <f>AJ24/AS24</f>
        <v>1</v>
      </c>
      <c r="AL24" s="161">
        <v>11</v>
      </c>
      <c r="AM24" s="355">
        <f>AL24/AL25</f>
        <v>0.91666666666666663</v>
      </c>
      <c r="AN24" s="362">
        <f>AM24/AS24</f>
        <v>1</v>
      </c>
      <c r="AO24" s="162">
        <v>11</v>
      </c>
      <c r="AP24" s="357">
        <f>AO24/AO25</f>
        <v>0.91666666666666663</v>
      </c>
      <c r="AQ24" s="368">
        <f>AP24/AS24</f>
        <v>1</v>
      </c>
      <c r="AR24" s="163">
        <v>11</v>
      </c>
      <c r="AS24" s="374">
        <f>+AR24/AR25</f>
        <v>0.91666666666666663</v>
      </c>
      <c r="AT24" s="158"/>
      <c r="AU24" s="345" t="e">
        <f>AT24/AT25</f>
        <v>#DIV/0!</v>
      </c>
      <c r="AV24" s="347" t="e">
        <f>AU24/#REF!</f>
        <v>#DIV/0!</v>
      </c>
      <c r="AW24" s="158"/>
      <c r="AX24" s="345" t="e">
        <f>AW24/AW25</f>
        <v>#DIV/0!</v>
      </c>
      <c r="AY24" s="347" t="e">
        <f>AX24/#REF!</f>
        <v>#DIV/0!</v>
      </c>
      <c r="AZ24" s="158"/>
      <c r="BA24" s="345" t="e">
        <f>AZ24/AZ25</f>
        <v>#DIV/0!</v>
      </c>
      <c r="BB24" s="347" t="e">
        <f>BA24/#REF!</f>
        <v>#DIV/0!</v>
      </c>
      <c r="BC24" s="159"/>
    </row>
    <row r="25" spans="1:55" ht="12.75" customHeight="1" x14ac:dyDescent="0.2">
      <c r="A25" s="27"/>
      <c r="B25" s="379"/>
      <c r="C25" s="50"/>
      <c r="D25" s="54" t="s">
        <v>79</v>
      </c>
      <c r="E25" s="52"/>
      <c r="F25" s="122" t="s">
        <v>80</v>
      </c>
      <c r="G25" s="164">
        <f>4*3</f>
        <v>12</v>
      </c>
      <c r="H25" s="356"/>
      <c r="I25" s="164">
        <f>4*3</f>
        <v>12</v>
      </c>
      <c r="J25" s="356"/>
      <c r="K25" s="164">
        <v>12</v>
      </c>
      <c r="L25" s="356"/>
      <c r="M25" s="165">
        <v>12</v>
      </c>
      <c r="N25" s="358"/>
      <c r="O25" s="369"/>
      <c r="P25" s="166">
        <f>4*3</f>
        <v>12</v>
      </c>
      <c r="Q25" s="360"/>
      <c r="R25" s="167">
        <v>12</v>
      </c>
      <c r="S25" s="346"/>
      <c r="T25" s="371"/>
      <c r="U25" s="167">
        <v>12</v>
      </c>
      <c r="V25" s="348"/>
      <c r="W25" s="346"/>
      <c r="X25" s="167">
        <v>12</v>
      </c>
      <c r="Y25" s="346"/>
      <c r="Z25" s="348"/>
      <c r="AA25" s="168">
        <v>12</v>
      </c>
      <c r="AB25" s="350"/>
      <c r="AC25" s="352"/>
      <c r="AD25" s="169">
        <v>12</v>
      </c>
      <c r="AE25" s="365"/>
      <c r="AF25" s="170">
        <v>12</v>
      </c>
      <c r="AG25" s="361"/>
      <c r="AH25" s="363"/>
      <c r="AI25" s="170">
        <v>12</v>
      </c>
      <c r="AJ25" s="361"/>
      <c r="AK25" s="363"/>
      <c r="AL25" s="170">
        <v>12</v>
      </c>
      <c r="AM25" s="361"/>
      <c r="AN25" s="363"/>
      <c r="AO25" s="171">
        <v>12</v>
      </c>
      <c r="AP25" s="372"/>
      <c r="AQ25" s="373"/>
      <c r="AR25" s="172">
        <v>12</v>
      </c>
      <c r="AS25" s="375"/>
      <c r="AT25" s="167"/>
      <c r="AU25" s="346"/>
      <c r="AV25" s="348"/>
      <c r="AW25" s="167"/>
      <c r="AX25" s="346"/>
      <c r="AY25" s="348"/>
      <c r="AZ25" s="167"/>
      <c r="BA25" s="346"/>
      <c r="BB25" s="348"/>
      <c r="BC25" s="168"/>
    </row>
    <row r="26" spans="1:55" ht="12.75" customHeight="1" x14ac:dyDescent="0.2">
      <c r="A26" s="27"/>
      <c r="B26" s="55"/>
      <c r="C26" s="56"/>
      <c r="D26" s="57"/>
      <c r="E26" s="58"/>
      <c r="F26" s="53"/>
      <c r="G26" s="106"/>
      <c r="H26" s="107"/>
      <c r="I26" s="107"/>
      <c r="J26" s="107"/>
      <c r="K26" s="107"/>
      <c r="L26" s="107"/>
      <c r="M26" s="106"/>
      <c r="N26" s="107"/>
      <c r="O26" s="107"/>
      <c r="P26" s="113"/>
      <c r="Q26" s="114"/>
      <c r="R26" s="141"/>
      <c r="S26" s="141"/>
      <c r="T26" s="141"/>
      <c r="U26" s="141"/>
      <c r="V26" s="141"/>
      <c r="W26" s="141"/>
      <c r="X26" s="141"/>
      <c r="Y26" s="141"/>
      <c r="Z26" s="141"/>
      <c r="AA26" s="142"/>
      <c r="AB26" s="142"/>
      <c r="AC26" s="142"/>
      <c r="AD26" s="143"/>
      <c r="AE26" s="144"/>
      <c r="AF26" s="107"/>
      <c r="AG26" s="107"/>
      <c r="AH26" s="107"/>
      <c r="AI26" s="107"/>
      <c r="AJ26" s="107"/>
      <c r="AK26" s="107"/>
      <c r="AL26" s="107"/>
      <c r="AM26" s="107"/>
      <c r="AN26" s="107"/>
      <c r="AO26" s="104"/>
      <c r="AP26" s="104"/>
      <c r="AQ26" s="104"/>
      <c r="AR26" s="145"/>
      <c r="AS26" s="146"/>
      <c r="AT26" s="141"/>
      <c r="AU26" s="141"/>
      <c r="AV26" s="141"/>
      <c r="AW26" s="141"/>
      <c r="AX26" s="141"/>
      <c r="AY26" s="141"/>
      <c r="AZ26" s="141"/>
      <c r="BA26" s="141"/>
      <c r="BB26" s="141"/>
      <c r="BC26" s="142"/>
    </row>
    <row r="27" spans="1:55" ht="12.75" customHeight="1" x14ac:dyDescent="0.2">
      <c r="A27" s="27"/>
      <c r="B27" s="46"/>
      <c r="C27" s="59"/>
      <c r="D27" s="26"/>
      <c r="E27" s="48"/>
      <c r="F27" s="60"/>
      <c r="G27" s="108"/>
      <c r="H27" s="108"/>
      <c r="I27" s="108"/>
      <c r="J27" s="108"/>
      <c r="K27" s="108"/>
      <c r="L27" s="108"/>
      <c r="M27" s="105"/>
      <c r="N27" s="105"/>
      <c r="O27" s="105"/>
      <c r="P27" s="112"/>
      <c r="Q27" s="112"/>
      <c r="R27" s="137"/>
      <c r="S27" s="137"/>
      <c r="T27" s="137"/>
      <c r="U27" s="137"/>
      <c r="V27" s="137"/>
      <c r="W27" s="137"/>
      <c r="X27" s="137"/>
      <c r="Y27" s="137"/>
      <c r="Z27" s="137"/>
      <c r="AA27" s="138"/>
      <c r="AB27" s="138"/>
      <c r="AC27" s="138"/>
      <c r="AD27" s="139"/>
      <c r="AE27" s="139"/>
      <c r="AF27" s="108"/>
      <c r="AG27" s="108"/>
      <c r="AH27" s="108"/>
      <c r="AI27" s="108"/>
      <c r="AJ27" s="108"/>
      <c r="AK27" s="108"/>
      <c r="AL27" s="108"/>
      <c r="AM27" s="108"/>
      <c r="AN27" s="108"/>
      <c r="AO27" s="105"/>
      <c r="AP27" s="105"/>
      <c r="AQ27" s="105"/>
      <c r="AR27" s="140"/>
      <c r="AS27" s="140"/>
      <c r="AT27" s="137"/>
      <c r="AU27" s="137"/>
      <c r="AV27" s="137"/>
      <c r="AW27" s="137"/>
      <c r="AX27" s="137"/>
      <c r="AY27" s="137"/>
      <c r="AZ27" s="137"/>
      <c r="BA27" s="137"/>
      <c r="BB27" s="137"/>
      <c r="BC27" s="138"/>
    </row>
    <row r="28" spans="1:55" ht="12.75" customHeight="1" thickBot="1" x14ac:dyDescent="0.3">
      <c r="A28" s="27"/>
      <c r="B28" s="378" t="s">
        <v>81</v>
      </c>
      <c r="C28" s="50"/>
      <c r="D28" s="61" t="s">
        <v>82</v>
      </c>
      <c r="E28" s="52"/>
      <c r="F28" s="60" t="s">
        <v>83</v>
      </c>
      <c r="G28" s="155">
        <v>1</v>
      </c>
      <c r="H28" s="355">
        <f>+G28/G29</f>
        <v>1.6949152542372881E-2</v>
      </c>
      <c r="I28" s="155">
        <v>4</v>
      </c>
      <c r="J28" s="355">
        <f>+I28/I29</f>
        <v>6.7796610169491525E-2</v>
      </c>
      <c r="K28" s="155">
        <v>17</v>
      </c>
      <c r="L28" s="355">
        <f>+K28/K29</f>
        <v>0.28813559322033899</v>
      </c>
      <c r="M28" s="156">
        <v>33</v>
      </c>
      <c r="N28" s="357">
        <f>+M28/M29</f>
        <v>0.57894736842105265</v>
      </c>
      <c r="O28" s="368">
        <v>1.43</v>
      </c>
      <c r="P28" s="157">
        <v>28</v>
      </c>
      <c r="Q28" s="359">
        <f>+P28/P29</f>
        <v>0.40579710144927539</v>
      </c>
      <c r="R28" s="158">
        <v>2</v>
      </c>
      <c r="S28" s="345">
        <f>R28/R29</f>
        <v>3.5087719298245612E-2</v>
      </c>
      <c r="T28" s="370">
        <f>S28/AE28</f>
        <v>7.3934837092731825E-2</v>
      </c>
      <c r="U28" s="158">
        <v>4</v>
      </c>
      <c r="V28" s="376">
        <f>U28/U29</f>
        <v>6.7796610169491525E-2</v>
      </c>
      <c r="W28" s="377">
        <f>V28/AE28</f>
        <v>0.14285714285714285</v>
      </c>
      <c r="X28" s="158">
        <v>14</v>
      </c>
      <c r="Y28" s="345">
        <f>X28/X29</f>
        <v>0.23333333333333334</v>
      </c>
      <c r="Z28" s="347">
        <f>Y28/AE28</f>
        <v>0.49166666666666664</v>
      </c>
      <c r="AA28" s="159">
        <v>28</v>
      </c>
      <c r="AB28" s="349">
        <f>AA28/AA29</f>
        <v>0.45901639344262296</v>
      </c>
      <c r="AC28" s="351">
        <f>AB28/AE28</f>
        <v>0.96721311475409832</v>
      </c>
      <c r="AD28" s="160">
        <v>28</v>
      </c>
      <c r="AE28" s="364">
        <f>+AD28/AD29</f>
        <v>0.47457627118644069</v>
      </c>
      <c r="AF28" s="161">
        <v>3</v>
      </c>
      <c r="AG28" s="355">
        <f>AF28/AF29</f>
        <v>4.8387096774193547E-2</v>
      </c>
      <c r="AH28" s="362">
        <f>AG28/AS28</f>
        <v>0.10887096774193548</v>
      </c>
      <c r="AI28" s="161">
        <v>9</v>
      </c>
      <c r="AJ28" s="355">
        <f>AI28/AI29</f>
        <v>0.14754098360655737</v>
      </c>
      <c r="AK28" s="362">
        <f>AJ28/AS28</f>
        <v>0.33196721311475413</v>
      </c>
      <c r="AL28" s="161">
        <v>18</v>
      </c>
      <c r="AM28" s="355">
        <f>AL28/AL29</f>
        <v>0.29508196721311475</v>
      </c>
      <c r="AN28" s="362">
        <f>AM28/AS28</f>
        <v>0.66393442622950827</v>
      </c>
      <c r="AO28" s="162">
        <v>28</v>
      </c>
      <c r="AP28" s="357">
        <f>AO28/AO29</f>
        <v>0.45901639344262296</v>
      </c>
      <c r="AQ28" s="368">
        <f>AP28/AS28</f>
        <v>1.0327868852459017</v>
      </c>
      <c r="AR28" s="163">
        <v>28</v>
      </c>
      <c r="AS28" s="374">
        <f>+AR28/AR29</f>
        <v>0.44444444444444442</v>
      </c>
      <c r="AT28" s="158"/>
      <c r="AU28" s="345" t="e">
        <f>AT28/AT29</f>
        <v>#DIV/0!</v>
      </c>
      <c r="AV28" s="347" t="e">
        <f>AU28/#REF!</f>
        <v>#DIV/0!</v>
      </c>
      <c r="AW28" s="158"/>
      <c r="AX28" s="345" t="e">
        <f>AW28/AW29</f>
        <v>#DIV/0!</v>
      </c>
      <c r="AY28" s="347" t="e">
        <f>AX28/#REF!</f>
        <v>#DIV/0!</v>
      </c>
      <c r="AZ28" s="158"/>
      <c r="BA28" s="345" t="e">
        <f>AZ28/AZ29</f>
        <v>#DIV/0!</v>
      </c>
      <c r="BB28" s="347" t="e">
        <f>BA28/#REF!</f>
        <v>#DIV/0!</v>
      </c>
      <c r="BC28" s="159"/>
    </row>
    <row r="29" spans="1:55" ht="12.75" customHeight="1" x14ac:dyDescent="0.25">
      <c r="A29" s="27"/>
      <c r="B29" s="354"/>
      <c r="C29" s="50"/>
      <c r="D29" s="62" t="s">
        <v>84</v>
      </c>
      <c r="E29" s="52"/>
      <c r="F29" s="49" t="s">
        <v>85</v>
      </c>
      <c r="G29" s="164">
        <f>+G10</f>
        <v>59</v>
      </c>
      <c r="H29" s="356"/>
      <c r="I29" s="164">
        <f>+I10</f>
        <v>59</v>
      </c>
      <c r="J29" s="356"/>
      <c r="K29" s="164">
        <v>59</v>
      </c>
      <c r="L29" s="356"/>
      <c r="M29" s="165">
        <v>57</v>
      </c>
      <c r="N29" s="358"/>
      <c r="O29" s="369"/>
      <c r="P29" s="166">
        <f>+P10</f>
        <v>69</v>
      </c>
      <c r="Q29" s="360"/>
      <c r="R29" s="167">
        <v>57</v>
      </c>
      <c r="S29" s="346"/>
      <c r="T29" s="371"/>
      <c r="U29" s="167">
        <v>59</v>
      </c>
      <c r="V29" s="348"/>
      <c r="W29" s="346"/>
      <c r="X29" s="167">
        <v>60</v>
      </c>
      <c r="Y29" s="346"/>
      <c r="Z29" s="348"/>
      <c r="AA29" s="168">
        <v>61</v>
      </c>
      <c r="AB29" s="350"/>
      <c r="AC29" s="352"/>
      <c r="AD29" s="169">
        <v>59</v>
      </c>
      <c r="AE29" s="365"/>
      <c r="AF29" s="170">
        <v>62</v>
      </c>
      <c r="AG29" s="361"/>
      <c r="AH29" s="363"/>
      <c r="AI29" s="170">
        <v>61</v>
      </c>
      <c r="AJ29" s="361"/>
      <c r="AK29" s="363"/>
      <c r="AL29" s="170">
        <v>61</v>
      </c>
      <c r="AM29" s="361"/>
      <c r="AN29" s="363"/>
      <c r="AO29" s="171">
        <v>61</v>
      </c>
      <c r="AP29" s="372"/>
      <c r="AQ29" s="373"/>
      <c r="AR29" s="172">
        <v>63</v>
      </c>
      <c r="AS29" s="375"/>
      <c r="AT29" s="167"/>
      <c r="AU29" s="346"/>
      <c r="AV29" s="348"/>
      <c r="AW29" s="167"/>
      <c r="AX29" s="346"/>
      <c r="AY29" s="348"/>
      <c r="AZ29" s="167"/>
      <c r="BA29" s="346"/>
      <c r="BB29" s="348"/>
      <c r="BC29" s="168"/>
    </row>
    <row r="30" spans="1:55" ht="12.75" customHeight="1" x14ac:dyDescent="0.2">
      <c r="A30" s="27"/>
      <c r="B30" s="63"/>
      <c r="C30" s="50"/>
      <c r="D30" s="64"/>
      <c r="E30" s="52"/>
      <c r="F30" s="65"/>
      <c r="G30" s="106"/>
      <c r="H30" s="107"/>
      <c r="I30" s="107"/>
      <c r="J30" s="107"/>
      <c r="K30" s="107"/>
      <c r="L30" s="107"/>
      <c r="M30" s="106"/>
      <c r="N30" s="107"/>
      <c r="O30" s="107"/>
      <c r="P30" s="113"/>
      <c r="Q30" s="114"/>
      <c r="R30" s="141"/>
      <c r="S30" s="141"/>
      <c r="T30" s="141"/>
      <c r="U30" s="141"/>
      <c r="V30" s="141"/>
      <c r="W30" s="141"/>
      <c r="X30" s="141"/>
      <c r="Y30" s="141"/>
      <c r="Z30" s="141"/>
      <c r="AA30" s="142"/>
      <c r="AB30" s="142"/>
      <c r="AC30" s="142"/>
      <c r="AD30" s="143"/>
      <c r="AE30" s="144"/>
      <c r="AF30" s="107"/>
      <c r="AG30" s="107"/>
      <c r="AH30" s="107"/>
      <c r="AI30" s="107"/>
      <c r="AJ30" s="107"/>
      <c r="AK30" s="107"/>
      <c r="AL30" s="107"/>
      <c r="AM30" s="107"/>
      <c r="AN30" s="107"/>
      <c r="AO30" s="104"/>
      <c r="AP30" s="104"/>
      <c r="AQ30" s="104"/>
      <c r="AR30" s="145"/>
      <c r="AS30" s="146"/>
      <c r="AT30" s="141"/>
      <c r="AU30" s="141"/>
      <c r="AV30" s="141"/>
      <c r="AW30" s="141"/>
      <c r="AX30" s="141"/>
      <c r="AY30" s="141"/>
      <c r="AZ30" s="141"/>
      <c r="BA30" s="141"/>
      <c r="BB30" s="141"/>
      <c r="BC30" s="142"/>
    </row>
    <row r="31" spans="1:55" ht="12.75" customHeight="1" x14ac:dyDescent="0.2">
      <c r="A31" s="27"/>
      <c r="B31" s="380" t="s">
        <v>86</v>
      </c>
      <c r="C31" s="66"/>
      <c r="D31" s="67"/>
      <c r="E31" s="68"/>
      <c r="F31" s="115"/>
      <c r="G31" s="118"/>
      <c r="H31" s="119"/>
      <c r="I31" s="119"/>
      <c r="J31" s="119"/>
      <c r="K31" s="119"/>
      <c r="L31" s="119"/>
      <c r="M31" s="120"/>
      <c r="N31" s="120"/>
      <c r="O31" s="120"/>
      <c r="P31" s="121"/>
      <c r="Q31" s="121"/>
      <c r="R31" s="117"/>
      <c r="S31" s="117"/>
      <c r="T31" s="117"/>
      <c r="U31" s="117"/>
      <c r="V31" s="117"/>
      <c r="W31" s="117"/>
      <c r="X31" s="117"/>
      <c r="Y31" s="117"/>
      <c r="Z31" s="117"/>
      <c r="AA31" s="150"/>
      <c r="AB31" s="150"/>
      <c r="AC31" s="150"/>
      <c r="AD31" s="151"/>
      <c r="AE31" s="151"/>
      <c r="AF31" s="152"/>
      <c r="AG31" s="152"/>
      <c r="AH31" s="152"/>
      <c r="AI31" s="152"/>
      <c r="AJ31" s="152"/>
      <c r="AK31" s="152"/>
      <c r="AL31" s="152"/>
      <c r="AM31" s="152"/>
      <c r="AN31" s="152"/>
      <c r="AO31" s="154"/>
      <c r="AP31" s="154"/>
      <c r="AQ31" s="154"/>
      <c r="AR31" s="153"/>
      <c r="AS31" s="153"/>
      <c r="AT31" s="117"/>
      <c r="AU31" s="117"/>
      <c r="AV31" s="117"/>
      <c r="AW31" s="117"/>
      <c r="AX31" s="117"/>
      <c r="AY31" s="117"/>
      <c r="AZ31" s="117"/>
      <c r="BA31" s="117"/>
      <c r="BB31" s="117"/>
      <c r="BC31" s="150"/>
    </row>
    <row r="32" spans="1:55" ht="14.25" customHeight="1" thickBot="1" x14ac:dyDescent="0.3">
      <c r="A32" s="27"/>
      <c r="B32" s="381"/>
      <c r="C32" s="69"/>
      <c r="D32" s="70"/>
      <c r="E32" s="71"/>
      <c r="F32" s="116" t="s">
        <v>87</v>
      </c>
      <c r="G32" s="191"/>
      <c r="H32" s="331"/>
      <c r="I32" s="191"/>
      <c r="J32" s="331"/>
      <c r="K32" s="191">
        <v>102</v>
      </c>
      <c r="L32" s="331">
        <f>+K32/K33</f>
        <v>0.85</v>
      </c>
      <c r="M32" s="192">
        <v>114</v>
      </c>
      <c r="N32" s="382">
        <f>+M32/M33</f>
        <v>0.70807453416149069</v>
      </c>
      <c r="O32" s="386"/>
      <c r="P32" s="193"/>
      <c r="Q32" s="384"/>
      <c r="R32" s="194"/>
      <c r="S32" s="333" t="e">
        <f>R32/R33</f>
        <v>#DIV/0!</v>
      </c>
      <c r="T32" s="335" t="e">
        <f>S32/AE32</f>
        <v>#DIV/0!</v>
      </c>
      <c r="U32" s="194"/>
      <c r="V32" s="333" t="e">
        <f>U32/U33</f>
        <v>#DIV/0!</v>
      </c>
      <c r="W32" s="335" t="e">
        <f>V32/AE32</f>
        <v>#DIV/0!</v>
      </c>
      <c r="X32" s="194">
        <v>158</v>
      </c>
      <c r="Y32" s="333">
        <f>X32/X33</f>
        <v>0.97530864197530864</v>
      </c>
      <c r="Z32" s="335" t="e">
        <f>Y32/#REF!</f>
        <v>#REF!</v>
      </c>
      <c r="AA32" s="195">
        <v>183</v>
      </c>
      <c r="AB32" s="343">
        <f>AA32/AA33</f>
        <v>1.0338983050847457</v>
      </c>
      <c r="AC32" s="341" t="e">
        <f>AB32/AE32</f>
        <v>#DIV/0!</v>
      </c>
      <c r="AD32" s="209"/>
      <c r="AE32" s="210"/>
      <c r="AF32" s="196">
        <v>21</v>
      </c>
      <c r="AG32" s="337">
        <f>AF32/AF33</f>
        <v>0.13815789473684212</v>
      </c>
      <c r="AH32" s="339">
        <f>AG32/AS32</f>
        <v>0.14193270060396895</v>
      </c>
      <c r="AI32" s="196">
        <v>47</v>
      </c>
      <c r="AJ32" s="337">
        <f>AI32/AI33</f>
        <v>0.30921052631578949</v>
      </c>
      <c r="AK32" s="339">
        <f>AJ32/AS32</f>
        <v>0.31765890135174002</v>
      </c>
      <c r="AL32" s="196">
        <v>70</v>
      </c>
      <c r="AM32" s="337">
        <f>AL32/AL33</f>
        <v>0.3888888888888889</v>
      </c>
      <c r="AN32" s="339">
        <f>AM32/AS32</f>
        <v>0.39951426836672738</v>
      </c>
      <c r="AO32" s="197">
        <v>93</v>
      </c>
      <c r="AP32" s="393">
        <f>AO32/AO33</f>
        <v>0.51666666666666672</v>
      </c>
      <c r="AQ32" s="395">
        <f>AP32/AS32</f>
        <v>0.53078324225865214</v>
      </c>
      <c r="AR32" s="198">
        <v>183</v>
      </c>
      <c r="AS32" s="397">
        <f>+AR32/AR33</f>
        <v>0.97340425531914898</v>
      </c>
      <c r="AT32" s="194"/>
      <c r="AU32" s="333" t="e">
        <f>AT32/AT33</f>
        <v>#DIV/0!</v>
      </c>
      <c r="AV32" s="335" t="e">
        <f>AU32/#REF!</f>
        <v>#DIV/0!</v>
      </c>
      <c r="AW32" s="194"/>
      <c r="AX32" s="333" t="e">
        <f>AW32/AW33</f>
        <v>#DIV/0!</v>
      </c>
      <c r="AY32" s="335" t="e">
        <f>AX32/#REF!</f>
        <v>#DIV/0!</v>
      </c>
      <c r="AZ32" s="194"/>
      <c r="BA32" s="333" t="e">
        <f>AZ32/AZ33</f>
        <v>#DIV/0!</v>
      </c>
      <c r="BB32" s="335" t="e">
        <f>BA32/#REF!</f>
        <v>#DIV/0!</v>
      </c>
      <c r="BC32" s="195"/>
    </row>
    <row r="33" spans="1:55" ht="12.75" customHeight="1" x14ac:dyDescent="0.25">
      <c r="A33" s="27"/>
      <c r="B33" s="381"/>
      <c r="C33" s="69"/>
      <c r="D33" s="72"/>
      <c r="E33" s="71"/>
      <c r="F33" s="116" t="s">
        <v>88</v>
      </c>
      <c r="G33" s="199"/>
      <c r="H33" s="332"/>
      <c r="I33" s="199"/>
      <c r="J33" s="332"/>
      <c r="K33" s="199">
        <v>120</v>
      </c>
      <c r="L33" s="332"/>
      <c r="M33" s="200">
        <v>161</v>
      </c>
      <c r="N33" s="383"/>
      <c r="O33" s="387"/>
      <c r="P33" s="201"/>
      <c r="Q33" s="385"/>
      <c r="R33" s="202"/>
      <c r="S33" s="334"/>
      <c r="T33" s="336"/>
      <c r="U33" s="202"/>
      <c r="V33" s="334"/>
      <c r="W33" s="336"/>
      <c r="X33" s="202">
        <v>162</v>
      </c>
      <c r="Y33" s="334"/>
      <c r="Z33" s="336"/>
      <c r="AA33" s="203">
        <v>177</v>
      </c>
      <c r="AB33" s="344"/>
      <c r="AC33" s="342"/>
      <c r="AD33" s="211"/>
      <c r="AE33" s="212"/>
      <c r="AF33" s="204">
        <v>152</v>
      </c>
      <c r="AG33" s="338"/>
      <c r="AH33" s="340"/>
      <c r="AI33" s="204">
        <v>152</v>
      </c>
      <c r="AJ33" s="338"/>
      <c r="AK33" s="340"/>
      <c r="AL33" s="204">
        <v>180</v>
      </c>
      <c r="AM33" s="338"/>
      <c r="AN33" s="340"/>
      <c r="AO33" s="205">
        <v>180</v>
      </c>
      <c r="AP33" s="394"/>
      <c r="AQ33" s="396"/>
      <c r="AR33" s="206">
        <v>188</v>
      </c>
      <c r="AS33" s="398"/>
      <c r="AT33" s="202"/>
      <c r="AU33" s="334"/>
      <c r="AV33" s="336"/>
      <c r="AW33" s="202"/>
      <c r="AX33" s="334"/>
      <c r="AY33" s="336"/>
      <c r="AZ33" s="202"/>
      <c r="BA33" s="334"/>
      <c r="BB33" s="336"/>
      <c r="BC33" s="203"/>
    </row>
    <row r="34" spans="1:55" ht="12.75" customHeight="1" x14ac:dyDescent="0.25">
      <c r="A34" s="27"/>
      <c r="B34" s="354"/>
      <c r="C34" s="69"/>
      <c r="D34" s="72"/>
      <c r="E34" s="71"/>
      <c r="F34" s="388"/>
      <c r="G34" s="125"/>
      <c r="H34" s="126"/>
      <c r="I34" s="126"/>
      <c r="J34" s="126"/>
      <c r="K34" s="126"/>
      <c r="L34" s="126"/>
      <c r="M34" s="127"/>
      <c r="N34" s="128"/>
      <c r="O34" s="128"/>
      <c r="P34" s="129"/>
      <c r="Q34" s="130"/>
      <c r="R34" s="117"/>
      <c r="S34" s="117"/>
      <c r="T34" s="117"/>
      <c r="U34" s="117"/>
      <c r="V34" s="117"/>
      <c r="W34" s="117"/>
      <c r="X34" s="117"/>
      <c r="Y34" s="117"/>
      <c r="Z34" s="117"/>
      <c r="AA34" s="150"/>
      <c r="AB34" s="150"/>
      <c r="AC34" s="150"/>
      <c r="AD34" s="213"/>
      <c r="AE34" s="213"/>
      <c r="AF34" s="152"/>
      <c r="AG34" s="152"/>
      <c r="AH34" s="152"/>
      <c r="AI34" s="152"/>
      <c r="AJ34" s="152"/>
      <c r="AK34" s="152"/>
      <c r="AL34" s="152"/>
      <c r="AM34" s="152"/>
      <c r="AN34" s="152"/>
      <c r="AO34" s="154"/>
      <c r="AP34" s="154"/>
      <c r="AQ34" s="154"/>
      <c r="AR34" s="214"/>
      <c r="AS34" s="214"/>
      <c r="AT34" s="117"/>
      <c r="AU34" s="117"/>
      <c r="AV34" s="117"/>
      <c r="AW34" s="117"/>
      <c r="AX34" s="117"/>
      <c r="AY34" s="117"/>
      <c r="AZ34" s="117"/>
      <c r="BA34" s="117"/>
      <c r="BB34" s="117"/>
      <c r="BC34" s="150"/>
    </row>
    <row r="35" spans="1:55" ht="12.75" customHeight="1" x14ac:dyDescent="0.25">
      <c r="A35" s="27"/>
      <c r="B35" s="390" t="s">
        <v>89</v>
      </c>
      <c r="C35" s="69"/>
      <c r="D35" s="72"/>
      <c r="E35" s="71"/>
      <c r="F35" s="389"/>
      <c r="G35" s="131"/>
      <c r="H35" s="132"/>
      <c r="I35" s="132"/>
      <c r="J35" s="132"/>
      <c r="K35" s="132"/>
      <c r="L35" s="132"/>
      <c r="M35" s="133"/>
      <c r="N35" s="133"/>
      <c r="O35" s="133"/>
      <c r="P35" s="134"/>
      <c r="Q35" s="134"/>
      <c r="R35" s="117"/>
      <c r="S35" s="117"/>
      <c r="T35" s="117"/>
      <c r="U35" s="117"/>
      <c r="V35" s="117"/>
      <c r="W35" s="117"/>
      <c r="X35" s="117"/>
      <c r="Y35" s="117"/>
      <c r="Z35" s="117"/>
      <c r="AA35" s="150"/>
      <c r="AB35" s="150"/>
      <c r="AC35" s="150"/>
      <c r="AD35" s="151"/>
      <c r="AE35" s="151"/>
      <c r="AF35" s="152"/>
      <c r="AG35" s="152"/>
      <c r="AH35" s="152"/>
      <c r="AI35" s="152"/>
      <c r="AJ35" s="152"/>
      <c r="AK35" s="152"/>
      <c r="AL35" s="152"/>
      <c r="AM35" s="152"/>
      <c r="AN35" s="152"/>
      <c r="AO35" s="154"/>
      <c r="AP35" s="154"/>
      <c r="AQ35" s="154"/>
      <c r="AR35" s="153"/>
      <c r="AS35" s="153"/>
      <c r="AT35" s="117"/>
      <c r="AU35" s="117"/>
      <c r="AV35" s="117"/>
      <c r="AW35" s="117"/>
      <c r="AX35" s="117"/>
      <c r="AY35" s="117"/>
      <c r="AZ35" s="117"/>
      <c r="BA35" s="117"/>
      <c r="BB35" s="117"/>
      <c r="BC35" s="150"/>
    </row>
    <row r="36" spans="1:55" ht="12.75" customHeight="1" thickBot="1" x14ac:dyDescent="0.3">
      <c r="A36" s="27"/>
      <c r="B36" s="381"/>
      <c r="C36" s="69"/>
      <c r="D36" s="70"/>
      <c r="E36" s="71"/>
      <c r="F36" s="116" t="s">
        <v>90</v>
      </c>
      <c r="G36" s="191"/>
      <c r="H36" s="331"/>
      <c r="I36" s="191"/>
      <c r="J36" s="331"/>
      <c r="K36" s="191">
        <v>158</v>
      </c>
      <c r="L36" s="331">
        <f>+K36/K37</f>
        <v>0.52842809364548493</v>
      </c>
      <c r="M36" s="192">
        <v>91</v>
      </c>
      <c r="N36" s="382">
        <f>+M36/M37</f>
        <v>0.67910447761194026</v>
      </c>
      <c r="O36" s="386"/>
      <c r="P36" s="193"/>
      <c r="Q36" s="384"/>
      <c r="R36" s="194"/>
      <c r="S36" s="333" t="e">
        <f>R36/R37</f>
        <v>#DIV/0!</v>
      </c>
      <c r="T36" s="335" t="e">
        <f>S36/AE36</f>
        <v>#DIV/0!</v>
      </c>
      <c r="U36" s="194"/>
      <c r="V36" s="333" t="e">
        <f>U36/U37</f>
        <v>#DIV/0!</v>
      </c>
      <c r="W36" s="335" t="e">
        <f>V36/AE36</f>
        <v>#DIV/0!</v>
      </c>
      <c r="X36" s="194">
        <v>71</v>
      </c>
      <c r="Y36" s="333">
        <f>X36/X37</f>
        <v>0.6339285714285714</v>
      </c>
      <c r="Z36" s="335" t="e">
        <f>Y36/#REF!</f>
        <v>#REF!</v>
      </c>
      <c r="AA36" s="195">
        <v>61</v>
      </c>
      <c r="AB36" s="343">
        <f>AA36/AA37</f>
        <v>0.5446428571428571</v>
      </c>
      <c r="AC36" s="341" t="e">
        <f>AB36/AE36</f>
        <v>#DIV/0!</v>
      </c>
      <c r="AD36" s="209"/>
      <c r="AE36" s="210"/>
      <c r="AF36" s="196">
        <v>61</v>
      </c>
      <c r="AG36" s="337">
        <f>AF36/AF37</f>
        <v>1</v>
      </c>
      <c r="AH36" s="339">
        <f>AG36/AS36</f>
        <v>0.797752808988764</v>
      </c>
      <c r="AI36" s="196">
        <v>86</v>
      </c>
      <c r="AJ36" s="337">
        <f>AI36/AI37</f>
        <v>1.4098360655737705</v>
      </c>
      <c r="AK36" s="339">
        <f>AJ36/AS36</f>
        <v>1.1247006815251426</v>
      </c>
      <c r="AL36" s="196">
        <v>138</v>
      </c>
      <c r="AM36" s="337">
        <f>AL36/AL37</f>
        <v>2.262295081967213</v>
      </c>
      <c r="AN36" s="339">
        <f>AM36/AS36</f>
        <v>1.8047522564008103</v>
      </c>
      <c r="AO36" s="197">
        <v>138</v>
      </c>
      <c r="AP36" s="393">
        <f>AO36/AO37</f>
        <v>2.262295081967213</v>
      </c>
      <c r="AQ36" s="395">
        <f>AP36/AS36</f>
        <v>1.8047522564008103</v>
      </c>
      <c r="AR36" s="198">
        <v>89</v>
      </c>
      <c r="AS36" s="397">
        <f>+AR36/AR37</f>
        <v>1.2535211267605635</v>
      </c>
      <c r="AT36" s="194"/>
      <c r="AU36" s="333" t="e">
        <f>AT36/AT37</f>
        <v>#DIV/0!</v>
      </c>
      <c r="AV36" s="335" t="e">
        <f>AU36/#REF!</f>
        <v>#DIV/0!</v>
      </c>
      <c r="AW36" s="194"/>
      <c r="AX36" s="333" t="e">
        <f>AW36/AW37</f>
        <v>#DIV/0!</v>
      </c>
      <c r="AY36" s="335" t="e">
        <f>AX36/#REF!</f>
        <v>#DIV/0!</v>
      </c>
      <c r="AZ36" s="194"/>
      <c r="BA36" s="333" t="e">
        <f>AZ36/AZ37</f>
        <v>#DIV/0!</v>
      </c>
      <c r="BB36" s="335" t="e">
        <f>BA36/#REF!</f>
        <v>#DIV/0!</v>
      </c>
      <c r="BC36" s="195"/>
    </row>
    <row r="37" spans="1:55" ht="12.75" customHeight="1" x14ac:dyDescent="0.25">
      <c r="A37" s="27"/>
      <c r="B37" s="381"/>
      <c r="C37" s="69"/>
      <c r="D37" s="72"/>
      <c r="E37" s="71"/>
      <c r="F37" s="116" t="s">
        <v>91</v>
      </c>
      <c r="G37" s="199"/>
      <c r="H37" s="332"/>
      <c r="I37" s="199"/>
      <c r="J37" s="332"/>
      <c r="K37" s="199">
        <v>299</v>
      </c>
      <c r="L37" s="332"/>
      <c r="M37" s="200">
        <v>134</v>
      </c>
      <c r="N37" s="383"/>
      <c r="O37" s="387"/>
      <c r="P37" s="201"/>
      <c r="Q37" s="385"/>
      <c r="R37" s="202"/>
      <c r="S37" s="334"/>
      <c r="T37" s="336"/>
      <c r="U37" s="202"/>
      <c r="V37" s="334"/>
      <c r="W37" s="336"/>
      <c r="X37" s="202">
        <v>112</v>
      </c>
      <c r="Y37" s="334"/>
      <c r="Z37" s="336"/>
      <c r="AA37" s="203">
        <v>112</v>
      </c>
      <c r="AB37" s="344"/>
      <c r="AC37" s="342"/>
      <c r="AD37" s="211"/>
      <c r="AE37" s="212"/>
      <c r="AF37" s="204">
        <v>61</v>
      </c>
      <c r="AG37" s="338"/>
      <c r="AH37" s="340"/>
      <c r="AI37" s="204">
        <v>61</v>
      </c>
      <c r="AJ37" s="338"/>
      <c r="AK37" s="340"/>
      <c r="AL37" s="204">
        <v>61</v>
      </c>
      <c r="AM37" s="338"/>
      <c r="AN37" s="340"/>
      <c r="AO37" s="205">
        <v>61</v>
      </c>
      <c r="AP37" s="394"/>
      <c r="AQ37" s="396"/>
      <c r="AR37" s="206">
        <v>71</v>
      </c>
      <c r="AS37" s="398"/>
      <c r="AT37" s="202"/>
      <c r="AU37" s="334"/>
      <c r="AV37" s="336"/>
      <c r="AW37" s="202"/>
      <c r="AX37" s="334"/>
      <c r="AY37" s="336"/>
      <c r="AZ37" s="202"/>
      <c r="BA37" s="334"/>
      <c r="BB37" s="336"/>
      <c r="BC37" s="203"/>
    </row>
    <row r="38" spans="1:55" ht="12.75" customHeight="1" x14ac:dyDescent="0.25">
      <c r="A38" s="27"/>
      <c r="B38" s="354"/>
      <c r="C38" s="69"/>
      <c r="D38" s="72"/>
      <c r="E38" s="71"/>
      <c r="F38" s="388"/>
      <c r="G38" s="125"/>
      <c r="H38" s="126"/>
      <c r="I38" s="126"/>
      <c r="J38" s="126"/>
      <c r="K38" s="126"/>
      <c r="L38" s="126"/>
      <c r="M38" s="127"/>
      <c r="N38" s="128"/>
      <c r="O38" s="128"/>
      <c r="P38" s="129"/>
      <c r="Q38" s="130"/>
      <c r="R38" s="117"/>
      <c r="S38" s="117"/>
      <c r="T38" s="117"/>
      <c r="U38" s="117"/>
      <c r="V38" s="117"/>
      <c r="W38" s="117"/>
      <c r="X38" s="117"/>
      <c r="Y38" s="117"/>
      <c r="Z38" s="117"/>
      <c r="AA38" s="150"/>
      <c r="AB38" s="150"/>
      <c r="AC38" s="150"/>
      <c r="AD38" s="213"/>
      <c r="AE38" s="213"/>
      <c r="AF38" s="152"/>
      <c r="AG38" s="152"/>
      <c r="AH38" s="152"/>
      <c r="AI38" s="152"/>
      <c r="AJ38" s="152"/>
      <c r="AK38" s="152"/>
      <c r="AL38" s="152"/>
      <c r="AM38" s="152"/>
      <c r="AN38" s="152"/>
      <c r="AO38" s="154"/>
      <c r="AP38" s="154"/>
      <c r="AQ38" s="154"/>
      <c r="AR38" s="214"/>
      <c r="AS38" s="214"/>
      <c r="AT38" s="117"/>
      <c r="AU38" s="117"/>
      <c r="AV38" s="117"/>
      <c r="AW38" s="117"/>
      <c r="AX38" s="117"/>
      <c r="AY38" s="117"/>
      <c r="AZ38" s="117"/>
      <c r="BA38" s="117"/>
      <c r="BB38" s="117"/>
      <c r="BC38" s="150"/>
    </row>
    <row r="39" spans="1:55" ht="12.75" customHeight="1" x14ac:dyDescent="0.25">
      <c r="A39" s="27"/>
      <c r="B39" s="391" t="s">
        <v>92</v>
      </c>
      <c r="C39" s="69"/>
      <c r="D39" s="72"/>
      <c r="E39" s="71"/>
      <c r="F39" s="389"/>
      <c r="G39" s="131"/>
      <c r="H39" s="132"/>
      <c r="I39" s="132"/>
      <c r="J39" s="132"/>
      <c r="K39" s="132"/>
      <c r="L39" s="132"/>
      <c r="M39" s="133"/>
      <c r="N39" s="133"/>
      <c r="O39" s="133"/>
      <c r="P39" s="134"/>
      <c r="Q39" s="134"/>
      <c r="R39" s="117"/>
      <c r="S39" s="117"/>
      <c r="T39" s="117"/>
      <c r="U39" s="117"/>
      <c r="V39" s="117"/>
      <c r="W39" s="117"/>
      <c r="X39" s="117"/>
      <c r="Y39" s="117"/>
      <c r="Z39" s="117"/>
      <c r="AA39" s="150"/>
      <c r="AB39" s="150"/>
      <c r="AC39" s="150"/>
      <c r="AD39" s="151"/>
      <c r="AE39" s="151"/>
      <c r="AF39" s="152"/>
      <c r="AG39" s="152"/>
      <c r="AH39" s="152"/>
      <c r="AI39" s="152"/>
      <c r="AJ39" s="152"/>
      <c r="AK39" s="152"/>
      <c r="AL39" s="152"/>
      <c r="AM39" s="152"/>
      <c r="AN39" s="152"/>
      <c r="AO39" s="154"/>
      <c r="AP39" s="154"/>
      <c r="AQ39" s="154"/>
      <c r="AR39" s="153"/>
      <c r="AS39" s="153"/>
      <c r="AT39" s="117"/>
      <c r="AU39" s="117"/>
      <c r="AV39" s="117"/>
      <c r="AW39" s="117"/>
      <c r="AX39" s="117"/>
      <c r="AY39" s="117"/>
      <c r="AZ39" s="117"/>
      <c r="BA39" s="117"/>
      <c r="BB39" s="117"/>
      <c r="BC39" s="150"/>
    </row>
    <row r="40" spans="1:55" ht="12.75" customHeight="1" thickBot="1" x14ac:dyDescent="0.3">
      <c r="A40" s="27"/>
      <c r="B40" s="392"/>
      <c r="C40" s="69"/>
      <c r="D40" s="70"/>
      <c r="E40" s="71"/>
      <c r="F40" s="116" t="s">
        <v>93</v>
      </c>
      <c r="G40" s="191"/>
      <c r="H40" s="331"/>
      <c r="I40" s="191"/>
      <c r="J40" s="331"/>
      <c r="K40" s="191">
        <v>325</v>
      </c>
      <c r="L40" s="331">
        <f>+K40/K41</f>
        <v>0.79656862745098034</v>
      </c>
      <c r="M40" s="192">
        <v>328</v>
      </c>
      <c r="N40" s="382">
        <f>+M40/M41</f>
        <v>0.80392156862745101</v>
      </c>
      <c r="O40" s="386"/>
      <c r="P40" s="193"/>
      <c r="Q40" s="384"/>
      <c r="R40" s="194">
        <v>348</v>
      </c>
      <c r="S40" s="333">
        <f>R40/R41</f>
        <v>0.8018433179723502</v>
      </c>
      <c r="T40" s="335" t="e">
        <f>S40/AE40</f>
        <v>#DIV/0!</v>
      </c>
      <c r="U40" s="194">
        <v>348</v>
      </c>
      <c r="V40" s="333">
        <f>U40/U41</f>
        <v>0.8018433179723502</v>
      </c>
      <c r="W40" s="335" t="e">
        <f>V40/AE40</f>
        <v>#DIV/0!</v>
      </c>
      <c r="X40" s="194">
        <v>349</v>
      </c>
      <c r="Y40" s="333">
        <f>X40/X41</f>
        <v>0.80414746543778803</v>
      </c>
      <c r="Z40" s="335" t="e">
        <f>Y40/#REF!</f>
        <v>#REF!</v>
      </c>
      <c r="AA40" s="195">
        <v>362</v>
      </c>
      <c r="AB40" s="343">
        <f>AA40/AA41</f>
        <v>0.82086167800453513</v>
      </c>
      <c r="AC40" s="341" t="e">
        <f>AB40/AE40</f>
        <v>#DIV/0!</v>
      </c>
      <c r="AD40" s="209"/>
      <c r="AE40" s="210"/>
      <c r="AF40" s="196">
        <v>362</v>
      </c>
      <c r="AG40" s="337">
        <f>AF40/AF41</f>
        <v>0.82086167800453513</v>
      </c>
      <c r="AH40" s="339">
        <f>AG40/AS40</f>
        <v>1.0180519135028314</v>
      </c>
      <c r="AI40" s="196">
        <v>362</v>
      </c>
      <c r="AJ40" s="337">
        <f>AI40/AI41</f>
        <v>0.82086167800453513</v>
      </c>
      <c r="AK40" s="339">
        <f>AJ40/AS40</f>
        <v>1.0180519135028314</v>
      </c>
      <c r="AL40" s="196">
        <v>389</v>
      </c>
      <c r="AM40" s="337">
        <f>AL40/AL41</f>
        <v>0.81210855949895611</v>
      </c>
      <c r="AN40" s="339">
        <f>AM40/AS40</f>
        <v>1.0071960905517781</v>
      </c>
      <c r="AO40" s="197">
        <v>392</v>
      </c>
      <c r="AP40" s="393">
        <f>AO40/AO41</f>
        <v>0.81837160751565763</v>
      </c>
      <c r="AQ40" s="395">
        <f>AP40/AS40</f>
        <v>1.0149636696562905</v>
      </c>
      <c r="AR40" s="198">
        <v>358</v>
      </c>
      <c r="AS40" s="397">
        <f>+AR40/AR41</f>
        <v>0.80630630630630629</v>
      </c>
      <c r="AT40" s="194"/>
      <c r="AU40" s="333" t="e">
        <f>AT40/AT41</f>
        <v>#DIV/0!</v>
      </c>
      <c r="AV40" s="335" t="e">
        <f>AU40/#REF!</f>
        <v>#DIV/0!</v>
      </c>
      <c r="AW40" s="194"/>
      <c r="AX40" s="333" t="e">
        <f>AW40/AW41</f>
        <v>#DIV/0!</v>
      </c>
      <c r="AY40" s="335" t="e">
        <f>AX40/#REF!</f>
        <v>#DIV/0!</v>
      </c>
      <c r="AZ40" s="194"/>
      <c r="BA40" s="333" t="e">
        <f>AZ40/AZ41</f>
        <v>#DIV/0!</v>
      </c>
      <c r="BB40" s="335" t="e">
        <f>BA40/#REF!</f>
        <v>#DIV/0!</v>
      </c>
      <c r="BC40" s="195"/>
    </row>
    <row r="41" spans="1:55" ht="12.75" customHeight="1" x14ac:dyDescent="0.25">
      <c r="A41" s="27"/>
      <c r="B41" s="392"/>
      <c r="C41" s="69"/>
      <c r="D41" s="72"/>
      <c r="E41" s="71"/>
      <c r="F41" s="123" t="s">
        <v>94</v>
      </c>
      <c r="G41" s="199"/>
      <c r="H41" s="332"/>
      <c r="I41" s="199"/>
      <c r="J41" s="332"/>
      <c r="K41" s="199">
        <v>408</v>
      </c>
      <c r="L41" s="332"/>
      <c r="M41" s="200">
        <v>408</v>
      </c>
      <c r="N41" s="383"/>
      <c r="O41" s="387"/>
      <c r="P41" s="201"/>
      <c r="Q41" s="385"/>
      <c r="R41" s="202">
        <v>434</v>
      </c>
      <c r="S41" s="334"/>
      <c r="T41" s="336"/>
      <c r="U41" s="202">
        <v>434</v>
      </c>
      <c r="V41" s="334"/>
      <c r="W41" s="336"/>
      <c r="X41" s="202">
        <v>434</v>
      </c>
      <c r="Y41" s="334"/>
      <c r="Z41" s="336"/>
      <c r="AA41" s="203">
        <v>441</v>
      </c>
      <c r="AB41" s="344"/>
      <c r="AC41" s="342"/>
      <c r="AD41" s="211"/>
      <c r="AE41" s="212"/>
      <c r="AF41" s="204">
        <v>441</v>
      </c>
      <c r="AG41" s="338"/>
      <c r="AH41" s="340"/>
      <c r="AI41" s="204">
        <v>441</v>
      </c>
      <c r="AJ41" s="338"/>
      <c r="AK41" s="340"/>
      <c r="AL41" s="204">
        <v>479</v>
      </c>
      <c r="AM41" s="338"/>
      <c r="AN41" s="340"/>
      <c r="AO41" s="205">
        <v>479</v>
      </c>
      <c r="AP41" s="394"/>
      <c r="AQ41" s="396"/>
      <c r="AR41" s="206">
        <v>444</v>
      </c>
      <c r="AS41" s="398"/>
      <c r="AT41" s="202"/>
      <c r="AU41" s="334"/>
      <c r="AV41" s="336"/>
      <c r="AW41" s="202"/>
      <c r="AX41" s="334"/>
      <c r="AY41" s="336"/>
      <c r="AZ41" s="202"/>
      <c r="BA41" s="334"/>
      <c r="BB41" s="336"/>
      <c r="BC41" s="203"/>
    </row>
    <row r="42" spans="1:55" ht="12.75" customHeight="1" x14ac:dyDescent="0.25">
      <c r="A42" s="27"/>
      <c r="B42" s="389"/>
      <c r="C42" s="73"/>
      <c r="D42" s="74"/>
      <c r="E42" s="73"/>
      <c r="F42" s="124"/>
      <c r="G42" s="125"/>
      <c r="H42" s="126"/>
      <c r="I42" s="126"/>
      <c r="J42" s="126"/>
      <c r="K42" s="126"/>
      <c r="L42" s="126"/>
      <c r="M42" s="127"/>
      <c r="N42" s="128"/>
      <c r="O42" s="128"/>
      <c r="P42" s="129"/>
      <c r="Q42" s="130"/>
      <c r="R42" s="117"/>
      <c r="S42" s="117"/>
      <c r="T42" s="117"/>
      <c r="U42" s="117"/>
      <c r="V42" s="117"/>
      <c r="W42" s="117"/>
      <c r="X42" s="117"/>
      <c r="Y42" s="117"/>
      <c r="Z42" s="117"/>
      <c r="AA42" s="150"/>
      <c r="AB42" s="150"/>
      <c r="AC42" s="150"/>
      <c r="AD42" s="213"/>
      <c r="AE42" s="213"/>
      <c r="AF42" s="152"/>
      <c r="AG42" s="152"/>
      <c r="AH42" s="152"/>
      <c r="AI42" s="152"/>
      <c r="AJ42" s="152"/>
      <c r="AK42" s="152"/>
      <c r="AL42" s="152"/>
      <c r="AM42" s="152"/>
      <c r="AN42" s="152"/>
      <c r="AO42" s="154"/>
      <c r="AP42" s="154"/>
      <c r="AQ42" s="154"/>
      <c r="AR42" s="214"/>
      <c r="AS42" s="214"/>
      <c r="AT42" s="117"/>
      <c r="AU42" s="117"/>
      <c r="AV42" s="117"/>
      <c r="AW42" s="117"/>
      <c r="AX42" s="117"/>
      <c r="AY42" s="117"/>
      <c r="AZ42" s="117"/>
      <c r="BA42" s="117"/>
      <c r="BB42" s="117"/>
      <c r="BC42" s="150"/>
    </row>
    <row r="43" spans="1:55" ht="12.75" customHeight="1" x14ac:dyDescent="0.2">
      <c r="A43" s="17"/>
      <c r="B43" s="75"/>
      <c r="C43" s="75"/>
      <c r="D43" s="75"/>
      <c r="E43" s="75"/>
      <c r="F43" s="75"/>
      <c r="G43" s="215"/>
      <c r="H43" s="215"/>
      <c r="I43" s="215"/>
      <c r="J43" s="215"/>
      <c r="K43" s="215"/>
      <c r="L43" s="215"/>
      <c r="M43" s="215"/>
      <c r="N43" s="215"/>
      <c r="O43" s="216"/>
      <c r="P43" s="215"/>
      <c r="Q43" s="217"/>
      <c r="R43" s="148"/>
      <c r="S43" s="148"/>
      <c r="T43" s="148"/>
      <c r="U43" s="148"/>
      <c r="V43" s="148"/>
      <c r="W43" s="148"/>
      <c r="X43" s="148"/>
      <c r="Y43" s="148"/>
      <c r="Z43" s="148"/>
      <c r="AA43" s="149"/>
      <c r="AB43" s="149"/>
      <c r="AC43" s="149"/>
      <c r="AD43" s="148"/>
      <c r="AE43" s="148"/>
      <c r="AF43" s="148"/>
      <c r="AG43" s="148"/>
      <c r="AH43" s="148"/>
      <c r="AI43" s="148"/>
      <c r="AJ43" s="148"/>
      <c r="AK43" s="148"/>
      <c r="AL43" s="148"/>
      <c r="AM43" s="148"/>
      <c r="AN43" s="148"/>
      <c r="AO43" s="149"/>
      <c r="AP43" s="149"/>
      <c r="AQ43" s="149"/>
      <c r="AR43" s="148"/>
      <c r="AS43" s="148"/>
      <c r="AT43" s="148"/>
      <c r="AU43" s="148"/>
      <c r="AV43" s="148"/>
      <c r="AW43" s="148"/>
      <c r="AX43" s="148"/>
      <c r="AY43" s="148"/>
      <c r="AZ43" s="148"/>
      <c r="BA43" s="148"/>
      <c r="BB43" s="148"/>
      <c r="BC43" s="149"/>
    </row>
    <row r="44" spans="1:55" ht="12.75" customHeight="1" thickBot="1" x14ac:dyDescent="0.25">
      <c r="A44" s="17"/>
      <c r="B44" s="17"/>
      <c r="C44" s="17"/>
      <c r="D44" s="17"/>
      <c r="E44" s="17"/>
      <c r="F44" s="17"/>
      <c r="G44" s="19" t="s">
        <v>95</v>
      </c>
      <c r="H44" s="19"/>
      <c r="I44" s="19"/>
      <c r="J44" s="19"/>
      <c r="K44" s="19"/>
      <c r="L44" s="19"/>
      <c r="M44" s="19"/>
      <c r="N44" s="19"/>
      <c r="O44" s="208"/>
      <c r="P44" s="19"/>
      <c r="Q44" s="21"/>
      <c r="R44" s="148"/>
      <c r="S44" s="148"/>
      <c r="T44" s="148"/>
      <c r="U44" s="148"/>
      <c r="V44" s="148"/>
      <c r="W44" s="148"/>
      <c r="X44" s="148"/>
      <c r="Y44" s="148"/>
      <c r="Z44" s="148"/>
      <c r="AA44" s="149"/>
      <c r="AB44" s="149"/>
      <c r="AC44" s="149"/>
      <c r="AD44" s="148"/>
      <c r="AE44" s="148"/>
      <c r="AF44" s="148"/>
      <c r="AG44" s="148"/>
      <c r="AH44" s="148"/>
      <c r="AI44" s="148"/>
      <c r="AJ44" s="148"/>
      <c r="AK44" s="148"/>
      <c r="AL44" s="148"/>
      <c r="AM44" s="148"/>
      <c r="AN44" s="148"/>
      <c r="AO44" s="149"/>
      <c r="AP44" s="149"/>
      <c r="AQ44" s="149"/>
      <c r="AR44" s="148"/>
      <c r="AS44" s="148"/>
      <c r="AT44" s="148"/>
      <c r="AU44" s="148"/>
      <c r="AV44" s="148"/>
      <c r="AW44" s="148"/>
      <c r="AX44" s="148"/>
      <c r="AY44" s="148"/>
      <c r="AZ44" s="148"/>
      <c r="BA44" s="148"/>
      <c r="BB44" s="148"/>
      <c r="BC44" s="149"/>
    </row>
    <row r="45" spans="1:55" ht="25.5" customHeight="1" thickBot="1" x14ac:dyDescent="0.35">
      <c r="A45" s="17"/>
      <c r="B45" s="314" t="s">
        <v>96</v>
      </c>
      <c r="C45" s="315"/>
      <c r="D45" s="315"/>
      <c r="E45" s="315"/>
      <c r="F45" s="316"/>
      <c r="G45" s="19"/>
      <c r="H45" s="19"/>
      <c r="I45" s="19"/>
      <c r="J45" s="19"/>
      <c r="K45" s="19"/>
      <c r="L45" s="19"/>
      <c r="M45" s="19"/>
      <c r="N45" s="19"/>
      <c r="O45" s="208"/>
      <c r="P45" s="19"/>
      <c r="Q45" s="21"/>
      <c r="R45" s="148"/>
      <c r="S45" s="148"/>
      <c r="T45" s="148"/>
      <c r="U45" s="148"/>
      <c r="V45" s="148"/>
      <c r="W45" s="148"/>
      <c r="X45" s="148"/>
      <c r="Y45" s="148"/>
      <c r="Z45" s="148"/>
      <c r="AA45" s="149"/>
      <c r="AB45" s="149"/>
      <c r="AC45" s="149"/>
      <c r="AD45" s="148"/>
      <c r="AE45" s="148"/>
      <c r="AF45" s="148"/>
      <c r="AG45" s="148"/>
      <c r="AH45" s="148"/>
      <c r="AI45" s="148"/>
      <c r="AJ45" s="148"/>
      <c r="AK45" s="148"/>
      <c r="AL45" s="148"/>
      <c r="AM45" s="148"/>
      <c r="AN45" s="148"/>
      <c r="AO45" s="149"/>
      <c r="AP45" s="149"/>
      <c r="AQ45" s="149"/>
      <c r="AR45" s="148"/>
      <c r="AS45" s="148"/>
      <c r="AT45" s="148"/>
      <c r="AU45" s="148"/>
      <c r="AV45" s="148"/>
      <c r="AW45" s="148"/>
      <c r="AX45" s="148"/>
      <c r="AY45" s="148"/>
      <c r="AZ45" s="148"/>
      <c r="BA45" s="148"/>
      <c r="BB45" s="148"/>
      <c r="BC45" s="149"/>
    </row>
    <row r="46" spans="1:55" ht="12.75" customHeight="1" x14ac:dyDescent="0.2">
      <c r="A46" s="21"/>
      <c r="B46" s="38"/>
      <c r="C46" s="22"/>
      <c r="D46" s="23"/>
      <c r="E46" s="24"/>
      <c r="F46" s="38"/>
      <c r="G46" s="108"/>
      <c r="H46" s="108"/>
      <c r="I46" s="108"/>
      <c r="J46" s="108"/>
      <c r="K46" s="108"/>
      <c r="L46" s="108"/>
      <c r="M46" s="105"/>
      <c r="N46" s="105"/>
      <c r="O46" s="105"/>
      <c r="P46" s="112"/>
      <c r="Q46" s="112"/>
      <c r="R46" s="137"/>
      <c r="S46" s="137"/>
      <c r="T46" s="137"/>
      <c r="U46" s="137"/>
      <c r="V46" s="137"/>
      <c r="W46" s="137"/>
      <c r="X46" s="137"/>
      <c r="Y46" s="137"/>
      <c r="Z46" s="137"/>
      <c r="AA46" s="138"/>
      <c r="AB46" s="138"/>
      <c r="AC46" s="138"/>
      <c r="AD46" s="139"/>
      <c r="AE46" s="139"/>
      <c r="AF46" s="108"/>
      <c r="AG46" s="108"/>
      <c r="AH46" s="108"/>
      <c r="AI46" s="108"/>
      <c r="AJ46" s="108"/>
      <c r="AK46" s="108"/>
      <c r="AL46" s="108"/>
      <c r="AM46" s="108"/>
      <c r="AN46" s="108"/>
      <c r="AO46" s="105"/>
      <c r="AP46" s="105"/>
      <c r="AQ46" s="105"/>
      <c r="AR46" s="140"/>
      <c r="AS46" s="140"/>
      <c r="AT46" s="137"/>
      <c r="AU46" s="137"/>
      <c r="AV46" s="137"/>
      <c r="AW46" s="137"/>
      <c r="AX46" s="137"/>
      <c r="AY46" s="137"/>
      <c r="AZ46" s="137"/>
      <c r="BA46" s="137"/>
      <c r="BB46" s="137"/>
      <c r="BC46" s="138"/>
    </row>
    <row r="47" spans="1:55" ht="48.75" customHeight="1" thickBot="1" x14ac:dyDescent="0.3">
      <c r="A47" s="27"/>
      <c r="B47" s="353" t="s">
        <v>97</v>
      </c>
      <c r="C47" s="28"/>
      <c r="D47" s="29" t="s">
        <v>98</v>
      </c>
      <c r="E47" s="30"/>
      <c r="F47" s="31" t="s">
        <v>99</v>
      </c>
      <c r="G47" s="155">
        <v>11</v>
      </c>
      <c r="H47" s="355">
        <f>+G47/G48</f>
        <v>0.55000000000000004</v>
      </c>
      <c r="I47" s="155">
        <v>15</v>
      </c>
      <c r="J47" s="355">
        <f>+I47/I48</f>
        <v>0.75</v>
      </c>
      <c r="K47" s="155">
        <v>16</v>
      </c>
      <c r="L47" s="355">
        <f>+K47/K48</f>
        <v>0.8</v>
      </c>
      <c r="M47" s="156">
        <v>18</v>
      </c>
      <c r="N47" s="357">
        <f>+M47/M48</f>
        <v>0.9</v>
      </c>
      <c r="O47" s="368">
        <v>0.9</v>
      </c>
      <c r="P47" s="157">
        <v>20</v>
      </c>
      <c r="Q47" s="359">
        <f>+P47/P48</f>
        <v>1</v>
      </c>
      <c r="R47" s="158">
        <v>6</v>
      </c>
      <c r="S47" s="345">
        <f>R47/R48</f>
        <v>0.66666666666666663</v>
      </c>
      <c r="T47" s="370">
        <f>S47/AE47</f>
        <v>0.66666666666666663</v>
      </c>
      <c r="U47" s="158">
        <v>7</v>
      </c>
      <c r="V47" s="376">
        <f>U47/U48</f>
        <v>0.77777777777777779</v>
      </c>
      <c r="W47" s="377">
        <f>V47/AE47</f>
        <v>0.77777777777777779</v>
      </c>
      <c r="X47" s="158">
        <v>11</v>
      </c>
      <c r="Y47" s="345">
        <f>X47/X48</f>
        <v>1.2222222222222223</v>
      </c>
      <c r="Z47" s="347">
        <f>Y47/AE47</f>
        <v>1.2222222222222223</v>
      </c>
      <c r="AA47" s="159">
        <v>14</v>
      </c>
      <c r="AB47" s="349">
        <f>AA47/AA48</f>
        <v>1.5555555555555556</v>
      </c>
      <c r="AC47" s="351">
        <f>AB47/AE47</f>
        <v>1.5555555555555556</v>
      </c>
      <c r="AD47" s="160">
        <v>9</v>
      </c>
      <c r="AE47" s="364">
        <f>+AD47/AD48</f>
        <v>1</v>
      </c>
      <c r="AF47" s="161">
        <v>9</v>
      </c>
      <c r="AG47" s="355">
        <f>AF47/AF48</f>
        <v>1</v>
      </c>
      <c r="AH47" s="362">
        <f>AG47/AS47</f>
        <v>1</v>
      </c>
      <c r="AI47" s="161">
        <v>14</v>
      </c>
      <c r="AJ47" s="355">
        <f>AI47/AI48</f>
        <v>1.5555555555555556</v>
      </c>
      <c r="AK47" s="362">
        <f>AJ47/AS47</f>
        <v>1.5555555555555556</v>
      </c>
      <c r="AL47" s="161">
        <v>14</v>
      </c>
      <c r="AM47" s="355">
        <f>AL47/AL48</f>
        <v>1.5555555555555556</v>
      </c>
      <c r="AN47" s="362">
        <f>AM47/AS47</f>
        <v>1.5555555555555556</v>
      </c>
      <c r="AO47" s="162">
        <v>18</v>
      </c>
      <c r="AP47" s="357">
        <f>AO47/AO48</f>
        <v>2</v>
      </c>
      <c r="AQ47" s="368">
        <f>AP47/AS47</f>
        <v>2</v>
      </c>
      <c r="AR47" s="163">
        <v>9</v>
      </c>
      <c r="AS47" s="374">
        <f>AR47/AR48</f>
        <v>1</v>
      </c>
      <c r="AT47" s="158"/>
      <c r="AU47" s="345" t="e">
        <f>AT47/AT48</f>
        <v>#DIV/0!</v>
      </c>
      <c r="AV47" s="347" t="e">
        <f>AU47/#REF!</f>
        <v>#DIV/0!</v>
      </c>
      <c r="AW47" s="158"/>
      <c r="AX47" s="345" t="e">
        <f>AW47/AW48</f>
        <v>#DIV/0!</v>
      </c>
      <c r="AY47" s="347" t="e">
        <f>AX47/#REF!</f>
        <v>#DIV/0!</v>
      </c>
      <c r="AZ47" s="158"/>
      <c r="BA47" s="345" t="e">
        <f>AZ47/AZ48</f>
        <v>#DIV/0!</v>
      </c>
      <c r="BB47" s="347" t="e">
        <f>BA47/#REF!</f>
        <v>#DIV/0!</v>
      </c>
      <c r="BC47" s="159"/>
    </row>
    <row r="48" spans="1:55" ht="12.75" customHeight="1" x14ac:dyDescent="0.25">
      <c r="A48" s="27"/>
      <c r="B48" s="354"/>
      <c r="C48" s="28"/>
      <c r="D48" s="32" t="s">
        <v>100</v>
      </c>
      <c r="E48" s="30"/>
      <c r="F48" s="31" t="s">
        <v>101</v>
      </c>
      <c r="G48" s="164">
        <v>20</v>
      </c>
      <c r="H48" s="356"/>
      <c r="I48" s="164">
        <v>20</v>
      </c>
      <c r="J48" s="356"/>
      <c r="K48" s="164">
        <v>20</v>
      </c>
      <c r="L48" s="356"/>
      <c r="M48" s="165">
        <v>20</v>
      </c>
      <c r="N48" s="358"/>
      <c r="O48" s="369"/>
      <c r="P48" s="166">
        <v>20</v>
      </c>
      <c r="Q48" s="360"/>
      <c r="R48" s="167">
        <v>9</v>
      </c>
      <c r="S48" s="346"/>
      <c r="T48" s="371"/>
      <c r="U48" s="167">
        <v>9</v>
      </c>
      <c r="V48" s="348"/>
      <c r="W48" s="346"/>
      <c r="X48" s="167">
        <v>9</v>
      </c>
      <c r="Y48" s="346"/>
      <c r="Z48" s="348"/>
      <c r="AA48" s="168">
        <v>9</v>
      </c>
      <c r="AB48" s="350"/>
      <c r="AC48" s="352"/>
      <c r="AD48" s="169">
        <v>9</v>
      </c>
      <c r="AE48" s="365"/>
      <c r="AF48" s="170">
        <v>9</v>
      </c>
      <c r="AG48" s="361"/>
      <c r="AH48" s="363"/>
      <c r="AI48" s="170">
        <v>9</v>
      </c>
      <c r="AJ48" s="361"/>
      <c r="AK48" s="363"/>
      <c r="AL48" s="170">
        <v>9</v>
      </c>
      <c r="AM48" s="361"/>
      <c r="AN48" s="363"/>
      <c r="AO48" s="171">
        <v>9</v>
      </c>
      <c r="AP48" s="372"/>
      <c r="AQ48" s="373"/>
      <c r="AR48" s="172">
        <v>9</v>
      </c>
      <c r="AS48" s="375"/>
      <c r="AT48" s="167"/>
      <c r="AU48" s="346"/>
      <c r="AV48" s="348"/>
      <c r="AW48" s="167"/>
      <c r="AX48" s="346"/>
      <c r="AY48" s="348"/>
      <c r="AZ48" s="167"/>
      <c r="BA48" s="346"/>
      <c r="BB48" s="348"/>
      <c r="BC48" s="168"/>
    </row>
    <row r="49" spans="1:55" ht="12.75" customHeight="1" x14ac:dyDescent="0.2">
      <c r="A49" s="27"/>
      <c r="B49" s="39"/>
      <c r="C49" s="34"/>
      <c r="D49" s="35"/>
      <c r="E49" s="36"/>
      <c r="F49" s="39"/>
      <c r="G49" s="106"/>
      <c r="H49" s="107"/>
      <c r="I49" s="107"/>
      <c r="J49" s="107"/>
      <c r="K49" s="107"/>
      <c r="L49" s="107"/>
      <c r="M49" s="106"/>
      <c r="N49" s="107"/>
      <c r="O49" s="107"/>
      <c r="P49" s="113"/>
      <c r="Q49" s="114"/>
      <c r="R49" s="141"/>
      <c r="S49" s="141"/>
      <c r="T49" s="141"/>
      <c r="U49" s="141"/>
      <c r="V49" s="141"/>
      <c r="W49" s="141"/>
      <c r="X49" s="141"/>
      <c r="Y49" s="141"/>
      <c r="Z49" s="141"/>
      <c r="AA49" s="142"/>
      <c r="AB49" s="142"/>
      <c r="AC49" s="142"/>
      <c r="AD49" s="143"/>
      <c r="AE49" s="144"/>
      <c r="AF49" s="107"/>
      <c r="AG49" s="107"/>
      <c r="AH49" s="107"/>
      <c r="AI49" s="107"/>
      <c r="AJ49" s="107"/>
      <c r="AK49" s="107"/>
      <c r="AL49" s="107"/>
      <c r="AM49" s="107"/>
      <c r="AN49" s="107"/>
      <c r="AO49" s="104"/>
      <c r="AP49" s="104"/>
      <c r="AQ49" s="104"/>
      <c r="AR49" s="145"/>
      <c r="AS49" s="146"/>
      <c r="AT49" s="141"/>
      <c r="AU49" s="141"/>
      <c r="AV49" s="141"/>
      <c r="AW49" s="141"/>
      <c r="AX49" s="141"/>
      <c r="AY49" s="141"/>
      <c r="AZ49" s="141"/>
      <c r="BA49" s="141"/>
      <c r="BB49" s="141"/>
      <c r="BC49" s="142"/>
    </row>
    <row r="50" spans="1:55" ht="12.75" customHeight="1" x14ac:dyDescent="0.2">
      <c r="A50" s="27"/>
      <c r="B50" s="38"/>
      <c r="C50" s="22"/>
      <c r="D50" s="23"/>
      <c r="E50" s="24"/>
      <c r="F50" s="25"/>
      <c r="G50" s="108"/>
      <c r="H50" s="108"/>
      <c r="I50" s="108"/>
      <c r="J50" s="108"/>
      <c r="K50" s="108"/>
      <c r="L50" s="108"/>
      <c r="M50" s="105"/>
      <c r="N50" s="105"/>
      <c r="O50" s="105"/>
      <c r="P50" s="112"/>
      <c r="Q50" s="112"/>
      <c r="R50" s="137"/>
      <c r="S50" s="137"/>
      <c r="T50" s="137"/>
      <c r="U50" s="137"/>
      <c r="V50" s="137"/>
      <c r="W50" s="137"/>
      <c r="X50" s="137"/>
      <c r="Y50" s="137"/>
      <c r="Z50" s="137"/>
      <c r="AA50" s="138"/>
      <c r="AB50" s="138"/>
      <c r="AC50" s="138"/>
      <c r="AD50" s="139"/>
      <c r="AE50" s="139"/>
      <c r="AF50" s="108"/>
      <c r="AG50" s="108"/>
      <c r="AH50" s="108"/>
      <c r="AI50" s="108"/>
      <c r="AJ50" s="108"/>
      <c r="AK50" s="108"/>
      <c r="AL50" s="108"/>
      <c r="AM50" s="108"/>
      <c r="AN50" s="108"/>
      <c r="AO50" s="105"/>
      <c r="AP50" s="105"/>
      <c r="AQ50" s="105"/>
      <c r="AR50" s="140"/>
      <c r="AS50" s="140"/>
      <c r="AT50" s="137"/>
      <c r="AU50" s="137"/>
      <c r="AV50" s="137"/>
      <c r="AW50" s="137"/>
      <c r="AX50" s="137"/>
      <c r="AY50" s="137"/>
      <c r="AZ50" s="137"/>
      <c r="BA50" s="137"/>
      <c r="BB50" s="137"/>
      <c r="BC50" s="138"/>
    </row>
    <row r="51" spans="1:55" ht="12.75" customHeight="1" thickBot="1" x14ac:dyDescent="0.3">
      <c r="A51" s="27"/>
      <c r="B51" s="353" t="s">
        <v>17</v>
      </c>
      <c r="C51" s="28"/>
      <c r="D51" s="76" t="s">
        <v>102</v>
      </c>
      <c r="E51" s="30"/>
      <c r="F51" s="31" t="s">
        <v>103</v>
      </c>
      <c r="G51" s="155">
        <v>0</v>
      </c>
      <c r="H51" s="355">
        <f>+G51/G52</f>
        <v>0</v>
      </c>
      <c r="I51" s="155">
        <v>0</v>
      </c>
      <c r="J51" s="355">
        <f>+I51/I52</f>
        <v>0</v>
      </c>
      <c r="K51" s="155">
        <v>18</v>
      </c>
      <c r="L51" s="355">
        <f>+K51/K52</f>
        <v>3.6</v>
      </c>
      <c r="M51" s="156">
        <v>18</v>
      </c>
      <c r="N51" s="357">
        <f>+M51/M52</f>
        <v>3.6</v>
      </c>
      <c r="O51" s="368">
        <v>3</v>
      </c>
      <c r="P51" s="157">
        <v>6</v>
      </c>
      <c r="Q51" s="359">
        <f>+P51/P52</f>
        <v>1.2</v>
      </c>
      <c r="R51" s="158">
        <v>0</v>
      </c>
      <c r="S51" s="345">
        <f>R51/R52</f>
        <v>0</v>
      </c>
      <c r="T51" s="370">
        <f>S51/AE51</f>
        <v>0</v>
      </c>
      <c r="U51" s="158">
        <v>0</v>
      </c>
      <c r="V51" s="376">
        <f>U51/U52</f>
        <v>0</v>
      </c>
      <c r="W51" s="377">
        <f>V51/AE51</f>
        <v>0</v>
      </c>
      <c r="X51" s="158">
        <v>0</v>
      </c>
      <c r="Y51" s="345">
        <f>X51/X52</f>
        <v>0</v>
      </c>
      <c r="Z51" s="347">
        <f>Y51/AE51</f>
        <v>0</v>
      </c>
      <c r="AA51" s="159">
        <v>6</v>
      </c>
      <c r="AB51" s="349">
        <f>AA51/AA52</f>
        <v>1</v>
      </c>
      <c r="AC51" s="351">
        <f>AB51/AE51</f>
        <v>1</v>
      </c>
      <c r="AD51" s="160">
        <v>6</v>
      </c>
      <c r="AE51" s="364">
        <f>+AD51/AD52</f>
        <v>1</v>
      </c>
      <c r="AF51" s="161">
        <v>0</v>
      </c>
      <c r="AG51" s="355">
        <f>AF51/AF52</f>
        <v>0</v>
      </c>
      <c r="AH51" s="362">
        <f>AG51/AS51</f>
        <v>0</v>
      </c>
      <c r="AI51" s="161">
        <v>3</v>
      </c>
      <c r="AJ51" s="355">
        <f>AI51/AI52</f>
        <v>0.5</v>
      </c>
      <c r="AK51" s="362">
        <f>AJ51/AS51</f>
        <v>0.5</v>
      </c>
      <c r="AL51" s="161">
        <v>3</v>
      </c>
      <c r="AM51" s="355">
        <f>AL51/AL52</f>
        <v>0.5</v>
      </c>
      <c r="AN51" s="362">
        <f>AM51/AS51</f>
        <v>0.5</v>
      </c>
      <c r="AO51" s="162">
        <v>9</v>
      </c>
      <c r="AP51" s="357">
        <f>AO51/AO52</f>
        <v>1.5</v>
      </c>
      <c r="AQ51" s="368">
        <f>AP51/AS51</f>
        <v>1.5</v>
      </c>
      <c r="AR51" s="163">
        <v>6</v>
      </c>
      <c r="AS51" s="374">
        <f>AR51/AR52</f>
        <v>1</v>
      </c>
      <c r="AT51" s="158"/>
      <c r="AU51" s="345" t="e">
        <f>AT51/AT52</f>
        <v>#DIV/0!</v>
      </c>
      <c r="AV51" s="347" t="e">
        <f>AU51/#REF!</f>
        <v>#DIV/0!</v>
      </c>
      <c r="AW51" s="158"/>
      <c r="AX51" s="345" t="e">
        <f>AW51/AW52</f>
        <v>#DIV/0!</v>
      </c>
      <c r="AY51" s="347" t="e">
        <f>AX51/#REF!</f>
        <v>#DIV/0!</v>
      </c>
      <c r="AZ51" s="158"/>
      <c r="BA51" s="345" t="e">
        <f>AZ51/AZ52</f>
        <v>#DIV/0!</v>
      </c>
      <c r="BB51" s="347" t="e">
        <f>BA51/#REF!</f>
        <v>#DIV/0!</v>
      </c>
      <c r="BC51" s="159"/>
    </row>
    <row r="52" spans="1:55" ht="12.75" customHeight="1" x14ac:dyDescent="0.2">
      <c r="A52" s="27"/>
      <c r="B52" s="354"/>
      <c r="C52" s="28"/>
      <c r="D52" s="77" t="s">
        <v>104</v>
      </c>
      <c r="E52" s="30"/>
      <c r="F52" s="31" t="s">
        <v>105</v>
      </c>
      <c r="G52" s="164">
        <v>5</v>
      </c>
      <c r="H52" s="356"/>
      <c r="I52" s="164">
        <v>5</v>
      </c>
      <c r="J52" s="356"/>
      <c r="K52" s="164">
        <v>5</v>
      </c>
      <c r="L52" s="356"/>
      <c r="M52" s="165">
        <v>5</v>
      </c>
      <c r="N52" s="358"/>
      <c r="O52" s="369"/>
      <c r="P52" s="166">
        <v>5</v>
      </c>
      <c r="Q52" s="360"/>
      <c r="R52" s="167">
        <v>6</v>
      </c>
      <c r="S52" s="346"/>
      <c r="T52" s="371"/>
      <c r="U52" s="167">
        <v>6</v>
      </c>
      <c r="V52" s="348"/>
      <c r="W52" s="346"/>
      <c r="X52" s="167">
        <v>6</v>
      </c>
      <c r="Y52" s="346"/>
      <c r="Z52" s="348"/>
      <c r="AA52" s="168">
        <v>6</v>
      </c>
      <c r="AB52" s="350"/>
      <c r="AC52" s="352"/>
      <c r="AD52" s="169">
        <v>6</v>
      </c>
      <c r="AE52" s="365"/>
      <c r="AF52" s="170">
        <v>6</v>
      </c>
      <c r="AG52" s="361"/>
      <c r="AH52" s="363"/>
      <c r="AI52" s="170">
        <v>6</v>
      </c>
      <c r="AJ52" s="361"/>
      <c r="AK52" s="363"/>
      <c r="AL52" s="170">
        <v>6</v>
      </c>
      <c r="AM52" s="361"/>
      <c r="AN52" s="363"/>
      <c r="AO52" s="171">
        <v>6</v>
      </c>
      <c r="AP52" s="372"/>
      <c r="AQ52" s="373"/>
      <c r="AR52" s="172">
        <v>6</v>
      </c>
      <c r="AS52" s="375"/>
      <c r="AT52" s="167"/>
      <c r="AU52" s="346"/>
      <c r="AV52" s="348"/>
      <c r="AW52" s="167"/>
      <c r="AX52" s="346"/>
      <c r="AY52" s="348"/>
      <c r="AZ52" s="167"/>
      <c r="BA52" s="346"/>
      <c r="BB52" s="348"/>
      <c r="BC52" s="168"/>
    </row>
    <row r="53" spans="1:55" ht="12.75" customHeight="1" x14ac:dyDescent="0.2">
      <c r="A53" s="27"/>
      <c r="B53" s="39"/>
      <c r="C53" s="34"/>
      <c r="D53" s="35"/>
      <c r="E53" s="36"/>
      <c r="F53" s="37"/>
      <c r="G53" s="106"/>
      <c r="H53" s="107"/>
      <c r="I53" s="107"/>
      <c r="J53" s="107"/>
      <c r="K53" s="107"/>
      <c r="L53" s="107"/>
      <c r="M53" s="106"/>
      <c r="N53" s="107"/>
      <c r="O53" s="107"/>
      <c r="P53" s="113"/>
      <c r="Q53" s="114"/>
      <c r="R53" s="141"/>
      <c r="S53" s="141"/>
      <c r="T53" s="141"/>
      <c r="U53" s="141"/>
      <c r="V53" s="141"/>
      <c r="W53" s="141"/>
      <c r="X53" s="141"/>
      <c r="Y53" s="141"/>
      <c r="Z53" s="141"/>
      <c r="AA53" s="142"/>
      <c r="AB53" s="142"/>
      <c r="AC53" s="142"/>
      <c r="AD53" s="143"/>
      <c r="AE53" s="144"/>
      <c r="AF53" s="107"/>
      <c r="AG53" s="107"/>
      <c r="AH53" s="107"/>
      <c r="AI53" s="107"/>
      <c r="AJ53" s="107"/>
      <c r="AK53" s="107"/>
      <c r="AL53" s="107"/>
      <c r="AM53" s="107"/>
      <c r="AN53" s="107"/>
      <c r="AO53" s="104"/>
      <c r="AP53" s="104"/>
      <c r="AQ53" s="104"/>
      <c r="AR53" s="145"/>
      <c r="AS53" s="146"/>
      <c r="AT53" s="141"/>
      <c r="AU53" s="141"/>
      <c r="AV53" s="141"/>
      <c r="AW53" s="141"/>
      <c r="AX53" s="141"/>
      <c r="AY53" s="141"/>
      <c r="AZ53" s="141"/>
      <c r="BA53" s="141"/>
      <c r="BB53" s="141"/>
      <c r="BC53" s="142"/>
    </row>
    <row r="54" spans="1:55" ht="12.75" customHeight="1" x14ac:dyDescent="0.2">
      <c r="A54" s="27"/>
      <c r="B54" s="38"/>
      <c r="C54" s="28"/>
      <c r="D54" s="78"/>
      <c r="E54" s="30"/>
      <c r="F54" s="79"/>
      <c r="G54" s="108"/>
      <c r="H54" s="108"/>
      <c r="I54" s="108"/>
      <c r="J54" s="108"/>
      <c r="K54" s="108"/>
      <c r="L54" s="108"/>
      <c r="M54" s="105"/>
      <c r="N54" s="105"/>
      <c r="O54" s="105"/>
      <c r="P54" s="112"/>
      <c r="Q54" s="112"/>
      <c r="R54" s="137"/>
      <c r="S54" s="137"/>
      <c r="T54" s="137"/>
      <c r="U54" s="137"/>
      <c r="V54" s="137"/>
      <c r="W54" s="137"/>
      <c r="X54" s="137"/>
      <c r="Y54" s="137"/>
      <c r="Z54" s="137"/>
      <c r="AA54" s="138"/>
      <c r="AB54" s="138"/>
      <c r="AC54" s="138"/>
      <c r="AD54" s="139"/>
      <c r="AE54" s="139"/>
      <c r="AF54" s="108"/>
      <c r="AG54" s="108"/>
      <c r="AH54" s="108"/>
      <c r="AI54" s="108"/>
      <c r="AJ54" s="108"/>
      <c r="AK54" s="108"/>
      <c r="AL54" s="108"/>
      <c r="AM54" s="108"/>
      <c r="AN54" s="108"/>
      <c r="AO54" s="105"/>
      <c r="AP54" s="105"/>
      <c r="AQ54" s="105"/>
      <c r="AR54" s="140"/>
      <c r="AS54" s="140"/>
      <c r="AT54" s="137"/>
      <c r="AU54" s="137"/>
      <c r="AV54" s="137"/>
      <c r="AW54" s="137"/>
      <c r="AX54" s="137"/>
      <c r="AY54" s="137"/>
      <c r="AZ54" s="137"/>
      <c r="BA54" s="137"/>
      <c r="BB54" s="137"/>
      <c r="BC54" s="138"/>
    </row>
    <row r="55" spans="1:55" ht="16.5" customHeight="1" thickBot="1" x14ac:dyDescent="0.3">
      <c r="A55" s="27"/>
      <c r="B55" s="353" t="s">
        <v>33</v>
      </c>
      <c r="C55" s="28"/>
      <c r="D55" s="76" t="s">
        <v>106</v>
      </c>
      <c r="E55" s="30"/>
      <c r="F55" s="31" t="s">
        <v>107</v>
      </c>
      <c r="G55" s="173">
        <v>2234</v>
      </c>
      <c r="H55" s="355">
        <f>+G55/G56</f>
        <v>1.1185491906290212E-2</v>
      </c>
      <c r="I55" s="173">
        <v>4573</v>
      </c>
      <c r="J55" s="355">
        <f>+I55/I56</f>
        <v>2.2477046182883431E-2</v>
      </c>
      <c r="K55" s="173">
        <v>7065.72</v>
      </c>
      <c r="L55" s="355">
        <f>+K55/K56</f>
        <v>3.5118576862928942E-2</v>
      </c>
      <c r="M55" s="174">
        <v>11257</v>
      </c>
      <c r="N55" s="357">
        <f>+M55/M56</f>
        <v>5.4956964942172407E-2</v>
      </c>
      <c r="O55" s="368">
        <v>0.56999999999999995</v>
      </c>
      <c r="P55" s="175">
        <v>22000</v>
      </c>
      <c r="Q55" s="359">
        <f>+P55/P56</f>
        <v>9.639610033957717E-2</v>
      </c>
      <c r="R55" s="176">
        <v>1686</v>
      </c>
      <c r="S55" s="345">
        <f>R55/R56</f>
        <v>8.752030979905628E-3</v>
      </c>
      <c r="T55" s="370">
        <f>S55/AE55</f>
        <v>0.15327272727272728</v>
      </c>
      <c r="U55" s="176">
        <v>2337.38</v>
      </c>
      <c r="V55" s="376">
        <f>U55/U56</f>
        <v>1.2248883041031595E-2</v>
      </c>
      <c r="W55" s="377">
        <f>V55/AE55</f>
        <v>0.21451246162794249</v>
      </c>
      <c r="X55" s="176">
        <v>3604.91</v>
      </c>
      <c r="Y55" s="345">
        <f>X55/X56</f>
        <v>1.8891291918884376E-2</v>
      </c>
      <c r="Z55" s="347">
        <f>Y55/AE55</f>
        <v>0.3308397605950732</v>
      </c>
      <c r="AA55" s="177">
        <v>4880.1000000000004</v>
      </c>
      <c r="AB55" s="349">
        <f>AA55/AA56</f>
        <v>2.5332613514257092E-2</v>
      </c>
      <c r="AC55" s="351">
        <f>AB55/AE55</f>
        <v>0.44364545454545457</v>
      </c>
      <c r="AD55" s="178">
        <v>11000</v>
      </c>
      <c r="AE55" s="364">
        <f>+AD55/AD56</f>
        <v>5.7101032490487487E-2</v>
      </c>
      <c r="AF55" s="179">
        <v>716885.57000000007</v>
      </c>
      <c r="AG55" s="355">
        <f>AF55/AF56</f>
        <v>3.6748815309992776E-3</v>
      </c>
      <c r="AH55" s="362">
        <f>AG55/AS55</f>
        <v>0.10183034082372902</v>
      </c>
      <c r="AI55" s="179">
        <v>2353306.7799999993</v>
      </c>
      <c r="AJ55" s="355">
        <f>AI55/AI56</f>
        <v>1.2063464497684586E-2</v>
      </c>
      <c r="AK55" s="362">
        <f>AJ55/AS55</f>
        <v>0.3342765449584823</v>
      </c>
      <c r="AL55" s="179">
        <v>5470272.3999999994</v>
      </c>
      <c r="AM55" s="355">
        <f>AL55/AL56</f>
        <v>2.8041578535741889E-2</v>
      </c>
      <c r="AN55" s="362">
        <f>AM55/AS55</f>
        <v>0.77702736141088469</v>
      </c>
      <c r="AO55" s="180">
        <v>7052.1869999999999</v>
      </c>
      <c r="AP55" s="357">
        <f>AO55/AO56</f>
        <v>3.5366239747159155E-2</v>
      </c>
      <c r="AQ55" s="368">
        <f>AP55/AS55</f>
        <v>0.97999247505745968</v>
      </c>
      <c r="AR55" s="181">
        <v>7040</v>
      </c>
      <c r="AS55" s="374">
        <f>AR55/AR56</f>
        <v>3.6088276846294697E-2</v>
      </c>
      <c r="AT55" s="176"/>
      <c r="AU55" s="345" t="e">
        <f>AT55/AT56</f>
        <v>#DIV/0!</v>
      </c>
      <c r="AV55" s="347" t="e">
        <f>AU55/#REF!</f>
        <v>#DIV/0!</v>
      </c>
      <c r="AW55" s="176"/>
      <c r="AX55" s="345" t="e">
        <f>AW55/AW56</f>
        <v>#DIV/0!</v>
      </c>
      <c r="AY55" s="347" t="e">
        <f>AX55/#REF!</f>
        <v>#DIV/0!</v>
      </c>
      <c r="AZ55" s="176"/>
      <c r="BA55" s="345" t="e">
        <f>AZ55/AZ56</f>
        <v>#DIV/0!</v>
      </c>
      <c r="BB55" s="347" t="e">
        <f>BA55/#REF!</f>
        <v>#DIV/0!</v>
      </c>
      <c r="BC55" s="177"/>
    </row>
    <row r="56" spans="1:55" ht="12.75" customHeight="1" x14ac:dyDescent="0.25">
      <c r="A56" s="27"/>
      <c r="B56" s="354"/>
      <c r="C56" s="28"/>
      <c r="D56" s="80" t="s">
        <v>108</v>
      </c>
      <c r="E56" s="30"/>
      <c r="F56" s="31" t="s">
        <v>109</v>
      </c>
      <c r="G56" s="182">
        <v>199723</v>
      </c>
      <c r="H56" s="356"/>
      <c r="I56" s="182">
        <v>203452</v>
      </c>
      <c r="J56" s="356"/>
      <c r="K56" s="182">
        <v>201196.08</v>
      </c>
      <c r="L56" s="356"/>
      <c r="M56" s="183">
        <v>204833</v>
      </c>
      <c r="N56" s="358"/>
      <c r="O56" s="369"/>
      <c r="P56" s="184">
        <v>228225</v>
      </c>
      <c r="Q56" s="360"/>
      <c r="R56" s="185">
        <v>192641</v>
      </c>
      <c r="S56" s="346"/>
      <c r="T56" s="371"/>
      <c r="U56" s="185">
        <v>190823.93</v>
      </c>
      <c r="V56" s="348"/>
      <c r="W56" s="346"/>
      <c r="X56" s="185">
        <v>190823.9</v>
      </c>
      <c r="Y56" s="346"/>
      <c r="Z56" s="348"/>
      <c r="AA56" s="186">
        <v>192641</v>
      </c>
      <c r="AB56" s="350"/>
      <c r="AC56" s="352"/>
      <c r="AD56" s="187">
        <v>192641</v>
      </c>
      <c r="AE56" s="365"/>
      <c r="AF56" s="188">
        <v>195077192</v>
      </c>
      <c r="AG56" s="361"/>
      <c r="AH56" s="363"/>
      <c r="AI56" s="188">
        <v>195077192</v>
      </c>
      <c r="AJ56" s="361"/>
      <c r="AK56" s="363"/>
      <c r="AL56" s="188">
        <v>195077192</v>
      </c>
      <c r="AM56" s="361"/>
      <c r="AN56" s="363"/>
      <c r="AO56" s="189">
        <v>199404.49</v>
      </c>
      <c r="AP56" s="372"/>
      <c r="AQ56" s="373"/>
      <c r="AR56" s="190">
        <v>195077.2</v>
      </c>
      <c r="AS56" s="375"/>
      <c r="AT56" s="185"/>
      <c r="AU56" s="346"/>
      <c r="AV56" s="348"/>
      <c r="AW56" s="185"/>
      <c r="AX56" s="346"/>
      <c r="AY56" s="348"/>
      <c r="AZ56" s="185"/>
      <c r="BA56" s="346"/>
      <c r="BB56" s="348"/>
      <c r="BC56" s="186"/>
    </row>
    <row r="57" spans="1:55" ht="12.75" customHeight="1" x14ac:dyDescent="0.2">
      <c r="A57" s="27"/>
      <c r="B57" s="81"/>
      <c r="C57" s="28"/>
      <c r="D57" s="78"/>
      <c r="E57" s="30"/>
      <c r="F57" s="81"/>
      <c r="G57" s="106"/>
      <c r="H57" s="107"/>
      <c r="I57" s="107"/>
      <c r="J57" s="107"/>
      <c r="K57" s="107"/>
      <c r="L57" s="107"/>
      <c r="M57" s="106"/>
      <c r="N57" s="107"/>
      <c r="O57" s="107"/>
      <c r="P57" s="113"/>
      <c r="Q57" s="114"/>
      <c r="R57" s="141"/>
      <c r="S57" s="141"/>
      <c r="T57" s="141"/>
      <c r="U57" s="141"/>
      <c r="V57" s="141"/>
      <c r="W57" s="141"/>
      <c r="X57" s="141"/>
      <c r="Y57" s="141"/>
      <c r="Z57" s="141"/>
      <c r="AA57" s="142"/>
      <c r="AB57" s="142"/>
      <c r="AC57" s="142"/>
      <c r="AD57" s="143"/>
      <c r="AE57" s="144"/>
      <c r="AF57" s="107"/>
      <c r="AG57" s="107"/>
      <c r="AH57" s="107"/>
      <c r="AI57" s="107"/>
      <c r="AJ57" s="107"/>
      <c r="AK57" s="107"/>
      <c r="AL57" s="107"/>
      <c r="AM57" s="107"/>
      <c r="AN57" s="107"/>
      <c r="AO57" s="104"/>
      <c r="AP57" s="104"/>
      <c r="AQ57" s="104"/>
      <c r="AR57" s="145"/>
      <c r="AS57" s="146"/>
      <c r="AT57" s="141"/>
      <c r="AU57" s="141"/>
      <c r="AV57" s="141"/>
      <c r="AW57" s="141"/>
      <c r="AX57" s="141"/>
      <c r="AY57" s="141"/>
      <c r="AZ57" s="141"/>
      <c r="BA57" s="141"/>
      <c r="BB57" s="141"/>
      <c r="BC57" s="142"/>
    </row>
    <row r="58" spans="1:55" ht="12.75" customHeight="1" x14ac:dyDescent="0.25">
      <c r="A58" s="27"/>
      <c r="B58" s="388" t="s">
        <v>110</v>
      </c>
      <c r="C58" s="66"/>
      <c r="D58" s="82"/>
      <c r="E58" s="68"/>
      <c r="F58" s="83"/>
      <c r="G58" s="118"/>
      <c r="H58" s="119"/>
      <c r="I58" s="119"/>
      <c r="J58" s="119"/>
      <c r="K58" s="119"/>
      <c r="L58" s="119"/>
      <c r="M58" s="120"/>
      <c r="N58" s="120"/>
      <c r="O58" s="120"/>
      <c r="P58" s="121"/>
      <c r="Q58" s="121"/>
      <c r="R58" s="117"/>
      <c r="S58" s="117"/>
      <c r="T58" s="117"/>
      <c r="U58" s="117"/>
      <c r="V58" s="117"/>
      <c r="W58" s="117"/>
      <c r="X58" s="117"/>
      <c r="Y58" s="117"/>
      <c r="Z58" s="117"/>
      <c r="AA58" s="150"/>
      <c r="AB58" s="150"/>
      <c r="AC58" s="150"/>
      <c r="AD58" s="151"/>
      <c r="AE58" s="151"/>
      <c r="AF58" s="152"/>
      <c r="AG58" s="152"/>
      <c r="AH58" s="152"/>
      <c r="AI58" s="152"/>
      <c r="AJ58" s="152"/>
      <c r="AK58" s="152"/>
      <c r="AL58" s="152"/>
      <c r="AM58" s="152"/>
      <c r="AN58" s="152"/>
      <c r="AO58" s="154"/>
      <c r="AP58" s="154"/>
      <c r="AQ58" s="154"/>
      <c r="AR58" s="153"/>
      <c r="AS58" s="153"/>
      <c r="AT58" s="117"/>
      <c r="AU58" s="117"/>
      <c r="AV58" s="117"/>
      <c r="AW58" s="117"/>
      <c r="AX58" s="117"/>
      <c r="AY58" s="117"/>
      <c r="AZ58" s="117"/>
      <c r="BA58" s="117"/>
      <c r="BB58" s="117"/>
      <c r="BC58" s="150"/>
    </row>
    <row r="59" spans="1:55" ht="13.5" customHeight="1" thickBot="1" x14ac:dyDescent="0.3">
      <c r="A59" s="27"/>
      <c r="B59" s="392"/>
      <c r="C59" s="69"/>
      <c r="D59" s="70"/>
      <c r="E59" s="71"/>
      <c r="F59" s="84" t="s">
        <v>111</v>
      </c>
      <c r="G59" s="191"/>
      <c r="H59" s="331"/>
      <c r="I59" s="191"/>
      <c r="J59" s="331"/>
      <c r="K59" s="191">
        <v>7</v>
      </c>
      <c r="L59" s="331">
        <f>+K59/K60</f>
        <v>1</v>
      </c>
      <c r="M59" s="192">
        <v>5</v>
      </c>
      <c r="N59" s="382">
        <f>+M59/M60</f>
        <v>0.41666666666666669</v>
      </c>
      <c r="O59" s="386"/>
      <c r="P59" s="193"/>
      <c r="Q59" s="384"/>
      <c r="R59" s="194"/>
      <c r="S59" s="333" t="e">
        <f>R59/R60</f>
        <v>#DIV/0!</v>
      </c>
      <c r="T59" s="335" t="e">
        <f>S59/AE59</f>
        <v>#DIV/0!</v>
      </c>
      <c r="U59" s="194">
        <v>0</v>
      </c>
      <c r="V59" s="333">
        <f>U59/U60</f>
        <v>0</v>
      </c>
      <c r="W59" s="335">
        <v>0</v>
      </c>
      <c r="X59" s="194"/>
      <c r="Y59" s="333" t="e">
        <f>X59/X60</f>
        <v>#DIV/0!</v>
      </c>
      <c r="Z59" s="335">
        <v>0</v>
      </c>
      <c r="AA59" s="195">
        <v>6</v>
      </c>
      <c r="AB59" s="343">
        <f>AA59/AA60</f>
        <v>1</v>
      </c>
      <c r="AC59" s="341">
        <f>AB59/AE59</f>
        <v>1</v>
      </c>
      <c r="AD59" s="209">
        <v>9</v>
      </c>
      <c r="AE59" s="210">
        <f>AD59/AD60</f>
        <v>1</v>
      </c>
      <c r="AF59" s="196">
        <v>0</v>
      </c>
      <c r="AG59" s="337">
        <f>AF59/AF60</f>
        <v>0</v>
      </c>
      <c r="AH59" s="339">
        <f>AG59/AS59</f>
        <v>0</v>
      </c>
      <c r="AI59" s="196">
        <v>0</v>
      </c>
      <c r="AJ59" s="337">
        <f>AI59/AI60</f>
        <v>0</v>
      </c>
      <c r="AK59" s="339">
        <v>0</v>
      </c>
      <c r="AL59" s="196">
        <v>1</v>
      </c>
      <c r="AM59" s="337">
        <f>AL59/AL60</f>
        <v>0.1111111111111111</v>
      </c>
      <c r="AN59" s="339">
        <f>AM59/AS59</f>
        <v>0.1111111111111111</v>
      </c>
      <c r="AO59" s="197">
        <v>9</v>
      </c>
      <c r="AP59" s="393">
        <f>AO59/AO60</f>
        <v>1.5</v>
      </c>
      <c r="AQ59" s="395">
        <f>AP59/AS59</f>
        <v>1.5</v>
      </c>
      <c r="AR59" s="198">
        <v>9</v>
      </c>
      <c r="AS59" s="397">
        <f>AR59/AR60</f>
        <v>1</v>
      </c>
      <c r="AT59" s="194"/>
      <c r="AU59" s="333" t="e">
        <f>AT59/AT60</f>
        <v>#DIV/0!</v>
      </c>
      <c r="AV59" s="335" t="e">
        <f>AU59/#REF!</f>
        <v>#DIV/0!</v>
      </c>
      <c r="AW59" s="194"/>
      <c r="AX59" s="333" t="e">
        <f>AW59/AW60</f>
        <v>#DIV/0!</v>
      </c>
      <c r="AY59" s="335">
        <v>0</v>
      </c>
      <c r="AZ59" s="194"/>
      <c r="BA59" s="333" t="e">
        <f>AZ59/AZ60</f>
        <v>#DIV/0!</v>
      </c>
      <c r="BB59" s="335" t="e">
        <f>BA59/#REF!</f>
        <v>#DIV/0!</v>
      </c>
      <c r="BC59" s="195"/>
    </row>
    <row r="60" spans="1:55" ht="12.75" customHeight="1" x14ac:dyDescent="0.25">
      <c r="A60" s="27"/>
      <c r="B60" s="392"/>
      <c r="C60" s="69"/>
      <c r="D60" s="72"/>
      <c r="E60" s="71"/>
      <c r="F60" s="85" t="s">
        <v>112</v>
      </c>
      <c r="G60" s="199"/>
      <c r="H60" s="332"/>
      <c r="I60" s="199"/>
      <c r="J60" s="332"/>
      <c r="K60" s="199">
        <v>7</v>
      </c>
      <c r="L60" s="332"/>
      <c r="M60" s="200">
        <v>12</v>
      </c>
      <c r="N60" s="383"/>
      <c r="O60" s="387"/>
      <c r="P60" s="201"/>
      <c r="Q60" s="385"/>
      <c r="R60" s="202"/>
      <c r="S60" s="334"/>
      <c r="T60" s="336"/>
      <c r="U60" s="202">
        <v>5</v>
      </c>
      <c r="V60" s="334"/>
      <c r="W60" s="336"/>
      <c r="X60" s="202"/>
      <c r="Y60" s="334"/>
      <c r="Z60" s="336"/>
      <c r="AA60" s="203">
        <v>6</v>
      </c>
      <c r="AB60" s="344"/>
      <c r="AC60" s="342"/>
      <c r="AD60" s="211">
        <v>9</v>
      </c>
      <c r="AE60" s="212"/>
      <c r="AF60" s="204">
        <v>7</v>
      </c>
      <c r="AG60" s="338"/>
      <c r="AH60" s="340"/>
      <c r="AI60" s="204">
        <v>6</v>
      </c>
      <c r="AJ60" s="338"/>
      <c r="AK60" s="340"/>
      <c r="AL60" s="204">
        <v>9</v>
      </c>
      <c r="AM60" s="338"/>
      <c r="AN60" s="340"/>
      <c r="AO60" s="205">
        <v>6</v>
      </c>
      <c r="AP60" s="394"/>
      <c r="AQ60" s="396"/>
      <c r="AR60" s="206">
        <v>9</v>
      </c>
      <c r="AS60" s="398"/>
      <c r="AT60" s="202"/>
      <c r="AU60" s="334"/>
      <c r="AV60" s="336"/>
      <c r="AW60" s="202"/>
      <c r="AX60" s="334"/>
      <c r="AY60" s="336"/>
      <c r="AZ60" s="202"/>
      <c r="BA60" s="334"/>
      <c r="BB60" s="336"/>
      <c r="BC60" s="203"/>
    </row>
    <row r="61" spans="1:55" ht="12.75" customHeight="1" x14ac:dyDescent="0.25">
      <c r="A61" s="27"/>
      <c r="B61" s="389"/>
      <c r="C61" s="73"/>
      <c r="D61" s="74"/>
      <c r="E61" s="73"/>
      <c r="F61" s="86"/>
      <c r="G61" s="125"/>
      <c r="H61" s="126"/>
      <c r="I61" s="126"/>
      <c r="J61" s="126"/>
      <c r="K61" s="126"/>
      <c r="L61" s="126"/>
      <c r="M61" s="127"/>
      <c r="N61" s="128"/>
      <c r="O61" s="128"/>
      <c r="P61" s="129"/>
      <c r="Q61" s="130"/>
      <c r="R61" s="117"/>
      <c r="S61" s="117"/>
      <c r="T61" s="117"/>
      <c r="U61" s="117"/>
      <c r="V61" s="117"/>
      <c r="W61" s="117"/>
      <c r="X61" s="117"/>
      <c r="Y61" s="117"/>
      <c r="Z61" s="117"/>
      <c r="AA61" s="150"/>
      <c r="AB61" s="150"/>
      <c r="AC61" s="150"/>
      <c r="AD61" s="213"/>
      <c r="AE61" s="213"/>
      <c r="AF61" s="152"/>
      <c r="AG61" s="152"/>
      <c r="AH61" s="152"/>
      <c r="AI61" s="152"/>
      <c r="AJ61" s="152"/>
      <c r="AK61" s="152"/>
      <c r="AL61" s="152"/>
      <c r="AM61" s="152"/>
      <c r="AN61" s="152"/>
      <c r="AO61" s="154"/>
      <c r="AP61" s="154"/>
      <c r="AQ61" s="154"/>
      <c r="AR61" s="214"/>
      <c r="AS61" s="214"/>
      <c r="AT61" s="117"/>
      <c r="AU61" s="117"/>
      <c r="AV61" s="117"/>
      <c r="AW61" s="117"/>
      <c r="AX61" s="117"/>
      <c r="AY61" s="117"/>
      <c r="AZ61" s="117"/>
      <c r="BA61" s="117"/>
      <c r="BB61" s="117"/>
      <c r="BC61" s="150"/>
    </row>
    <row r="62" spans="1:55" ht="12.75" customHeight="1" x14ac:dyDescent="0.25">
      <c r="A62" s="27"/>
      <c r="B62" s="388" t="s">
        <v>113</v>
      </c>
      <c r="C62" s="66"/>
      <c r="D62" s="82"/>
      <c r="E62" s="68"/>
      <c r="F62" s="83"/>
      <c r="G62" s="131"/>
      <c r="H62" s="132"/>
      <c r="I62" s="132"/>
      <c r="J62" s="132"/>
      <c r="K62" s="132"/>
      <c r="L62" s="132"/>
      <c r="M62" s="133"/>
      <c r="N62" s="133"/>
      <c r="O62" s="133"/>
      <c r="P62" s="134"/>
      <c r="Q62" s="134"/>
      <c r="R62" s="117"/>
      <c r="S62" s="117"/>
      <c r="T62" s="117"/>
      <c r="U62" s="117"/>
      <c r="V62" s="117"/>
      <c r="W62" s="117"/>
      <c r="X62" s="117"/>
      <c r="Y62" s="117"/>
      <c r="Z62" s="117"/>
      <c r="AA62" s="150"/>
      <c r="AB62" s="150"/>
      <c r="AC62" s="150"/>
      <c r="AD62" s="151"/>
      <c r="AE62" s="151"/>
      <c r="AF62" s="152"/>
      <c r="AG62" s="152"/>
      <c r="AH62" s="152"/>
      <c r="AI62" s="152"/>
      <c r="AJ62" s="152"/>
      <c r="AK62" s="152"/>
      <c r="AL62" s="152"/>
      <c r="AM62" s="152"/>
      <c r="AN62" s="152"/>
      <c r="AO62" s="154"/>
      <c r="AP62" s="154"/>
      <c r="AQ62" s="154"/>
      <c r="AR62" s="153"/>
      <c r="AS62" s="153"/>
      <c r="AT62" s="117"/>
      <c r="AU62" s="117"/>
      <c r="AV62" s="117"/>
      <c r="AW62" s="117"/>
      <c r="AX62" s="117"/>
      <c r="AY62" s="117"/>
      <c r="AZ62" s="117"/>
      <c r="BA62" s="117"/>
      <c r="BB62" s="117"/>
      <c r="BC62" s="150"/>
    </row>
    <row r="63" spans="1:55" ht="13.5" customHeight="1" thickBot="1" x14ac:dyDescent="0.3">
      <c r="A63" s="27"/>
      <c r="B63" s="392"/>
      <c r="C63" s="69"/>
      <c r="D63" s="87" t="s">
        <v>114</v>
      </c>
      <c r="E63" s="71"/>
      <c r="F63" s="88" t="s">
        <v>115</v>
      </c>
      <c r="G63" s="191"/>
      <c r="H63" s="331"/>
      <c r="I63" s="191"/>
      <c r="J63" s="331"/>
      <c r="K63" s="191">
        <v>10</v>
      </c>
      <c r="L63" s="331">
        <f>+K63/K64</f>
        <v>0.90909090909090906</v>
      </c>
      <c r="M63" s="192">
        <v>11</v>
      </c>
      <c r="N63" s="382">
        <f>+M63/M64</f>
        <v>1</v>
      </c>
      <c r="O63" s="386"/>
      <c r="P63" s="193"/>
      <c r="Q63" s="384"/>
      <c r="R63" s="194"/>
      <c r="S63" s="333" t="e">
        <f>R63/R64</f>
        <v>#DIV/0!</v>
      </c>
      <c r="T63" s="335" t="e">
        <f>S63/AE63</f>
        <v>#DIV/0!</v>
      </c>
      <c r="U63" s="194">
        <v>3</v>
      </c>
      <c r="V63" s="333">
        <f>U63/U64</f>
        <v>0.25</v>
      </c>
      <c r="W63" s="335">
        <f>V63/AE63</f>
        <v>0.25</v>
      </c>
      <c r="X63" s="194"/>
      <c r="Y63" s="333" t="e">
        <f>X63/X64</f>
        <v>#DIV/0!</v>
      </c>
      <c r="Z63" s="335" t="e">
        <f>Y63/AE63</f>
        <v>#DIV/0!</v>
      </c>
      <c r="AA63" s="195">
        <v>12</v>
      </c>
      <c r="AB63" s="343">
        <f>AA63/AA64</f>
        <v>1</v>
      </c>
      <c r="AC63" s="341">
        <f>AB63/AE63</f>
        <v>1</v>
      </c>
      <c r="AD63" s="209">
        <v>12</v>
      </c>
      <c r="AE63" s="210">
        <v>1</v>
      </c>
      <c r="AF63" s="196">
        <v>3</v>
      </c>
      <c r="AG63" s="337">
        <f>AF63/AF64</f>
        <v>0.25</v>
      </c>
      <c r="AH63" s="339">
        <f>AG63/AS63</f>
        <v>0.25</v>
      </c>
      <c r="AI63" s="196">
        <v>7</v>
      </c>
      <c r="AJ63" s="337">
        <f>AI63/AI64</f>
        <v>0.58333333333333337</v>
      </c>
      <c r="AK63" s="339">
        <f>AJ63/AS63</f>
        <v>0.58333333333333337</v>
      </c>
      <c r="AL63" s="196">
        <v>12</v>
      </c>
      <c r="AM63" s="337">
        <f>AL63/AL64</f>
        <v>1</v>
      </c>
      <c r="AN63" s="339">
        <f>AM63/AS63</f>
        <v>1</v>
      </c>
      <c r="AO63" s="197">
        <v>16</v>
      </c>
      <c r="AP63" s="393">
        <f>AO63/AO64</f>
        <v>1.3333333333333333</v>
      </c>
      <c r="AQ63" s="395">
        <f>AP63/AS63</f>
        <v>1.3333333333333333</v>
      </c>
      <c r="AR63" s="198">
        <v>12</v>
      </c>
      <c r="AS63" s="397">
        <f>AR63/AR64</f>
        <v>1</v>
      </c>
      <c r="AT63" s="194"/>
      <c r="AU63" s="333" t="e">
        <f>AT63/AT64</f>
        <v>#DIV/0!</v>
      </c>
      <c r="AV63" s="335" t="e">
        <f>AU63/#REF!</f>
        <v>#DIV/0!</v>
      </c>
      <c r="AW63" s="194"/>
      <c r="AX63" s="333" t="e">
        <f>AW63/AW64</f>
        <v>#DIV/0!</v>
      </c>
      <c r="AY63" s="335" t="e">
        <f>AX63/#REF!</f>
        <v>#DIV/0!</v>
      </c>
      <c r="AZ63" s="194"/>
      <c r="BA63" s="333" t="e">
        <f>AZ63/AZ64</f>
        <v>#DIV/0!</v>
      </c>
      <c r="BB63" s="335" t="e">
        <f>BA63/#REF!</f>
        <v>#DIV/0!</v>
      </c>
      <c r="BC63" s="195"/>
    </row>
    <row r="64" spans="1:55" ht="12.75" customHeight="1" x14ac:dyDescent="0.25">
      <c r="A64" s="27"/>
      <c r="B64" s="392"/>
      <c r="C64" s="69"/>
      <c r="D64" s="89" t="s">
        <v>116</v>
      </c>
      <c r="E64" s="71"/>
      <c r="F64" s="88" t="s">
        <v>101</v>
      </c>
      <c r="G64" s="199"/>
      <c r="H64" s="332"/>
      <c r="I64" s="199"/>
      <c r="J64" s="332"/>
      <c r="K64" s="199">
        <v>11</v>
      </c>
      <c r="L64" s="332"/>
      <c r="M64" s="200">
        <v>11</v>
      </c>
      <c r="N64" s="383"/>
      <c r="O64" s="387"/>
      <c r="P64" s="201"/>
      <c r="Q64" s="385"/>
      <c r="R64" s="202"/>
      <c r="S64" s="334"/>
      <c r="T64" s="336"/>
      <c r="U64" s="202">
        <v>12</v>
      </c>
      <c r="V64" s="334"/>
      <c r="W64" s="336"/>
      <c r="X64" s="202"/>
      <c r="Y64" s="334"/>
      <c r="Z64" s="336"/>
      <c r="AA64" s="203">
        <v>12</v>
      </c>
      <c r="AB64" s="344"/>
      <c r="AC64" s="342"/>
      <c r="AD64" s="211">
        <v>12</v>
      </c>
      <c r="AE64" s="212"/>
      <c r="AF64" s="204">
        <v>12</v>
      </c>
      <c r="AG64" s="338"/>
      <c r="AH64" s="340"/>
      <c r="AI64" s="204">
        <v>12</v>
      </c>
      <c r="AJ64" s="338"/>
      <c r="AK64" s="340"/>
      <c r="AL64" s="204">
        <v>12</v>
      </c>
      <c r="AM64" s="338"/>
      <c r="AN64" s="340"/>
      <c r="AO64" s="205">
        <v>12</v>
      </c>
      <c r="AP64" s="394"/>
      <c r="AQ64" s="396"/>
      <c r="AR64" s="206">
        <v>12</v>
      </c>
      <c r="AS64" s="398"/>
      <c r="AT64" s="202"/>
      <c r="AU64" s="334"/>
      <c r="AV64" s="336"/>
      <c r="AW64" s="202"/>
      <c r="AX64" s="334"/>
      <c r="AY64" s="336"/>
      <c r="AZ64" s="202"/>
      <c r="BA64" s="334"/>
      <c r="BB64" s="336"/>
      <c r="BC64" s="203"/>
    </row>
    <row r="65" spans="1:55" ht="12.75" customHeight="1" x14ac:dyDescent="0.25">
      <c r="A65" s="27"/>
      <c r="B65" s="389"/>
      <c r="C65" s="73"/>
      <c r="D65" s="74"/>
      <c r="E65" s="73"/>
      <c r="F65" s="86"/>
      <c r="G65" s="125"/>
      <c r="H65" s="126"/>
      <c r="I65" s="126"/>
      <c r="J65" s="126"/>
      <c r="K65" s="126"/>
      <c r="L65" s="126"/>
      <c r="M65" s="127"/>
      <c r="N65" s="128"/>
      <c r="O65" s="128"/>
      <c r="P65" s="129"/>
      <c r="Q65" s="130"/>
      <c r="R65" s="117"/>
      <c r="S65" s="117"/>
      <c r="T65" s="117"/>
      <c r="U65" s="117"/>
      <c r="V65" s="117"/>
      <c r="W65" s="117"/>
      <c r="X65" s="117"/>
      <c r="Y65" s="117"/>
      <c r="Z65" s="117"/>
      <c r="AA65" s="150"/>
      <c r="AB65" s="150"/>
      <c r="AC65" s="150"/>
      <c r="AD65" s="213"/>
      <c r="AE65" s="213"/>
      <c r="AF65" s="152"/>
      <c r="AG65" s="152"/>
      <c r="AH65" s="152"/>
      <c r="AI65" s="152"/>
      <c r="AJ65" s="152"/>
      <c r="AK65" s="152"/>
      <c r="AL65" s="152"/>
      <c r="AM65" s="152"/>
      <c r="AN65" s="152"/>
      <c r="AO65" s="154"/>
      <c r="AP65" s="154"/>
      <c r="AQ65" s="154"/>
      <c r="AR65" s="214"/>
      <c r="AS65" s="214"/>
      <c r="AT65" s="117"/>
      <c r="AU65" s="117"/>
      <c r="AV65" s="117"/>
      <c r="AW65" s="117"/>
      <c r="AX65" s="117"/>
      <c r="AY65" s="117"/>
      <c r="AZ65" s="117"/>
      <c r="BA65" s="117"/>
      <c r="BB65" s="117"/>
      <c r="BC65" s="150"/>
    </row>
    <row r="66" spans="1:55" ht="12.75" customHeight="1" thickBot="1" x14ac:dyDescent="0.3">
      <c r="A66" s="90"/>
      <c r="B66" s="91"/>
      <c r="C66" s="43"/>
      <c r="D66" s="92"/>
      <c r="E66" s="43"/>
      <c r="F66" s="91"/>
      <c r="G66" s="218"/>
      <c r="H66" s="218"/>
      <c r="I66" s="218"/>
      <c r="J66" s="218"/>
      <c r="K66" s="94"/>
      <c r="L66" s="93"/>
      <c r="M66" s="94"/>
      <c r="N66" s="95"/>
      <c r="O66" s="219"/>
      <c r="P66" s="218"/>
      <c r="Q66" s="220"/>
      <c r="R66" s="103"/>
      <c r="S66" s="103"/>
      <c r="T66" s="103"/>
      <c r="U66" s="103"/>
      <c r="V66" s="103"/>
      <c r="W66" s="103"/>
      <c r="X66" s="103"/>
      <c r="Y66" s="103"/>
      <c r="Z66" s="103"/>
      <c r="AA66" s="136"/>
      <c r="AB66" s="136"/>
      <c r="AC66" s="136"/>
      <c r="AD66" s="103"/>
      <c r="AE66" s="103"/>
      <c r="AF66" s="103"/>
      <c r="AG66" s="103"/>
      <c r="AH66" s="103"/>
      <c r="AI66" s="103"/>
      <c r="AJ66" s="103"/>
      <c r="AK66" s="103"/>
      <c r="AL66" s="103"/>
      <c r="AM66" s="103"/>
      <c r="AN66" s="103"/>
      <c r="AO66" s="136"/>
      <c r="AP66" s="136"/>
      <c r="AQ66" s="136"/>
      <c r="AR66" s="103"/>
      <c r="AS66" s="103"/>
      <c r="AT66" s="103"/>
      <c r="AU66" s="103"/>
      <c r="AV66" s="103"/>
      <c r="AW66" s="103"/>
      <c r="AX66" s="103"/>
      <c r="AY66" s="103"/>
      <c r="AZ66" s="103"/>
      <c r="BA66" s="103"/>
      <c r="BB66" s="103"/>
      <c r="BC66" s="136"/>
    </row>
    <row r="67" spans="1:55" ht="25.5" customHeight="1" thickBot="1" x14ac:dyDescent="0.35">
      <c r="A67" s="17"/>
      <c r="B67" s="314" t="s">
        <v>117</v>
      </c>
      <c r="C67" s="315"/>
      <c r="D67" s="315"/>
      <c r="E67" s="315"/>
      <c r="F67" s="316"/>
      <c r="G67" s="19"/>
      <c r="H67" s="19"/>
      <c r="I67" s="19"/>
      <c r="J67" s="19"/>
      <c r="K67" s="19"/>
      <c r="L67" s="19"/>
      <c r="M67" s="19"/>
      <c r="N67" s="19"/>
      <c r="O67" s="208"/>
      <c r="P67" s="19"/>
      <c r="Q67" s="21"/>
      <c r="R67" s="148"/>
      <c r="S67" s="148"/>
      <c r="T67" s="148"/>
      <c r="U67" s="148"/>
      <c r="V67" s="148"/>
      <c r="W67" s="148"/>
      <c r="X67" s="148"/>
      <c r="Y67" s="148"/>
      <c r="Z67" s="148"/>
      <c r="AA67" s="149"/>
      <c r="AB67" s="149"/>
      <c r="AC67" s="149"/>
      <c r="AD67" s="148"/>
      <c r="AE67" s="148"/>
      <c r="AF67" s="148"/>
      <c r="AG67" s="148"/>
      <c r="AH67" s="148"/>
      <c r="AI67" s="148"/>
      <c r="AJ67" s="148"/>
      <c r="AK67" s="148"/>
      <c r="AL67" s="148"/>
      <c r="AM67" s="148"/>
      <c r="AN67" s="148"/>
      <c r="AO67" s="149"/>
      <c r="AP67" s="149"/>
      <c r="AQ67" s="149"/>
      <c r="AR67" s="148"/>
      <c r="AS67" s="148"/>
      <c r="AT67" s="148"/>
      <c r="AU67" s="148"/>
      <c r="AV67" s="148"/>
      <c r="AW67" s="148"/>
      <c r="AX67" s="148"/>
      <c r="AY67" s="148"/>
      <c r="AZ67" s="148"/>
      <c r="BA67" s="148"/>
      <c r="BB67" s="148"/>
      <c r="BC67" s="149"/>
    </row>
    <row r="68" spans="1:55" ht="12.75" customHeight="1" x14ac:dyDescent="0.2">
      <c r="A68" s="21"/>
      <c r="B68" s="38"/>
      <c r="C68" s="22"/>
      <c r="D68" s="23"/>
      <c r="E68" s="24"/>
      <c r="F68" s="38"/>
      <c r="G68" s="108"/>
      <c r="H68" s="108"/>
      <c r="I68" s="108"/>
      <c r="J68" s="108"/>
      <c r="K68" s="108"/>
      <c r="L68" s="108"/>
      <c r="M68" s="105"/>
      <c r="N68" s="105"/>
      <c r="O68" s="105"/>
      <c r="P68" s="112"/>
      <c r="Q68" s="112"/>
      <c r="R68" s="137"/>
      <c r="S68" s="137"/>
      <c r="T68" s="137"/>
      <c r="U68" s="137"/>
      <c r="V68" s="137"/>
      <c r="W68" s="137"/>
      <c r="X68" s="137"/>
      <c r="Y68" s="137"/>
      <c r="Z68" s="137"/>
      <c r="AA68" s="138"/>
      <c r="AB68" s="138"/>
      <c r="AC68" s="138"/>
      <c r="AD68" s="139"/>
      <c r="AE68" s="139"/>
      <c r="AF68" s="108"/>
      <c r="AG68" s="108"/>
      <c r="AH68" s="108"/>
      <c r="AI68" s="108"/>
      <c r="AJ68" s="108"/>
      <c r="AK68" s="108"/>
      <c r="AL68" s="108"/>
      <c r="AM68" s="108"/>
      <c r="AN68" s="108"/>
      <c r="AO68" s="105"/>
      <c r="AP68" s="105"/>
      <c r="AQ68" s="105"/>
      <c r="AR68" s="140"/>
      <c r="AS68" s="140"/>
      <c r="AT68" s="137"/>
      <c r="AU68" s="137"/>
      <c r="AV68" s="137"/>
      <c r="AW68" s="137"/>
      <c r="AX68" s="137"/>
      <c r="AY68" s="137"/>
      <c r="AZ68" s="137"/>
      <c r="BA68" s="137"/>
      <c r="BB68" s="137"/>
      <c r="BC68" s="138"/>
    </row>
    <row r="69" spans="1:55" ht="34.5" customHeight="1" thickBot="1" x14ac:dyDescent="0.3">
      <c r="A69" s="27"/>
      <c r="B69" s="353" t="s">
        <v>118</v>
      </c>
      <c r="C69" s="28"/>
      <c r="D69" s="29" t="s">
        <v>119</v>
      </c>
      <c r="E69" s="30"/>
      <c r="F69" s="31" t="s">
        <v>120</v>
      </c>
      <c r="G69" s="155">
        <v>139</v>
      </c>
      <c r="H69" s="355">
        <f>+G69/G70</f>
        <v>0.96527777777777779</v>
      </c>
      <c r="I69" s="155">
        <v>291</v>
      </c>
      <c r="J69" s="355">
        <f>+I69/I70</f>
        <v>2.0068965517241377</v>
      </c>
      <c r="K69" s="155">
        <v>401</v>
      </c>
      <c r="L69" s="355">
        <f>+K69/K70</f>
        <v>2.5870967741935482</v>
      </c>
      <c r="M69" s="156">
        <v>676</v>
      </c>
      <c r="N69" s="357">
        <f>+M69/M70</f>
        <v>4.6620689655172418</v>
      </c>
      <c r="O69" s="368">
        <v>1.01</v>
      </c>
      <c r="P69" s="157">
        <f>450+180</f>
        <v>630</v>
      </c>
      <c r="Q69" s="359">
        <f>+P69/P70</f>
        <v>4.5985401459854014</v>
      </c>
      <c r="R69" s="158">
        <f>R73+R74</f>
        <v>123</v>
      </c>
      <c r="S69" s="345">
        <f>R69/R70</f>
        <v>0.83108108108108103</v>
      </c>
      <c r="T69" s="370">
        <f>S69/AE69</f>
        <v>0.40168918918918911</v>
      </c>
      <c r="U69" s="158">
        <v>136</v>
      </c>
      <c r="V69" s="376">
        <f>U69/U70</f>
        <v>0.88311688311688308</v>
      </c>
      <c r="W69" s="377">
        <f>V69/AE69</f>
        <v>0.4268398268398268</v>
      </c>
      <c r="X69" s="158">
        <v>183</v>
      </c>
      <c r="Y69" s="345">
        <f>X69/X70</f>
        <v>1.1656050955414012</v>
      </c>
      <c r="Z69" s="347">
        <f>Y69/AE69</f>
        <v>0.56337579617834388</v>
      </c>
      <c r="AA69" s="159">
        <v>322</v>
      </c>
      <c r="AB69" s="349">
        <f>AA69/AA70</f>
        <v>2.0251572327044025</v>
      </c>
      <c r="AC69" s="351">
        <f>AB69/AE69</f>
        <v>0.97882599580712781</v>
      </c>
      <c r="AD69" s="160">
        <v>300</v>
      </c>
      <c r="AE69" s="364">
        <f>+AD69/AD70</f>
        <v>2.0689655172413794</v>
      </c>
      <c r="AF69" s="161">
        <v>77</v>
      </c>
      <c r="AG69" s="355">
        <f>AF69/AF70</f>
        <v>0.47826086956521741</v>
      </c>
      <c r="AH69" s="362">
        <f>AG69/AS69</f>
        <v>0.26463768115942027</v>
      </c>
      <c r="AI69" s="161">
        <v>176</v>
      </c>
      <c r="AJ69" s="355">
        <f>AI69/AI70</f>
        <v>1.1000000000000001</v>
      </c>
      <c r="AK69" s="362">
        <f>AJ69/AS69</f>
        <v>0.60866666666666669</v>
      </c>
      <c r="AL69" s="161">
        <v>263</v>
      </c>
      <c r="AM69" s="355">
        <f>AL69/AL70</f>
        <v>1.6540880503144655</v>
      </c>
      <c r="AN69" s="362">
        <f>AM69/AS69</f>
        <v>0.91526205450733755</v>
      </c>
      <c r="AO69" s="162">
        <v>377</v>
      </c>
      <c r="AP69" s="357">
        <f>AO69/AO70</f>
        <v>2.3710691823899372</v>
      </c>
      <c r="AQ69" s="368">
        <f>AP69/AS69</f>
        <v>1.3119916142557653</v>
      </c>
      <c r="AR69" s="163">
        <v>300</v>
      </c>
      <c r="AS69" s="374">
        <f>+AR69/AR70</f>
        <v>1.8072289156626506</v>
      </c>
      <c r="AT69" s="158"/>
      <c r="AU69" s="345" t="e">
        <f>AT69/AT70</f>
        <v>#DIV/0!</v>
      </c>
      <c r="AV69" s="347" t="e">
        <f>AU69/#REF!</f>
        <v>#DIV/0!</v>
      </c>
      <c r="AW69" s="158"/>
      <c r="AX69" s="345" t="e">
        <f>AW69/AW70</f>
        <v>#DIV/0!</v>
      </c>
      <c r="AY69" s="347" t="e">
        <f>AX69/#REF!</f>
        <v>#DIV/0!</v>
      </c>
      <c r="AZ69" s="158"/>
      <c r="BA69" s="345" t="e">
        <f>AZ69/AZ70</f>
        <v>#DIV/0!</v>
      </c>
      <c r="BB69" s="347" t="e">
        <f>BA69/#REF!</f>
        <v>#DIV/0!</v>
      </c>
      <c r="BC69" s="159"/>
    </row>
    <row r="70" spans="1:55" ht="36.75" customHeight="1" x14ac:dyDescent="0.25">
      <c r="A70" s="27"/>
      <c r="B70" s="354"/>
      <c r="C70" s="28"/>
      <c r="D70" s="32" t="s">
        <v>121</v>
      </c>
      <c r="E70" s="30"/>
      <c r="F70" s="31" t="s">
        <v>122</v>
      </c>
      <c r="G70" s="164">
        <v>144</v>
      </c>
      <c r="H70" s="356"/>
      <c r="I70" s="164">
        <v>145</v>
      </c>
      <c r="J70" s="356"/>
      <c r="K70" s="164">
        <v>155</v>
      </c>
      <c r="L70" s="356"/>
      <c r="M70" s="165">
        <v>145</v>
      </c>
      <c r="N70" s="358"/>
      <c r="O70" s="369"/>
      <c r="P70" s="166">
        <v>137</v>
      </c>
      <c r="Q70" s="360"/>
      <c r="R70" s="167">
        <v>148</v>
      </c>
      <c r="S70" s="346"/>
      <c r="T70" s="371"/>
      <c r="U70" s="167">
        <v>154</v>
      </c>
      <c r="V70" s="348"/>
      <c r="W70" s="346"/>
      <c r="X70" s="167">
        <v>157</v>
      </c>
      <c r="Y70" s="346"/>
      <c r="Z70" s="348"/>
      <c r="AA70" s="168">
        <v>159</v>
      </c>
      <c r="AB70" s="350"/>
      <c r="AC70" s="352"/>
      <c r="AD70" s="169">
        <v>145</v>
      </c>
      <c r="AE70" s="365"/>
      <c r="AF70" s="170">
        <v>161</v>
      </c>
      <c r="AG70" s="361"/>
      <c r="AH70" s="363"/>
      <c r="AI70" s="170">
        <v>160</v>
      </c>
      <c r="AJ70" s="361"/>
      <c r="AK70" s="363"/>
      <c r="AL70" s="170">
        <v>159</v>
      </c>
      <c r="AM70" s="361"/>
      <c r="AN70" s="363"/>
      <c r="AO70" s="171">
        <v>159</v>
      </c>
      <c r="AP70" s="372"/>
      <c r="AQ70" s="373"/>
      <c r="AR70" s="172">
        <v>166</v>
      </c>
      <c r="AS70" s="375"/>
      <c r="AT70" s="167"/>
      <c r="AU70" s="346"/>
      <c r="AV70" s="348"/>
      <c r="AW70" s="167"/>
      <c r="AX70" s="346"/>
      <c r="AY70" s="348"/>
      <c r="AZ70" s="167"/>
      <c r="BA70" s="346"/>
      <c r="BB70" s="348"/>
      <c r="BC70" s="168"/>
    </row>
    <row r="71" spans="1:55" ht="12.75" customHeight="1" x14ac:dyDescent="0.2">
      <c r="A71" s="27"/>
      <c r="B71" s="39"/>
      <c r="C71" s="34"/>
      <c r="D71" s="35"/>
      <c r="E71" s="36"/>
      <c r="F71" s="39"/>
      <c r="G71" s="106"/>
      <c r="H71" s="107"/>
      <c r="I71" s="107"/>
      <c r="J71" s="107"/>
      <c r="K71" s="107"/>
      <c r="L71" s="107"/>
      <c r="M71" s="106"/>
      <c r="N71" s="107"/>
      <c r="O71" s="107"/>
      <c r="P71" s="113"/>
      <c r="Q71" s="114"/>
      <c r="R71" s="141"/>
      <c r="S71" s="141"/>
      <c r="T71" s="141"/>
      <c r="U71" s="141"/>
      <c r="V71" s="141"/>
      <c r="W71" s="141"/>
      <c r="X71" s="141"/>
      <c r="Y71" s="141"/>
      <c r="Z71" s="141"/>
      <c r="AA71" s="142"/>
      <c r="AB71" s="142"/>
      <c r="AC71" s="142"/>
      <c r="AD71" s="143"/>
      <c r="AE71" s="144"/>
      <c r="AF71" s="107"/>
      <c r="AG71" s="107"/>
      <c r="AH71" s="107"/>
      <c r="AI71" s="107"/>
      <c r="AJ71" s="107"/>
      <c r="AK71" s="107"/>
      <c r="AL71" s="107"/>
      <c r="AM71" s="107"/>
      <c r="AN71" s="107"/>
      <c r="AO71" s="104"/>
      <c r="AP71" s="104"/>
      <c r="AQ71" s="104"/>
      <c r="AR71" s="145"/>
      <c r="AS71" s="146"/>
      <c r="AT71" s="141"/>
      <c r="AU71" s="141"/>
      <c r="AV71" s="141"/>
      <c r="AW71" s="141"/>
      <c r="AX71" s="141"/>
      <c r="AY71" s="141"/>
      <c r="AZ71" s="141"/>
      <c r="BA71" s="141"/>
      <c r="BB71" s="141"/>
      <c r="BC71" s="142"/>
    </row>
    <row r="72" spans="1:55" ht="12.75" customHeight="1" x14ac:dyDescent="0.2">
      <c r="A72" s="17"/>
      <c r="B72" s="17"/>
      <c r="C72" s="17"/>
      <c r="D72" s="17"/>
      <c r="E72" s="17"/>
      <c r="F72" s="18"/>
      <c r="G72" s="17"/>
      <c r="H72" s="17"/>
      <c r="I72" s="17"/>
      <c r="J72" s="17"/>
      <c r="K72" s="17"/>
      <c r="L72" s="17"/>
      <c r="M72" s="17"/>
      <c r="N72" s="17"/>
      <c r="O72" s="17"/>
      <c r="P72" s="17"/>
      <c r="Q72" s="17"/>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row>
    <row r="73" spans="1:55" ht="12.75" customHeight="1" x14ac:dyDescent="0.2">
      <c r="A73" s="17"/>
      <c r="B73" s="17"/>
      <c r="C73" s="17"/>
      <c r="D73" s="17"/>
      <c r="E73" s="17"/>
      <c r="F73" s="18"/>
      <c r="G73" s="17"/>
      <c r="H73" s="17"/>
      <c r="I73" s="17" t="s">
        <v>123</v>
      </c>
      <c r="J73" s="17"/>
      <c r="K73" s="17">
        <v>123</v>
      </c>
      <c r="L73" s="17"/>
      <c r="M73" s="17">
        <v>279</v>
      </c>
      <c r="N73" s="17"/>
      <c r="O73" s="17" t="s">
        <v>125</v>
      </c>
      <c r="P73" s="17" t="s">
        <v>124</v>
      </c>
      <c r="Q73" s="17"/>
      <c r="R73" s="17">
        <v>62</v>
      </c>
      <c r="S73" s="17"/>
      <c r="T73" s="17" t="s">
        <v>125</v>
      </c>
      <c r="U73" s="17">
        <v>136</v>
      </c>
      <c r="V73" s="17"/>
      <c r="W73" s="17" t="s">
        <v>125</v>
      </c>
      <c r="X73" s="17">
        <v>183</v>
      </c>
      <c r="Y73" s="17"/>
      <c r="Z73" s="17"/>
      <c r="AA73" s="17"/>
      <c r="AB73" s="17"/>
      <c r="AC73" s="17"/>
      <c r="AD73" s="17"/>
      <c r="AE73" s="17"/>
      <c r="AF73" s="17"/>
      <c r="AG73" s="17"/>
      <c r="AH73" s="17"/>
      <c r="AI73" s="17">
        <v>136</v>
      </c>
      <c r="AJ73" s="17"/>
      <c r="AK73" s="17" t="s">
        <v>125</v>
      </c>
      <c r="AL73" s="17">
        <v>183</v>
      </c>
      <c r="AM73" s="17"/>
      <c r="AN73" s="17"/>
      <c r="AO73" s="17"/>
      <c r="AP73" s="17"/>
      <c r="AQ73" s="17"/>
      <c r="AR73" s="17"/>
      <c r="AS73" s="17"/>
      <c r="AT73" s="17"/>
      <c r="AU73" s="17"/>
      <c r="AV73" s="17"/>
      <c r="AW73" s="17"/>
      <c r="AX73" s="17"/>
      <c r="AY73" s="17"/>
      <c r="AZ73" s="17"/>
      <c r="BA73" s="17"/>
      <c r="BB73" s="17"/>
      <c r="BC73" s="17"/>
    </row>
    <row r="74" spans="1:55" ht="12.75" customHeight="1" x14ac:dyDescent="0.2">
      <c r="A74" s="17"/>
      <c r="B74" s="17"/>
      <c r="C74" s="17"/>
      <c r="D74" s="17"/>
      <c r="E74" s="17"/>
      <c r="F74" s="18"/>
      <c r="G74" s="17"/>
      <c r="H74" s="17"/>
      <c r="I74" s="17" t="s">
        <v>126</v>
      </c>
      <c r="J74" s="17"/>
      <c r="K74" s="17">
        <v>278</v>
      </c>
      <c r="L74" s="17"/>
      <c r="M74" s="17">
        <v>397</v>
      </c>
      <c r="N74" s="17"/>
      <c r="O74" s="17" t="s">
        <v>128</v>
      </c>
      <c r="P74" s="17" t="s">
        <v>127</v>
      </c>
      <c r="Q74" s="17"/>
      <c r="R74" s="17">
        <v>61</v>
      </c>
      <c r="S74" s="17"/>
      <c r="T74" s="17" t="s">
        <v>128</v>
      </c>
      <c r="U74" s="17">
        <v>183</v>
      </c>
      <c r="V74" s="17"/>
      <c r="W74" s="17" t="s">
        <v>128</v>
      </c>
      <c r="X74" s="17">
        <v>380</v>
      </c>
      <c r="Y74" s="17"/>
      <c r="Z74" s="17"/>
      <c r="AA74" s="17"/>
      <c r="AB74" s="17"/>
      <c r="AC74" s="17"/>
      <c r="AD74" s="17"/>
      <c r="AE74" s="17"/>
      <c r="AF74" s="17"/>
      <c r="AG74" s="17"/>
      <c r="AH74" s="17"/>
      <c r="AI74" s="17">
        <v>183</v>
      </c>
      <c r="AJ74" s="17"/>
      <c r="AK74" s="17" t="s">
        <v>128</v>
      </c>
      <c r="AL74" s="17">
        <v>380</v>
      </c>
      <c r="AM74" s="17"/>
      <c r="AN74" s="17"/>
      <c r="AO74" s="17"/>
      <c r="AP74" s="17"/>
      <c r="AQ74" s="17"/>
      <c r="AR74" s="17"/>
      <c r="AS74" s="17"/>
      <c r="AT74" s="17"/>
      <c r="AU74" s="17"/>
      <c r="AV74" s="17"/>
      <c r="AW74" s="17"/>
      <c r="AX74" s="17"/>
      <c r="AY74" s="17"/>
      <c r="AZ74" s="17"/>
      <c r="BA74" s="17"/>
      <c r="BB74" s="17"/>
      <c r="BC74" s="17"/>
    </row>
    <row r="75" spans="1:55" ht="12.75" customHeight="1" x14ac:dyDescent="0.2">
      <c r="A75" s="17"/>
      <c r="B75" s="17"/>
      <c r="C75" s="17"/>
      <c r="D75" s="17"/>
      <c r="E75" s="17"/>
      <c r="F75" s="18"/>
      <c r="G75" s="18"/>
      <c r="H75" s="18"/>
      <c r="I75" s="18"/>
      <c r="J75" s="18"/>
      <c r="K75" s="18"/>
      <c r="L75" s="18"/>
      <c r="M75" s="18"/>
      <c r="N75" s="18"/>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row>
    <row r="76" spans="1:55" ht="12.75" customHeight="1" x14ac:dyDescent="0.2">
      <c r="A76" s="17"/>
      <c r="B76" s="17"/>
      <c r="C76" s="17"/>
      <c r="D76" s="17"/>
      <c r="E76" s="17"/>
      <c r="F76" s="18"/>
      <c r="G76" s="18"/>
      <c r="H76" s="18"/>
      <c r="I76" s="18"/>
      <c r="J76" s="18"/>
      <c r="K76" s="18"/>
      <c r="L76" s="18"/>
      <c r="M76" s="18"/>
      <c r="N76" s="18"/>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row>
    <row r="77" spans="1:55" ht="12.75" customHeight="1" x14ac:dyDescent="0.2">
      <c r="A77" s="17"/>
      <c r="B77" s="17"/>
      <c r="C77" s="17"/>
      <c r="D77" s="17"/>
      <c r="E77" s="17"/>
      <c r="F77" s="18"/>
      <c r="G77" s="18"/>
      <c r="H77" s="18"/>
      <c r="I77" s="18"/>
      <c r="J77" s="18"/>
      <c r="K77" s="18"/>
      <c r="L77" s="18"/>
      <c r="M77" s="18"/>
      <c r="N77" s="18"/>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row>
    <row r="78" spans="1:55" ht="12.75" customHeight="1" x14ac:dyDescent="0.2">
      <c r="A78" s="17"/>
      <c r="B78" s="17"/>
      <c r="C78" s="17"/>
      <c r="D78" s="17"/>
      <c r="E78" s="17"/>
      <c r="F78" s="18"/>
      <c r="G78" s="18"/>
      <c r="H78" s="18"/>
      <c r="I78" s="18"/>
      <c r="J78" s="18"/>
      <c r="K78" s="18"/>
      <c r="L78" s="18"/>
      <c r="M78" s="18"/>
      <c r="N78" s="18"/>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row>
    <row r="79" spans="1:55" ht="12.75" customHeight="1" x14ac:dyDescent="0.2">
      <c r="A79" s="17"/>
      <c r="B79" s="17"/>
      <c r="C79" s="17"/>
      <c r="D79" s="17"/>
      <c r="E79" s="17"/>
      <c r="F79" s="18"/>
      <c r="G79" s="18"/>
      <c r="H79" s="18"/>
      <c r="I79" s="18"/>
      <c r="J79" s="18"/>
      <c r="K79" s="18"/>
      <c r="L79" s="18"/>
      <c r="M79" s="18"/>
      <c r="N79" s="18"/>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row>
    <row r="80" spans="1:55" ht="12.75" customHeight="1" x14ac:dyDescent="0.2">
      <c r="A80" s="17"/>
      <c r="B80" s="17"/>
      <c r="C80" s="17"/>
      <c r="D80" s="17"/>
      <c r="E80" s="17"/>
      <c r="F80" s="18"/>
      <c r="G80" s="18"/>
      <c r="H80" s="18"/>
      <c r="I80" s="18"/>
      <c r="J80" s="18"/>
      <c r="K80" s="18"/>
      <c r="L80" s="18"/>
      <c r="M80" s="18"/>
      <c r="N80" s="18"/>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row>
    <row r="81" spans="1:55" ht="12.75" customHeight="1" x14ac:dyDescent="0.2">
      <c r="A81" s="17"/>
      <c r="B81" s="17"/>
      <c r="C81" s="17"/>
      <c r="D81" s="17"/>
      <c r="E81" s="17"/>
      <c r="F81" s="18"/>
      <c r="G81" s="18"/>
      <c r="H81" s="18"/>
      <c r="I81" s="18"/>
      <c r="J81" s="18"/>
      <c r="K81" s="18"/>
      <c r="L81" s="18"/>
      <c r="M81" s="18"/>
      <c r="N81" s="18"/>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row>
    <row r="82" spans="1:55" ht="12.75" customHeight="1" x14ac:dyDescent="0.2">
      <c r="A82" s="17"/>
      <c r="B82" s="17"/>
      <c r="C82" s="17"/>
      <c r="D82" s="17"/>
      <c r="E82" s="17"/>
      <c r="F82" s="18"/>
      <c r="G82" s="18"/>
      <c r="H82" s="18"/>
      <c r="I82" s="18"/>
      <c r="J82" s="18"/>
      <c r="K82" s="18"/>
      <c r="L82" s="18"/>
      <c r="M82" s="18"/>
      <c r="N82" s="18"/>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row>
    <row r="83" spans="1:55" ht="12.75" customHeight="1" x14ac:dyDescent="0.2">
      <c r="A83" s="17"/>
      <c r="B83" s="17"/>
      <c r="C83" s="17"/>
      <c r="D83" s="17"/>
      <c r="E83" s="17"/>
      <c r="F83" s="18"/>
      <c r="G83" s="18"/>
      <c r="H83" s="18"/>
      <c r="I83" s="18"/>
      <c r="J83" s="18"/>
      <c r="K83" s="18"/>
      <c r="L83" s="18"/>
      <c r="M83" s="18"/>
      <c r="N83" s="18"/>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row>
    <row r="84" spans="1:55" ht="12.75" customHeight="1" x14ac:dyDescent="0.2">
      <c r="A84" s="17"/>
      <c r="B84" s="17"/>
      <c r="C84" s="17"/>
      <c r="D84" s="17"/>
      <c r="E84" s="17"/>
      <c r="F84" s="18"/>
      <c r="G84" s="18"/>
      <c r="H84" s="18"/>
      <c r="I84" s="18"/>
      <c r="J84" s="18"/>
      <c r="K84" s="18"/>
      <c r="L84" s="18"/>
      <c r="M84" s="18"/>
      <c r="N84" s="18"/>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row>
    <row r="85" spans="1:55" ht="12.75" customHeight="1" x14ac:dyDescent="0.2">
      <c r="A85" s="17"/>
      <c r="B85" s="17"/>
      <c r="C85" s="17"/>
      <c r="D85" s="17"/>
      <c r="E85" s="17"/>
      <c r="F85" s="18"/>
      <c r="G85" s="18"/>
      <c r="H85" s="18"/>
      <c r="I85" s="18"/>
      <c r="J85" s="18"/>
      <c r="K85" s="18"/>
      <c r="L85" s="18"/>
      <c r="M85" s="18"/>
      <c r="N85" s="18"/>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row>
    <row r="86" spans="1:55" ht="12.75" customHeight="1" x14ac:dyDescent="0.2">
      <c r="A86" s="17"/>
      <c r="B86" s="17"/>
      <c r="C86" s="17"/>
      <c r="D86" s="17"/>
      <c r="E86" s="17"/>
      <c r="F86" s="18"/>
      <c r="G86" s="18"/>
      <c r="H86" s="18"/>
      <c r="I86" s="18"/>
      <c r="J86" s="18"/>
      <c r="K86" s="18"/>
      <c r="L86" s="18"/>
      <c r="M86" s="18"/>
      <c r="N86" s="18"/>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row>
    <row r="87" spans="1:55" ht="12.75" customHeight="1" x14ac:dyDescent="0.2">
      <c r="A87" s="17"/>
      <c r="B87" s="17"/>
      <c r="C87" s="17"/>
      <c r="D87" s="17"/>
      <c r="E87" s="17"/>
      <c r="F87" s="18"/>
      <c r="G87" s="18"/>
      <c r="H87" s="18"/>
      <c r="I87" s="18"/>
      <c r="J87" s="18"/>
      <c r="K87" s="18"/>
      <c r="L87" s="18"/>
      <c r="M87" s="18"/>
      <c r="N87" s="18"/>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row>
    <row r="88" spans="1:55" ht="12.75" customHeight="1" x14ac:dyDescent="0.2">
      <c r="A88" s="17"/>
      <c r="B88" s="17"/>
      <c r="C88" s="17"/>
      <c r="D88" s="17"/>
      <c r="E88" s="17"/>
      <c r="F88" s="18"/>
      <c r="G88" s="18"/>
      <c r="H88" s="18"/>
      <c r="I88" s="18"/>
      <c r="J88" s="18"/>
      <c r="K88" s="18"/>
      <c r="L88" s="18"/>
      <c r="M88" s="18"/>
      <c r="N88" s="18"/>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row>
    <row r="89" spans="1:55" ht="12.75" customHeight="1" x14ac:dyDescent="0.2">
      <c r="A89" s="17"/>
      <c r="B89" s="17"/>
      <c r="C89" s="17"/>
      <c r="D89" s="17"/>
      <c r="E89" s="17"/>
      <c r="F89" s="96"/>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row>
    <row r="90" spans="1:55" ht="12.75" customHeight="1" x14ac:dyDescent="0.2">
      <c r="A90" s="17"/>
      <c r="B90" s="17"/>
      <c r="C90" s="17"/>
      <c r="D90" s="17"/>
      <c r="E90" s="17"/>
      <c r="F90" s="18"/>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row>
    <row r="91" spans="1:55" ht="12.75" customHeight="1" x14ac:dyDescent="0.2">
      <c r="A91" s="17"/>
      <c r="B91" s="17"/>
      <c r="C91" s="17"/>
      <c r="D91" s="17"/>
      <c r="E91" s="17"/>
      <c r="F91" s="18"/>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row>
    <row r="92" spans="1:55" ht="12.75" customHeight="1" x14ac:dyDescent="0.2">
      <c r="A92" s="17"/>
      <c r="B92" s="17"/>
      <c r="C92" s="17"/>
      <c r="D92" s="17"/>
      <c r="E92" s="17"/>
      <c r="F92" s="18"/>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row>
    <row r="93" spans="1:55" ht="12.75" customHeight="1" x14ac:dyDescent="0.2">
      <c r="A93" s="17"/>
      <c r="B93" s="17"/>
      <c r="C93" s="17"/>
      <c r="D93" s="17"/>
      <c r="E93" s="17"/>
      <c r="F93" s="18"/>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row>
    <row r="94" spans="1:55" ht="12.75" customHeight="1" x14ac:dyDescent="0.2">
      <c r="A94" s="17"/>
      <c r="B94" s="17"/>
      <c r="C94" s="17"/>
      <c r="D94" s="17"/>
      <c r="E94" s="17"/>
      <c r="F94" s="18"/>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row>
    <row r="95" spans="1:55" ht="12.75" customHeight="1" x14ac:dyDescent="0.2">
      <c r="A95" s="17"/>
      <c r="B95" s="17"/>
      <c r="C95" s="17"/>
      <c r="D95" s="17"/>
      <c r="E95" s="17"/>
      <c r="F95" s="18"/>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row>
    <row r="96" spans="1:55" ht="12.75" customHeight="1" x14ac:dyDescent="0.2">
      <c r="A96" s="17"/>
      <c r="B96" s="17"/>
      <c r="C96" s="17"/>
      <c r="D96" s="17"/>
      <c r="E96" s="17"/>
      <c r="F96" s="18"/>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row>
    <row r="97" spans="1:55" ht="12.75" customHeight="1" x14ac:dyDescent="0.2">
      <c r="A97" s="17"/>
      <c r="B97" s="17"/>
      <c r="C97" s="17"/>
      <c r="D97" s="17"/>
      <c r="E97" s="17"/>
      <c r="F97" s="18"/>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row>
    <row r="98" spans="1:55" ht="12.75" customHeight="1" x14ac:dyDescent="0.2">
      <c r="A98" s="17"/>
      <c r="B98" s="17"/>
      <c r="C98" s="17"/>
      <c r="D98" s="17"/>
      <c r="E98" s="17"/>
      <c r="F98" s="18"/>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row>
    <row r="99" spans="1:55" ht="12.75" customHeight="1" x14ac:dyDescent="0.2">
      <c r="A99" s="17"/>
      <c r="B99" s="17"/>
      <c r="C99" s="17"/>
      <c r="D99" s="17"/>
      <c r="E99" s="17"/>
      <c r="F99" s="18"/>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row>
    <row r="100" spans="1:55" ht="12.75" customHeight="1" x14ac:dyDescent="0.2">
      <c r="A100" s="17"/>
      <c r="B100" s="17"/>
      <c r="C100" s="17"/>
      <c r="D100" s="17"/>
      <c r="E100" s="17"/>
      <c r="F100" s="18"/>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row>
    <row r="101" spans="1:55" ht="12.75" customHeight="1" x14ac:dyDescent="0.2">
      <c r="A101" s="17"/>
      <c r="B101" s="17"/>
      <c r="C101" s="17"/>
      <c r="D101" s="17"/>
      <c r="E101" s="17"/>
      <c r="F101" s="18"/>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row>
    <row r="102" spans="1:55" ht="12.75" customHeight="1" x14ac:dyDescent="0.2">
      <c r="A102" s="17"/>
      <c r="B102" s="17"/>
      <c r="C102" s="17"/>
      <c r="D102" s="17"/>
      <c r="E102" s="17"/>
      <c r="F102" s="18"/>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row>
    <row r="103" spans="1:55" ht="12.75" customHeight="1" x14ac:dyDescent="0.2">
      <c r="A103" s="17"/>
      <c r="B103" s="17"/>
      <c r="C103" s="17"/>
      <c r="D103" s="17"/>
      <c r="E103" s="17"/>
      <c r="F103" s="18"/>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row>
    <row r="104" spans="1:55" ht="12.75" customHeight="1" x14ac:dyDescent="0.2">
      <c r="A104" s="17"/>
      <c r="B104" s="17"/>
      <c r="C104" s="17"/>
      <c r="D104" s="17"/>
      <c r="E104" s="17"/>
      <c r="F104" s="18"/>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row>
    <row r="105" spans="1:55" ht="12.75" customHeight="1" x14ac:dyDescent="0.2">
      <c r="A105" s="17"/>
      <c r="B105" s="17"/>
      <c r="C105" s="17"/>
      <c r="D105" s="17"/>
      <c r="E105" s="17"/>
      <c r="F105" s="18"/>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row>
    <row r="106" spans="1:55" ht="12.75" customHeight="1" x14ac:dyDescent="0.2">
      <c r="A106" s="17"/>
      <c r="B106" s="17"/>
      <c r="C106" s="17"/>
      <c r="D106" s="17"/>
      <c r="E106" s="17"/>
      <c r="F106" s="18"/>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row>
    <row r="107" spans="1:55" ht="12.75" customHeight="1" x14ac:dyDescent="0.2">
      <c r="A107" s="17"/>
      <c r="B107" s="17"/>
      <c r="C107" s="17"/>
      <c r="D107" s="17"/>
      <c r="E107" s="17"/>
      <c r="F107" s="18"/>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row>
    <row r="108" spans="1:55" ht="12.75" customHeight="1" x14ac:dyDescent="0.2">
      <c r="A108" s="17"/>
      <c r="B108" s="17"/>
      <c r="C108" s="17"/>
      <c r="D108" s="17"/>
      <c r="E108" s="17"/>
      <c r="F108" s="18"/>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row>
    <row r="109" spans="1:55" ht="12.75" customHeight="1" x14ac:dyDescent="0.2">
      <c r="A109" s="17"/>
      <c r="B109" s="17"/>
      <c r="C109" s="17"/>
      <c r="D109" s="17"/>
      <c r="E109" s="17"/>
      <c r="F109" s="18"/>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row>
    <row r="110" spans="1:55" ht="12.75" customHeight="1" x14ac:dyDescent="0.2">
      <c r="A110" s="17"/>
      <c r="B110" s="17"/>
      <c r="C110" s="17"/>
      <c r="D110" s="17"/>
      <c r="E110" s="17"/>
      <c r="F110" s="18"/>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row>
    <row r="111" spans="1:55" ht="12.75" customHeight="1" x14ac:dyDescent="0.2">
      <c r="A111" s="17"/>
      <c r="B111" s="17"/>
      <c r="C111" s="17"/>
      <c r="D111" s="17"/>
      <c r="E111" s="17"/>
      <c r="F111" s="18"/>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row>
    <row r="112" spans="1:55" ht="12.75" customHeight="1" x14ac:dyDescent="0.2">
      <c r="A112" s="17"/>
      <c r="B112" s="17"/>
      <c r="C112" s="17"/>
      <c r="D112" s="17"/>
      <c r="E112" s="17"/>
      <c r="F112" s="18"/>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row>
    <row r="113" spans="1:55" ht="12.75" customHeight="1" x14ac:dyDescent="0.2">
      <c r="A113" s="17"/>
      <c r="B113" s="17"/>
      <c r="C113" s="17"/>
      <c r="D113" s="17"/>
      <c r="E113" s="17"/>
      <c r="F113" s="18"/>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row>
    <row r="114" spans="1:55" ht="12.75" customHeight="1" x14ac:dyDescent="0.2">
      <c r="A114" s="17"/>
      <c r="B114" s="17"/>
      <c r="C114" s="17"/>
      <c r="D114" s="17"/>
      <c r="E114" s="17"/>
      <c r="F114" s="18"/>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row>
    <row r="115" spans="1:55" ht="12.75" customHeight="1" x14ac:dyDescent="0.2">
      <c r="A115" s="17"/>
      <c r="B115" s="17"/>
      <c r="C115" s="17"/>
      <c r="D115" s="17"/>
      <c r="E115" s="17"/>
      <c r="F115" s="18"/>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row>
    <row r="116" spans="1:55" ht="12.75" customHeight="1" x14ac:dyDescent="0.2">
      <c r="A116" s="17"/>
      <c r="B116" s="17"/>
      <c r="C116" s="17"/>
      <c r="D116" s="17"/>
      <c r="E116" s="17"/>
      <c r="F116" s="18"/>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row>
    <row r="117" spans="1:55" ht="12.75" customHeight="1" x14ac:dyDescent="0.2">
      <c r="A117" s="17"/>
      <c r="B117" s="17"/>
      <c r="C117" s="17"/>
      <c r="D117" s="17"/>
      <c r="E117" s="17"/>
      <c r="F117" s="18"/>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row>
    <row r="118" spans="1:55" ht="12.75" customHeight="1" x14ac:dyDescent="0.2">
      <c r="A118" s="17"/>
      <c r="B118" s="17"/>
      <c r="C118" s="17"/>
      <c r="D118" s="17"/>
      <c r="E118" s="17"/>
      <c r="F118" s="18"/>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row>
    <row r="119" spans="1:55" ht="12.75" customHeight="1" x14ac:dyDescent="0.2">
      <c r="A119" s="17"/>
      <c r="B119" s="17"/>
      <c r="C119" s="17"/>
      <c r="D119" s="17"/>
      <c r="E119" s="17"/>
      <c r="F119" s="18"/>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row>
    <row r="120" spans="1:55" ht="12.75" customHeight="1" x14ac:dyDescent="0.2">
      <c r="A120" s="17"/>
      <c r="B120" s="17"/>
      <c r="C120" s="17"/>
      <c r="D120" s="17"/>
      <c r="E120" s="17"/>
      <c r="F120" s="18"/>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row>
    <row r="121" spans="1:55" ht="12.75" customHeight="1" x14ac:dyDescent="0.2">
      <c r="A121" s="17"/>
      <c r="B121" s="17"/>
      <c r="C121" s="17"/>
      <c r="D121" s="17"/>
      <c r="E121" s="17"/>
      <c r="F121" s="18"/>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row>
    <row r="122" spans="1:55" ht="12.75" customHeight="1" x14ac:dyDescent="0.2">
      <c r="A122" s="17"/>
      <c r="B122" s="17"/>
      <c r="C122" s="17"/>
      <c r="D122" s="17"/>
      <c r="E122" s="17"/>
      <c r="F122" s="18"/>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row>
    <row r="123" spans="1:55" ht="12.75" customHeight="1" x14ac:dyDescent="0.2">
      <c r="A123" s="17"/>
      <c r="B123" s="17"/>
      <c r="C123" s="17"/>
      <c r="D123" s="17"/>
      <c r="E123" s="17"/>
      <c r="F123" s="18"/>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row>
    <row r="124" spans="1:55" ht="12.75" customHeight="1" x14ac:dyDescent="0.2">
      <c r="A124" s="17"/>
      <c r="B124" s="17"/>
      <c r="C124" s="17"/>
      <c r="D124" s="17"/>
      <c r="E124" s="17"/>
      <c r="F124" s="18"/>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row>
    <row r="125" spans="1:55" ht="12.75" customHeight="1" x14ac:dyDescent="0.2">
      <c r="A125" s="17"/>
      <c r="B125" s="17"/>
      <c r="C125" s="17"/>
      <c r="D125" s="17"/>
      <c r="E125" s="17"/>
      <c r="F125" s="18"/>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row>
    <row r="126" spans="1:55" ht="12.75" customHeight="1" x14ac:dyDescent="0.2">
      <c r="A126" s="17"/>
      <c r="B126" s="17"/>
      <c r="C126" s="17"/>
      <c r="D126" s="17"/>
      <c r="E126" s="17"/>
      <c r="F126" s="18"/>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row>
    <row r="127" spans="1:55" ht="12.75" customHeight="1" x14ac:dyDescent="0.2">
      <c r="A127" s="17"/>
      <c r="B127" s="17"/>
      <c r="C127" s="17"/>
      <c r="D127" s="17"/>
      <c r="E127" s="17"/>
      <c r="F127" s="18"/>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row>
    <row r="128" spans="1:55" ht="12.75" customHeight="1" x14ac:dyDescent="0.2">
      <c r="A128" s="17"/>
      <c r="B128" s="17"/>
      <c r="C128" s="17"/>
      <c r="D128" s="17"/>
      <c r="E128" s="17"/>
      <c r="F128" s="18"/>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row>
    <row r="129" spans="1:55" ht="12.75" customHeight="1" x14ac:dyDescent="0.2">
      <c r="A129" s="17"/>
      <c r="B129" s="17"/>
      <c r="C129" s="17"/>
      <c r="D129" s="17"/>
      <c r="E129" s="17"/>
      <c r="F129" s="18"/>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row>
    <row r="130" spans="1:55" ht="12.75" customHeight="1" x14ac:dyDescent="0.2">
      <c r="A130" s="17"/>
      <c r="B130" s="17"/>
      <c r="C130" s="17"/>
      <c r="D130" s="17"/>
      <c r="E130" s="17"/>
      <c r="F130" s="18"/>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row>
    <row r="131" spans="1:55" ht="12.75" customHeight="1" x14ac:dyDescent="0.2">
      <c r="A131" s="17"/>
      <c r="B131" s="17"/>
      <c r="C131" s="17"/>
      <c r="D131" s="17"/>
      <c r="E131" s="17"/>
      <c r="F131" s="18"/>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row>
    <row r="132" spans="1:55" ht="12.75" customHeight="1" x14ac:dyDescent="0.2">
      <c r="A132" s="17"/>
      <c r="B132" s="17"/>
      <c r="C132" s="17"/>
      <c r="D132" s="17"/>
      <c r="E132" s="17"/>
      <c r="F132" s="18"/>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row>
    <row r="133" spans="1:55" ht="12.75" customHeight="1" x14ac:dyDescent="0.2">
      <c r="A133" s="17"/>
      <c r="B133" s="17"/>
      <c r="C133" s="17"/>
      <c r="D133" s="17"/>
      <c r="E133" s="17"/>
      <c r="F133" s="18"/>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row>
    <row r="134" spans="1:55" ht="12.75" customHeight="1" x14ac:dyDescent="0.2">
      <c r="A134" s="17"/>
      <c r="B134" s="17"/>
      <c r="C134" s="17"/>
      <c r="D134" s="17"/>
      <c r="E134" s="17"/>
      <c r="F134" s="18"/>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row>
    <row r="135" spans="1:55" ht="12.75" customHeight="1" x14ac:dyDescent="0.2">
      <c r="A135" s="17"/>
      <c r="B135" s="17"/>
      <c r="C135" s="17"/>
      <c r="D135" s="17"/>
      <c r="E135" s="17"/>
      <c r="F135" s="18"/>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row>
    <row r="136" spans="1:55" ht="12.75" customHeight="1" x14ac:dyDescent="0.2">
      <c r="A136" s="17"/>
      <c r="B136" s="17"/>
      <c r="C136" s="17"/>
      <c r="D136" s="17"/>
      <c r="E136" s="17"/>
      <c r="F136" s="18"/>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row>
    <row r="137" spans="1:55" ht="12.75" customHeight="1" x14ac:dyDescent="0.2">
      <c r="A137" s="17"/>
      <c r="B137" s="17"/>
      <c r="C137" s="17"/>
      <c r="D137" s="17"/>
      <c r="E137" s="17"/>
      <c r="F137" s="18"/>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row>
    <row r="138" spans="1:55" ht="12.75" customHeight="1" x14ac:dyDescent="0.2">
      <c r="A138" s="17"/>
      <c r="B138" s="17"/>
      <c r="C138" s="17"/>
      <c r="D138" s="17"/>
      <c r="E138" s="17"/>
      <c r="F138" s="18"/>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row>
    <row r="139" spans="1:55" ht="12.75" customHeight="1" x14ac:dyDescent="0.2">
      <c r="A139" s="17"/>
      <c r="B139" s="17"/>
      <c r="C139" s="17"/>
      <c r="D139" s="17"/>
      <c r="E139" s="17"/>
      <c r="F139" s="18"/>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row>
    <row r="140" spans="1:55" ht="12.75" customHeight="1" x14ac:dyDescent="0.2">
      <c r="A140" s="17"/>
      <c r="B140" s="17"/>
      <c r="C140" s="17"/>
      <c r="D140" s="17"/>
      <c r="E140" s="17"/>
      <c r="F140" s="18"/>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row>
    <row r="141" spans="1:55" ht="12.75" customHeight="1" x14ac:dyDescent="0.2">
      <c r="A141" s="17"/>
      <c r="B141" s="17"/>
      <c r="C141" s="17"/>
      <c r="D141" s="17"/>
      <c r="E141" s="17"/>
      <c r="F141" s="18"/>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row>
    <row r="142" spans="1:55" ht="12.75" customHeight="1" x14ac:dyDescent="0.2">
      <c r="A142" s="17"/>
      <c r="B142" s="17"/>
      <c r="C142" s="17"/>
      <c r="D142" s="17"/>
      <c r="E142" s="17"/>
      <c r="F142" s="18"/>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row>
    <row r="143" spans="1:55" ht="12.75" customHeight="1" x14ac:dyDescent="0.2">
      <c r="A143" s="17"/>
      <c r="B143" s="17"/>
      <c r="C143" s="17"/>
      <c r="D143" s="17"/>
      <c r="E143" s="17"/>
      <c r="F143" s="18"/>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row>
    <row r="144" spans="1:55" ht="12.75" customHeight="1" x14ac:dyDescent="0.2">
      <c r="A144" s="17"/>
      <c r="B144" s="17"/>
      <c r="C144" s="17"/>
      <c r="D144" s="17"/>
      <c r="E144" s="17"/>
      <c r="F144" s="18"/>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row>
    <row r="145" spans="1:55" ht="12.75" customHeight="1" x14ac:dyDescent="0.2">
      <c r="A145" s="17"/>
      <c r="B145" s="17"/>
      <c r="C145" s="17"/>
      <c r="D145" s="17"/>
      <c r="E145" s="17"/>
      <c r="F145" s="18"/>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row>
    <row r="146" spans="1:55" ht="12.75" customHeight="1" x14ac:dyDescent="0.2">
      <c r="A146" s="17"/>
      <c r="B146" s="17"/>
      <c r="C146" s="17"/>
      <c r="D146" s="17"/>
      <c r="E146" s="17"/>
      <c r="F146" s="18"/>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row>
    <row r="147" spans="1:55" ht="12.75" customHeight="1" x14ac:dyDescent="0.2">
      <c r="A147" s="17"/>
      <c r="B147" s="17"/>
      <c r="C147" s="17"/>
      <c r="D147" s="17"/>
      <c r="E147" s="17"/>
      <c r="F147" s="18"/>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row>
    <row r="148" spans="1:55" ht="12.75" customHeight="1" x14ac:dyDescent="0.2">
      <c r="A148" s="17"/>
      <c r="B148" s="17"/>
      <c r="C148" s="17"/>
      <c r="D148" s="17"/>
      <c r="E148" s="17"/>
      <c r="F148" s="18"/>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row>
    <row r="149" spans="1:55" ht="12.75" customHeight="1" x14ac:dyDescent="0.2">
      <c r="A149" s="17"/>
      <c r="B149" s="17"/>
      <c r="C149" s="17"/>
      <c r="D149" s="17"/>
      <c r="E149" s="17"/>
      <c r="F149" s="18"/>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row>
    <row r="150" spans="1:55" ht="12.75" customHeight="1" x14ac:dyDescent="0.2">
      <c r="A150" s="17"/>
      <c r="B150" s="17"/>
      <c r="C150" s="17"/>
      <c r="D150" s="17"/>
      <c r="E150" s="17"/>
      <c r="F150" s="18"/>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row>
    <row r="151" spans="1:55" ht="12.75" customHeight="1" x14ac:dyDescent="0.2">
      <c r="A151" s="17"/>
      <c r="B151" s="17"/>
      <c r="C151" s="17"/>
      <c r="D151" s="17"/>
      <c r="E151" s="17"/>
      <c r="F151" s="18"/>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row>
    <row r="152" spans="1:55" ht="12.75" customHeight="1" x14ac:dyDescent="0.2">
      <c r="A152" s="17"/>
      <c r="B152" s="17"/>
      <c r="C152" s="17"/>
      <c r="D152" s="17"/>
      <c r="E152" s="17"/>
      <c r="F152" s="18"/>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row>
    <row r="153" spans="1:55" ht="12.75" customHeight="1" x14ac:dyDescent="0.2">
      <c r="A153" s="17"/>
      <c r="B153" s="17"/>
      <c r="C153" s="17"/>
      <c r="D153" s="17"/>
      <c r="E153" s="17"/>
      <c r="F153" s="18"/>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row>
    <row r="154" spans="1:55" ht="12.75" customHeight="1" x14ac:dyDescent="0.2">
      <c r="A154" s="17"/>
      <c r="B154" s="17"/>
      <c r="C154" s="17"/>
      <c r="D154" s="17"/>
      <c r="E154" s="17"/>
      <c r="F154" s="18"/>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row>
    <row r="155" spans="1:55" ht="12.75" customHeight="1" x14ac:dyDescent="0.2">
      <c r="A155" s="17"/>
      <c r="B155" s="17"/>
      <c r="C155" s="17"/>
      <c r="D155" s="17"/>
      <c r="E155" s="17"/>
      <c r="F155" s="18"/>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row>
    <row r="156" spans="1:55" ht="12.75" customHeight="1" x14ac:dyDescent="0.2">
      <c r="A156" s="17"/>
      <c r="B156" s="17"/>
      <c r="C156" s="17"/>
      <c r="D156" s="17"/>
      <c r="E156" s="17"/>
      <c r="F156" s="18"/>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row>
    <row r="157" spans="1:55" ht="12.75" customHeight="1" x14ac:dyDescent="0.2">
      <c r="A157" s="17"/>
      <c r="B157" s="17"/>
      <c r="C157" s="17"/>
      <c r="D157" s="17"/>
      <c r="E157" s="17"/>
      <c r="F157" s="18"/>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row>
    <row r="158" spans="1:55" ht="12.75" customHeight="1" x14ac:dyDescent="0.2">
      <c r="A158" s="17"/>
      <c r="B158" s="17"/>
      <c r="C158" s="17"/>
      <c r="D158" s="17"/>
      <c r="E158" s="17"/>
      <c r="F158" s="18"/>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row>
    <row r="159" spans="1:55" ht="12.75" customHeight="1" x14ac:dyDescent="0.2">
      <c r="A159" s="17"/>
      <c r="B159" s="17"/>
      <c r="C159" s="17"/>
      <c r="D159" s="17"/>
      <c r="E159" s="17"/>
      <c r="F159" s="18"/>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row>
    <row r="160" spans="1:55" ht="12.75" customHeight="1" x14ac:dyDescent="0.2">
      <c r="A160" s="17"/>
      <c r="B160" s="17"/>
      <c r="C160" s="17"/>
      <c r="D160" s="17"/>
      <c r="E160" s="17"/>
      <c r="F160" s="18"/>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row>
    <row r="161" spans="1:55" ht="12.75" customHeight="1" x14ac:dyDescent="0.2">
      <c r="A161" s="17"/>
      <c r="B161" s="17"/>
      <c r="C161" s="17"/>
      <c r="D161" s="17"/>
      <c r="E161" s="17"/>
      <c r="F161" s="18"/>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row>
    <row r="162" spans="1:55" ht="12.75" customHeight="1" x14ac:dyDescent="0.2">
      <c r="A162" s="17"/>
      <c r="B162" s="17"/>
      <c r="C162" s="17"/>
      <c r="D162" s="17"/>
      <c r="E162" s="17"/>
      <c r="F162" s="18"/>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row>
    <row r="163" spans="1:55" ht="12.75" customHeight="1" x14ac:dyDescent="0.2">
      <c r="A163" s="17"/>
      <c r="B163" s="17"/>
      <c r="C163" s="17"/>
      <c r="D163" s="17"/>
      <c r="E163" s="17"/>
      <c r="F163" s="18"/>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row>
    <row r="164" spans="1:55" ht="12.75" customHeight="1" x14ac:dyDescent="0.2">
      <c r="A164" s="17"/>
      <c r="B164" s="17"/>
      <c r="C164" s="17"/>
      <c r="D164" s="17"/>
      <c r="E164" s="17"/>
      <c r="F164" s="18"/>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row>
    <row r="165" spans="1:55" ht="12.75" customHeight="1" x14ac:dyDescent="0.2">
      <c r="A165" s="17"/>
      <c r="B165" s="17"/>
      <c r="C165" s="17"/>
      <c r="D165" s="17"/>
      <c r="E165" s="17"/>
      <c r="F165" s="18"/>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row>
    <row r="166" spans="1:55" ht="12.75" customHeight="1" x14ac:dyDescent="0.2">
      <c r="A166" s="17"/>
      <c r="B166" s="17"/>
      <c r="C166" s="17"/>
      <c r="D166" s="17"/>
      <c r="E166" s="17"/>
      <c r="F166" s="18"/>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row>
    <row r="167" spans="1:55" ht="12.75" customHeight="1" x14ac:dyDescent="0.2">
      <c r="A167" s="17"/>
      <c r="B167" s="17"/>
      <c r="C167" s="17"/>
      <c r="D167" s="17"/>
      <c r="E167" s="17"/>
      <c r="F167" s="18"/>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row>
    <row r="168" spans="1:55" ht="12.75" customHeight="1" x14ac:dyDescent="0.2">
      <c r="A168" s="17"/>
      <c r="B168" s="17"/>
      <c r="C168" s="17"/>
      <c r="D168" s="17"/>
      <c r="E168" s="17"/>
      <c r="F168" s="18"/>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row>
    <row r="169" spans="1:55" ht="12.75" customHeight="1" x14ac:dyDescent="0.2">
      <c r="A169" s="17"/>
      <c r="B169" s="17"/>
      <c r="C169" s="17"/>
      <c r="D169" s="17"/>
      <c r="E169" s="17"/>
      <c r="F169" s="18"/>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row>
    <row r="170" spans="1:55" ht="12.75" customHeight="1" x14ac:dyDescent="0.2">
      <c r="A170" s="17"/>
      <c r="B170" s="17"/>
      <c r="C170" s="17"/>
      <c r="D170" s="17"/>
      <c r="E170" s="17"/>
      <c r="F170" s="18"/>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row>
    <row r="171" spans="1:55" ht="12.75" customHeight="1" x14ac:dyDescent="0.2">
      <c r="A171" s="17"/>
      <c r="B171" s="17"/>
      <c r="C171" s="17"/>
      <c r="D171" s="17"/>
      <c r="E171" s="17"/>
      <c r="F171" s="18"/>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row>
    <row r="172" spans="1:55" ht="12.75" customHeight="1" x14ac:dyDescent="0.2">
      <c r="A172" s="17"/>
      <c r="B172" s="17"/>
      <c r="C172" s="17"/>
      <c r="D172" s="17"/>
      <c r="E172" s="17"/>
      <c r="F172" s="18"/>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row>
    <row r="173" spans="1:55" ht="12.75" customHeight="1" x14ac:dyDescent="0.2">
      <c r="A173" s="17"/>
      <c r="B173" s="17"/>
      <c r="C173" s="17"/>
      <c r="D173" s="17"/>
      <c r="E173" s="17"/>
      <c r="F173" s="18"/>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row>
    <row r="174" spans="1:55" ht="12.75" customHeight="1" x14ac:dyDescent="0.2">
      <c r="A174" s="17"/>
      <c r="B174" s="17"/>
      <c r="C174" s="17"/>
      <c r="D174" s="17"/>
      <c r="E174" s="17"/>
      <c r="F174" s="18"/>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row>
    <row r="175" spans="1:55" ht="12.75" customHeight="1" x14ac:dyDescent="0.2">
      <c r="A175" s="17"/>
      <c r="B175" s="17"/>
      <c r="C175" s="17"/>
      <c r="D175" s="17"/>
      <c r="E175" s="17"/>
      <c r="F175" s="18"/>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row>
    <row r="176" spans="1:55" ht="12.75" customHeight="1" x14ac:dyDescent="0.2">
      <c r="A176" s="17"/>
      <c r="B176" s="17"/>
      <c r="C176" s="17"/>
      <c r="D176" s="17"/>
      <c r="E176" s="17"/>
      <c r="F176" s="18"/>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row>
    <row r="177" spans="1:55" ht="12.75" customHeight="1" x14ac:dyDescent="0.2">
      <c r="A177" s="17"/>
      <c r="B177" s="17"/>
      <c r="C177" s="17"/>
      <c r="D177" s="17"/>
      <c r="E177" s="17"/>
      <c r="F177" s="18"/>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row>
    <row r="178" spans="1:55" ht="12.75" customHeight="1" x14ac:dyDescent="0.2">
      <c r="A178" s="17"/>
      <c r="B178" s="17"/>
      <c r="C178" s="17"/>
      <c r="D178" s="17"/>
      <c r="E178" s="17"/>
      <c r="F178" s="18"/>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row>
    <row r="179" spans="1:55" ht="12.75" customHeight="1" x14ac:dyDescent="0.2">
      <c r="A179" s="17"/>
      <c r="B179" s="17"/>
      <c r="C179" s="17"/>
      <c r="D179" s="17"/>
      <c r="E179" s="17"/>
      <c r="F179" s="18"/>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row>
    <row r="180" spans="1:55" ht="12.75" customHeight="1" x14ac:dyDescent="0.2">
      <c r="A180" s="17"/>
      <c r="B180" s="17"/>
      <c r="C180" s="17"/>
      <c r="D180" s="17"/>
      <c r="E180" s="17"/>
      <c r="F180" s="18"/>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row>
    <row r="181" spans="1:55" ht="12.75" customHeight="1" x14ac:dyDescent="0.2">
      <c r="A181" s="17"/>
      <c r="B181" s="17"/>
      <c r="C181" s="17"/>
      <c r="D181" s="17"/>
      <c r="E181" s="17"/>
      <c r="F181" s="18"/>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row>
    <row r="182" spans="1:55" ht="12.75" customHeight="1" x14ac:dyDescent="0.2">
      <c r="A182" s="17"/>
      <c r="B182" s="17"/>
      <c r="C182" s="17"/>
      <c r="D182" s="17"/>
      <c r="E182" s="17"/>
      <c r="F182" s="18"/>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row>
    <row r="183" spans="1:55" ht="12.75" customHeight="1" x14ac:dyDescent="0.2">
      <c r="A183" s="17"/>
      <c r="B183" s="17"/>
      <c r="C183" s="17"/>
      <c r="D183" s="17"/>
      <c r="E183" s="17"/>
      <c r="F183" s="18"/>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row>
    <row r="184" spans="1:55" ht="12.75" customHeight="1" x14ac:dyDescent="0.2">
      <c r="A184" s="17"/>
      <c r="B184" s="17"/>
      <c r="C184" s="17"/>
      <c r="D184" s="17"/>
      <c r="E184" s="17"/>
      <c r="F184" s="18"/>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row>
    <row r="185" spans="1:55" ht="12.75" customHeight="1" x14ac:dyDescent="0.2">
      <c r="A185" s="17"/>
      <c r="B185" s="17"/>
      <c r="C185" s="17"/>
      <c r="D185" s="17"/>
      <c r="E185" s="17"/>
      <c r="F185" s="18"/>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row>
    <row r="186" spans="1:55" ht="12.75" customHeight="1" x14ac:dyDescent="0.2">
      <c r="A186" s="17"/>
      <c r="B186" s="17"/>
      <c r="C186" s="17"/>
      <c r="D186" s="17"/>
      <c r="E186" s="17"/>
      <c r="F186" s="18"/>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row>
    <row r="187" spans="1:55" ht="12.75" customHeight="1" x14ac:dyDescent="0.2">
      <c r="A187" s="17"/>
      <c r="B187" s="17"/>
      <c r="C187" s="17"/>
      <c r="D187" s="17"/>
      <c r="E187" s="17"/>
      <c r="F187" s="18"/>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row>
    <row r="188" spans="1:55" ht="12.75" customHeight="1" x14ac:dyDescent="0.2">
      <c r="A188" s="17"/>
      <c r="B188" s="17"/>
      <c r="C188" s="17"/>
      <c r="D188" s="17"/>
      <c r="E188" s="17"/>
      <c r="F188" s="18"/>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row>
    <row r="189" spans="1:55" ht="12.75" customHeight="1" x14ac:dyDescent="0.2">
      <c r="A189" s="17"/>
      <c r="B189" s="17"/>
      <c r="C189" s="17"/>
      <c r="D189" s="17"/>
      <c r="E189" s="17"/>
      <c r="F189" s="18"/>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row>
    <row r="190" spans="1:55" ht="12.75" customHeight="1" x14ac:dyDescent="0.2">
      <c r="A190" s="17"/>
      <c r="B190" s="17"/>
      <c r="C190" s="17"/>
      <c r="D190" s="17"/>
      <c r="E190" s="17"/>
      <c r="F190" s="18"/>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row>
    <row r="191" spans="1:55" ht="12.75" customHeight="1" x14ac:dyDescent="0.2">
      <c r="A191" s="17"/>
      <c r="B191" s="17"/>
      <c r="C191" s="17"/>
      <c r="D191" s="17"/>
      <c r="E191" s="17"/>
      <c r="F191" s="18"/>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row>
    <row r="192" spans="1:55" ht="12.75" customHeight="1" x14ac:dyDescent="0.2">
      <c r="A192" s="17"/>
      <c r="B192" s="17"/>
      <c r="C192" s="17"/>
      <c r="D192" s="17"/>
      <c r="E192" s="17"/>
      <c r="F192" s="18"/>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row>
    <row r="193" spans="1:55" ht="12.75" customHeight="1" x14ac:dyDescent="0.2">
      <c r="A193" s="17"/>
      <c r="B193" s="17"/>
      <c r="C193" s="17"/>
      <c r="D193" s="17"/>
      <c r="E193" s="17"/>
      <c r="F193" s="18"/>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row>
    <row r="194" spans="1:55" ht="12.75" customHeight="1" x14ac:dyDescent="0.2">
      <c r="A194" s="17"/>
      <c r="B194" s="17"/>
      <c r="C194" s="17"/>
      <c r="D194" s="17"/>
      <c r="E194" s="17"/>
      <c r="F194" s="18"/>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row>
    <row r="195" spans="1:55" ht="12.75" customHeight="1" x14ac:dyDescent="0.2">
      <c r="A195" s="17"/>
      <c r="B195" s="17"/>
      <c r="C195" s="17"/>
      <c r="D195" s="17"/>
      <c r="E195" s="17"/>
      <c r="F195" s="18"/>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row>
    <row r="196" spans="1:55" ht="12.75" customHeight="1" x14ac:dyDescent="0.2">
      <c r="A196" s="17"/>
      <c r="B196" s="17"/>
      <c r="C196" s="17"/>
      <c r="D196" s="17"/>
      <c r="E196" s="17"/>
      <c r="F196" s="18"/>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row>
    <row r="197" spans="1:55" ht="12.75" customHeight="1" x14ac:dyDescent="0.2">
      <c r="A197" s="17"/>
      <c r="B197" s="17"/>
      <c r="C197" s="17"/>
      <c r="D197" s="17"/>
      <c r="E197" s="17"/>
      <c r="F197" s="18"/>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row>
    <row r="198" spans="1:55" ht="12.75" customHeight="1" x14ac:dyDescent="0.2">
      <c r="A198" s="17"/>
      <c r="B198" s="17"/>
      <c r="C198" s="17"/>
      <c r="D198" s="17"/>
      <c r="E198" s="17"/>
      <c r="F198" s="18"/>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row>
    <row r="199" spans="1:55" ht="12.75" customHeight="1" x14ac:dyDescent="0.2">
      <c r="A199" s="17"/>
      <c r="B199" s="17"/>
      <c r="C199" s="17"/>
      <c r="D199" s="17"/>
      <c r="E199" s="17"/>
      <c r="F199" s="18"/>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row>
    <row r="200" spans="1:55" ht="12.75" customHeight="1" x14ac:dyDescent="0.2">
      <c r="A200" s="17"/>
      <c r="B200" s="17"/>
      <c r="C200" s="17"/>
      <c r="D200" s="17"/>
      <c r="E200" s="17"/>
      <c r="F200" s="18"/>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row>
    <row r="201" spans="1:55" ht="12.75" customHeight="1" x14ac:dyDescent="0.2">
      <c r="A201" s="17"/>
      <c r="B201" s="17"/>
      <c r="C201" s="17"/>
      <c r="D201" s="17"/>
      <c r="E201" s="17"/>
      <c r="F201" s="18"/>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row>
    <row r="202" spans="1:55" ht="12.75" customHeight="1" x14ac:dyDescent="0.2">
      <c r="A202" s="17"/>
      <c r="B202" s="17"/>
      <c r="C202" s="17"/>
      <c r="D202" s="17"/>
      <c r="E202" s="17"/>
      <c r="F202" s="18"/>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row>
    <row r="203" spans="1:55" ht="12.75" customHeight="1" x14ac:dyDescent="0.2">
      <c r="A203" s="17"/>
      <c r="B203" s="17"/>
      <c r="C203" s="17"/>
      <c r="D203" s="17"/>
      <c r="E203" s="17"/>
      <c r="F203" s="18"/>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row>
    <row r="204" spans="1:55" ht="12.75" customHeight="1" x14ac:dyDescent="0.2">
      <c r="A204" s="17"/>
      <c r="B204" s="17"/>
      <c r="C204" s="17"/>
      <c r="D204" s="17"/>
      <c r="E204" s="17"/>
      <c r="F204" s="18"/>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row>
    <row r="205" spans="1:55" ht="12.75" customHeight="1" x14ac:dyDescent="0.2">
      <c r="A205" s="17"/>
      <c r="B205" s="17"/>
      <c r="C205" s="17"/>
      <c r="D205" s="17"/>
      <c r="E205" s="17"/>
      <c r="F205" s="18"/>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row>
    <row r="206" spans="1:55" ht="12.75" customHeight="1" x14ac:dyDescent="0.2">
      <c r="A206" s="17"/>
      <c r="B206" s="17"/>
      <c r="C206" s="17"/>
      <c r="D206" s="17"/>
      <c r="E206" s="17"/>
      <c r="F206" s="18"/>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row>
    <row r="207" spans="1:55" ht="12.75" customHeight="1" x14ac:dyDescent="0.2">
      <c r="A207" s="17"/>
      <c r="B207" s="17"/>
      <c r="C207" s="17"/>
      <c r="D207" s="17"/>
      <c r="E207" s="17"/>
      <c r="F207" s="18"/>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row>
    <row r="208" spans="1:55" ht="12.75" customHeight="1" x14ac:dyDescent="0.2">
      <c r="A208" s="17"/>
      <c r="B208" s="17"/>
      <c r="C208" s="17"/>
      <c r="D208" s="17"/>
      <c r="E208" s="17"/>
      <c r="F208" s="18"/>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row>
    <row r="209" spans="1:55" ht="12.75" customHeight="1" x14ac:dyDescent="0.2">
      <c r="A209" s="17"/>
      <c r="B209" s="17"/>
      <c r="C209" s="17"/>
      <c r="D209" s="17"/>
      <c r="E209" s="17"/>
      <c r="F209" s="18"/>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row>
    <row r="210" spans="1:55" ht="12.75" customHeight="1" x14ac:dyDescent="0.2">
      <c r="A210" s="17"/>
      <c r="B210" s="17"/>
      <c r="C210" s="17"/>
      <c r="D210" s="17"/>
      <c r="E210" s="17"/>
      <c r="F210" s="18"/>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row>
    <row r="211" spans="1:55" ht="12.75" customHeight="1" x14ac:dyDescent="0.2">
      <c r="A211" s="17"/>
      <c r="B211" s="17"/>
      <c r="C211" s="17"/>
      <c r="D211" s="17"/>
      <c r="E211" s="17"/>
      <c r="F211" s="18"/>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row>
    <row r="212" spans="1:55" ht="12.75" customHeight="1" x14ac:dyDescent="0.2">
      <c r="A212" s="17"/>
      <c r="B212" s="17"/>
      <c r="C212" s="17"/>
      <c r="D212" s="17"/>
      <c r="E212" s="17"/>
      <c r="F212" s="18"/>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row>
    <row r="213" spans="1:55" ht="12.75" customHeight="1" x14ac:dyDescent="0.2">
      <c r="A213" s="17"/>
      <c r="B213" s="17"/>
      <c r="C213" s="17"/>
      <c r="D213" s="17"/>
      <c r="E213" s="17"/>
      <c r="F213" s="18"/>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row>
    <row r="214" spans="1:55" ht="12.75" customHeight="1" x14ac:dyDescent="0.2">
      <c r="A214" s="17"/>
      <c r="B214" s="17"/>
      <c r="C214" s="17"/>
      <c r="D214" s="17"/>
      <c r="E214" s="17"/>
      <c r="F214" s="18"/>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row>
    <row r="215" spans="1:55" ht="12.75" customHeight="1" x14ac:dyDescent="0.2">
      <c r="A215" s="17"/>
      <c r="B215" s="17"/>
      <c r="C215" s="17"/>
      <c r="D215" s="17"/>
      <c r="E215" s="17"/>
      <c r="F215" s="18"/>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row>
    <row r="216" spans="1:55" ht="12.75" customHeight="1" x14ac:dyDescent="0.2">
      <c r="A216" s="17"/>
      <c r="B216" s="17"/>
      <c r="C216" s="17"/>
      <c r="D216" s="17"/>
      <c r="E216" s="17"/>
      <c r="F216" s="18"/>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row>
    <row r="217" spans="1:55" ht="12.75" customHeight="1" x14ac:dyDescent="0.2">
      <c r="A217" s="17"/>
      <c r="B217" s="17"/>
      <c r="C217" s="17"/>
      <c r="D217" s="17"/>
      <c r="E217" s="17"/>
      <c r="F217" s="18"/>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row>
    <row r="218" spans="1:55" ht="12.75" customHeight="1" x14ac:dyDescent="0.2">
      <c r="A218" s="17"/>
      <c r="B218" s="17"/>
      <c r="C218" s="17"/>
      <c r="D218" s="17"/>
      <c r="E218" s="17"/>
      <c r="F218" s="18"/>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row>
    <row r="219" spans="1:55" ht="12.75" customHeight="1" x14ac:dyDescent="0.2">
      <c r="A219" s="17"/>
      <c r="B219" s="17"/>
      <c r="C219" s="17"/>
      <c r="D219" s="17"/>
      <c r="E219" s="17"/>
      <c r="F219" s="18"/>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row>
    <row r="220" spans="1:55" ht="12.75" customHeight="1" x14ac:dyDescent="0.2">
      <c r="A220" s="17"/>
      <c r="B220" s="17"/>
      <c r="C220" s="17"/>
      <c r="D220" s="17"/>
      <c r="E220" s="17"/>
      <c r="F220" s="18"/>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row>
    <row r="221" spans="1:55" ht="12.75" customHeight="1" x14ac:dyDescent="0.2">
      <c r="A221" s="17"/>
      <c r="B221" s="17"/>
      <c r="C221" s="17"/>
      <c r="D221" s="17"/>
      <c r="E221" s="17"/>
      <c r="F221" s="18"/>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row>
    <row r="222" spans="1:55" ht="12.75" customHeight="1" x14ac:dyDescent="0.2">
      <c r="A222" s="17"/>
      <c r="B222" s="17"/>
      <c r="C222" s="17"/>
      <c r="D222" s="17"/>
      <c r="E222" s="17"/>
      <c r="F222" s="18"/>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row>
    <row r="223" spans="1:55" ht="12.75" customHeight="1" x14ac:dyDescent="0.2">
      <c r="A223" s="17"/>
      <c r="B223" s="17"/>
      <c r="C223" s="17"/>
      <c r="D223" s="17"/>
      <c r="E223" s="17"/>
      <c r="F223" s="18"/>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row>
    <row r="224" spans="1:55" ht="12.75" customHeight="1" x14ac:dyDescent="0.2">
      <c r="A224" s="17"/>
      <c r="B224" s="17"/>
      <c r="C224" s="17"/>
      <c r="D224" s="17"/>
      <c r="E224" s="17"/>
      <c r="F224" s="18"/>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row>
    <row r="225" spans="1:55" ht="12.75" customHeight="1" x14ac:dyDescent="0.2">
      <c r="A225" s="17"/>
      <c r="B225" s="17"/>
      <c r="C225" s="17"/>
      <c r="D225" s="17"/>
      <c r="E225" s="17"/>
      <c r="F225" s="18"/>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row>
    <row r="226" spans="1:55" ht="12.75" customHeight="1" x14ac:dyDescent="0.2">
      <c r="A226" s="17"/>
      <c r="B226" s="17"/>
      <c r="C226" s="17"/>
      <c r="D226" s="17"/>
      <c r="E226" s="17"/>
      <c r="F226" s="18"/>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row>
    <row r="227" spans="1:55" ht="12.75" customHeight="1" x14ac:dyDescent="0.2">
      <c r="A227" s="17"/>
      <c r="B227" s="17"/>
      <c r="C227" s="17"/>
      <c r="D227" s="17"/>
      <c r="E227" s="17"/>
      <c r="F227" s="18"/>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row>
    <row r="228" spans="1:55" ht="12.75" customHeight="1" x14ac:dyDescent="0.2">
      <c r="A228" s="17"/>
      <c r="B228" s="17"/>
      <c r="C228" s="17"/>
      <c r="D228" s="17"/>
      <c r="E228" s="17"/>
      <c r="F228" s="18"/>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row>
    <row r="229" spans="1:55" ht="12.75" customHeight="1" x14ac:dyDescent="0.2">
      <c r="A229" s="17"/>
      <c r="B229" s="17"/>
      <c r="C229" s="17"/>
      <c r="D229" s="17"/>
      <c r="E229" s="17"/>
      <c r="F229" s="18"/>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row>
    <row r="230" spans="1:55" ht="12.75" customHeight="1" x14ac:dyDescent="0.2">
      <c r="A230" s="17"/>
      <c r="B230" s="17"/>
      <c r="C230" s="17"/>
      <c r="D230" s="17"/>
      <c r="E230" s="17"/>
      <c r="F230" s="18"/>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row>
    <row r="231" spans="1:55" ht="12.75" customHeight="1" x14ac:dyDescent="0.2">
      <c r="A231" s="17"/>
      <c r="B231" s="17"/>
      <c r="C231" s="17"/>
      <c r="D231" s="17"/>
      <c r="E231" s="17"/>
      <c r="F231" s="18"/>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row>
    <row r="232" spans="1:55" ht="12.75" customHeight="1" x14ac:dyDescent="0.2">
      <c r="A232" s="17"/>
      <c r="B232" s="17"/>
      <c r="C232" s="17"/>
      <c r="D232" s="17"/>
      <c r="E232" s="17"/>
      <c r="F232" s="18"/>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row>
    <row r="233" spans="1:55" ht="12.75" customHeight="1" x14ac:dyDescent="0.2">
      <c r="A233" s="17"/>
      <c r="B233" s="17"/>
      <c r="C233" s="17"/>
      <c r="D233" s="17"/>
      <c r="E233" s="17"/>
      <c r="F233" s="18"/>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row>
    <row r="234" spans="1:55" ht="12.75" customHeight="1" x14ac:dyDescent="0.2">
      <c r="A234" s="17"/>
      <c r="B234" s="17"/>
      <c r="C234" s="17"/>
      <c r="D234" s="17"/>
      <c r="E234" s="17"/>
      <c r="F234" s="18"/>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row>
    <row r="235" spans="1:55" ht="12.75" customHeight="1" x14ac:dyDescent="0.2">
      <c r="A235" s="17"/>
      <c r="B235" s="17"/>
      <c r="C235" s="17"/>
      <c r="D235" s="17"/>
      <c r="E235" s="17"/>
      <c r="F235" s="18"/>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row>
    <row r="236" spans="1:55" ht="12.75" customHeight="1" x14ac:dyDescent="0.2">
      <c r="A236" s="17"/>
      <c r="B236" s="17"/>
      <c r="C236" s="17"/>
      <c r="D236" s="17"/>
      <c r="E236" s="17"/>
      <c r="F236" s="18"/>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row>
    <row r="237" spans="1:55" ht="12.75" customHeight="1" x14ac:dyDescent="0.2">
      <c r="A237" s="17"/>
      <c r="B237" s="17"/>
      <c r="C237" s="17"/>
      <c r="D237" s="17"/>
      <c r="E237" s="17"/>
      <c r="F237" s="18"/>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row>
    <row r="238" spans="1:55" ht="12.75" customHeight="1" x14ac:dyDescent="0.2">
      <c r="A238" s="17"/>
      <c r="B238" s="17"/>
      <c r="C238" s="17"/>
      <c r="D238" s="17"/>
      <c r="E238" s="17"/>
      <c r="F238" s="18"/>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row>
    <row r="239" spans="1:55" ht="12.75" customHeight="1" x14ac:dyDescent="0.2">
      <c r="A239" s="17"/>
      <c r="B239" s="17"/>
      <c r="C239" s="17"/>
      <c r="D239" s="17"/>
      <c r="E239" s="17"/>
      <c r="F239" s="18"/>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row>
    <row r="240" spans="1:55" ht="12.75" customHeight="1" x14ac:dyDescent="0.2">
      <c r="A240" s="17"/>
      <c r="B240" s="17"/>
      <c r="C240" s="17"/>
      <c r="D240" s="17"/>
      <c r="E240" s="17"/>
      <c r="F240" s="18"/>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row>
    <row r="241" spans="1:55" ht="12.75" customHeight="1" x14ac:dyDescent="0.2">
      <c r="A241" s="17"/>
      <c r="B241" s="17"/>
      <c r="C241" s="17"/>
      <c r="D241" s="17"/>
      <c r="E241" s="17"/>
      <c r="F241" s="18"/>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row>
    <row r="242" spans="1:55" ht="12.75" customHeight="1" x14ac:dyDescent="0.2">
      <c r="A242" s="17"/>
      <c r="B242" s="17"/>
      <c r="C242" s="17"/>
      <c r="D242" s="17"/>
      <c r="E242" s="17"/>
      <c r="F242" s="18"/>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row>
    <row r="243" spans="1:55" ht="12.75" customHeight="1" x14ac:dyDescent="0.2">
      <c r="A243" s="17"/>
      <c r="B243" s="17"/>
      <c r="C243" s="17"/>
      <c r="D243" s="17"/>
      <c r="E243" s="17"/>
      <c r="F243" s="18"/>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row>
    <row r="244" spans="1:55" ht="12.75" customHeight="1" x14ac:dyDescent="0.2">
      <c r="A244" s="17"/>
      <c r="B244" s="17"/>
      <c r="C244" s="17"/>
      <c r="D244" s="17"/>
      <c r="E244" s="17"/>
      <c r="F244" s="18"/>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row>
    <row r="245" spans="1:55" ht="12.75" customHeight="1" x14ac:dyDescent="0.2">
      <c r="A245" s="17"/>
      <c r="B245" s="17"/>
      <c r="C245" s="17"/>
      <c r="D245" s="17"/>
      <c r="E245" s="17"/>
      <c r="F245" s="18"/>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row>
    <row r="246" spans="1:55" ht="12.75" customHeight="1" x14ac:dyDescent="0.2">
      <c r="A246" s="17"/>
      <c r="B246" s="17"/>
      <c r="C246" s="17"/>
      <c r="D246" s="17"/>
      <c r="E246" s="17"/>
      <c r="F246" s="18"/>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row>
    <row r="247" spans="1:55" ht="12.75" customHeight="1" x14ac:dyDescent="0.2">
      <c r="A247" s="17"/>
      <c r="B247" s="17"/>
      <c r="C247" s="17"/>
      <c r="D247" s="17"/>
      <c r="E247" s="17"/>
      <c r="F247" s="18"/>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row>
    <row r="248" spans="1:55" ht="12.75" customHeight="1" x14ac:dyDescent="0.2">
      <c r="A248" s="17"/>
      <c r="B248" s="17"/>
      <c r="C248" s="17"/>
      <c r="D248" s="17"/>
      <c r="E248" s="17"/>
      <c r="F248" s="18"/>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row>
    <row r="249" spans="1:55" ht="12.75" customHeight="1" x14ac:dyDescent="0.2">
      <c r="A249" s="17"/>
      <c r="B249" s="17"/>
      <c r="C249" s="17"/>
      <c r="D249" s="17"/>
      <c r="E249" s="17"/>
      <c r="F249" s="18"/>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row>
    <row r="250" spans="1:55" ht="12.75" customHeight="1" x14ac:dyDescent="0.2">
      <c r="A250" s="17"/>
      <c r="B250" s="17"/>
      <c r="C250" s="17"/>
      <c r="D250" s="17"/>
      <c r="E250" s="17"/>
      <c r="F250" s="18"/>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row>
    <row r="251" spans="1:55" ht="12.75" customHeight="1" x14ac:dyDescent="0.2">
      <c r="A251" s="17"/>
      <c r="B251" s="17"/>
      <c r="C251" s="17"/>
      <c r="D251" s="17"/>
      <c r="E251" s="17"/>
      <c r="F251" s="18"/>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row>
    <row r="252" spans="1:55" ht="12.75" customHeight="1" x14ac:dyDescent="0.2">
      <c r="A252" s="17"/>
      <c r="B252" s="17"/>
      <c r="C252" s="17"/>
      <c r="D252" s="17"/>
      <c r="E252" s="17"/>
      <c r="F252" s="18"/>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row>
    <row r="253" spans="1:55" ht="12.75" customHeight="1" x14ac:dyDescent="0.2">
      <c r="A253" s="17"/>
      <c r="B253" s="17"/>
      <c r="C253" s="17"/>
      <c r="D253" s="17"/>
      <c r="E253" s="17"/>
      <c r="F253" s="18"/>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row>
    <row r="254" spans="1:55" ht="12.75" customHeight="1" x14ac:dyDescent="0.2">
      <c r="A254" s="17"/>
      <c r="B254" s="17"/>
      <c r="C254" s="17"/>
      <c r="D254" s="17"/>
      <c r="E254" s="17"/>
      <c r="F254" s="18"/>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row>
    <row r="255" spans="1:55" ht="12.75" customHeight="1" x14ac:dyDescent="0.2">
      <c r="A255" s="17"/>
      <c r="B255" s="17"/>
      <c r="C255" s="17"/>
      <c r="D255" s="17"/>
      <c r="E255" s="17"/>
      <c r="F255" s="18"/>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row>
    <row r="256" spans="1:55" ht="12.75" customHeight="1" x14ac:dyDescent="0.2">
      <c r="A256" s="17"/>
      <c r="B256" s="17"/>
      <c r="C256" s="17"/>
      <c r="D256" s="17"/>
      <c r="E256" s="17"/>
      <c r="F256" s="18"/>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row>
    <row r="257" spans="1:55" ht="12.75" customHeight="1" x14ac:dyDescent="0.2">
      <c r="A257" s="17"/>
      <c r="B257" s="17"/>
      <c r="C257" s="17"/>
      <c r="D257" s="17"/>
      <c r="E257" s="17"/>
      <c r="F257" s="18"/>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row>
    <row r="258" spans="1:55" ht="12.75" customHeight="1" x14ac:dyDescent="0.2">
      <c r="A258" s="17"/>
      <c r="B258" s="17"/>
      <c r="C258" s="17"/>
      <c r="D258" s="17"/>
      <c r="E258" s="17"/>
      <c r="F258" s="18"/>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row>
    <row r="259" spans="1:55" ht="12.75" customHeight="1" x14ac:dyDescent="0.2">
      <c r="A259" s="17"/>
      <c r="B259" s="17"/>
      <c r="C259" s="17"/>
      <c r="D259" s="17"/>
      <c r="E259" s="17"/>
      <c r="F259" s="18"/>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row>
    <row r="260" spans="1:55" ht="12.75" customHeight="1" x14ac:dyDescent="0.2">
      <c r="A260" s="17"/>
      <c r="B260" s="17"/>
      <c r="C260" s="17"/>
      <c r="D260" s="17"/>
      <c r="E260" s="17"/>
      <c r="F260" s="18"/>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row>
    <row r="261" spans="1:55" ht="12.75" customHeight="1" x14ac:dyDescent="0.2">
      <c r="A261" s="17"/>
      <c r="B261" s="17"/>
      <c r="C261" s="17"/>
      <c r="D261" s="17"/>
      <c r="E261" s="17"/>
      <c r="F261" s="18"/>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row>
    <row r="262" spans="1:55" ht="12.75" customHeight="1" x14ac:dyDescent="0.2">
      <c r="A262" s="17"/>
      <c r="B262" s="17"/>
      <c r="C262" s="17"/>
      <c r="D262" s="17"/>
      <c r="E262" s="17"/>
      <c r="F262" s="18"/>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row>
    <row r="263" spans="1:55" ht="12.75" customHeight="1" x14ac:dyDescent="0.2">
      <c r="A263" s="17"/>
      <c r="B263" s="17"/>
      <c r="C263" s="17"/>
      <c r="D263" s="17"/>
      <c r="E263" s="17"/>
      <c r="F263" s="18"/>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row>
    <row r="264" spans="1:55" ht="12.75" customHeight="1" x14ac:dyDescent="0.2">
      <c r="A264" s="17"/>
      <c r="B264" s="17"/>
      <c r="C264" s="17"/>
      <c r="D264" s="17"/>
      <c r="E264" s="17"/>
      <c r="F264" s="18"/>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row>
    <row r="265" spans="1:55" ht="12.75" customHeight="1" x14ac:dyDescent="0.2">
      <c r="A265" s="17"/>
      <c r="B265" s="17"/>
      <c r="C265" s="17"/>
      <c r="D265" s="17"/>
      <c r="E265" s="17"/>
      <c r="F265" s="18"/>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row>
    <row r="266" spans="1:55" ht="12.75" customHeight="1" x14ac:dyDescent="0.2">
      <c r="A266" s="17"/>
      <c r="B266" s="17"/>
      <c r="C266" s="17"/>
      <c r="D266" s="17"/>
      <c r="E266" s="17"/>
      <c r="F266" s="18"/>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row>
    <row r="267" spans="1:55" ht="12.75" customHeight="1" x14ac:dyDescent="0.2">
      <c r="A267" s="17"/>
      <c r="B267" s="17"/>
      <c r="C267" s="17"/>
      <c r="D267" s="17"/>
      <c r="E267" s="17"/>
      <c r="F267" s="18"/>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row>
    <row r="268" spans="1:55" ht="12.75" customHeight="1" x14ac:dyDescent="0.2">
      <c r="A268" s="17"/>
      <c r="B268" s="17"/>
      <c r="C268" s="17"/>
      <c r="D268" s="17"/>
      <c r="E268" s="17"/>
      <c r="F268" s="18"/>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row>
    <row r="269" spans="1:55" ht="12.75" customHeight="1" x14ac:dyDescent="0.2">
      <c r="A269" s="17"/>
      <c r="B269" s="17"/>
      <c r="C269" s="17"/>
      <c r="D269" s="17"/>
      <c r="E269" s="17"/>
      <c r="F269" s="18"/>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row>
    <row r="270" spans="1:55" ht="12.75" customHeight="1" x14ac:dyDescent="0.2">
      <c r="A270" s="17"/>
      <c r="B270" s="17"/>
      <c r="C270" s="17"/>
      <c r="D270" s="17"/>
      <c r="E270" s="17"/>
      <c r="F270" s="18"/>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row>
    <row r="271" spans="1:55" ht="12.75" customHeight="1" x14ac:dyDescent="0.2">
      <c r="A271" s="17"/>
      <c r="B271" s="17"/>
      <c r="C271" s="17"/>
      <c r="D271" s="17"/>
      <c r="E271" s="17"/>
      <c r="F271" s="18"/>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row>
    <row r="272" spans="1:55" ht="12.75" customHeight="1" x14ac:dyDescent="0.2">
      <c r="A272" s="17"/>
      <c r="B272" s="17"/>
      <c r="C272" s="17"/>
      <c r="D272" s="17"/>
      <c r="E272" s="17"/>
      <c r="F272" s="18"/>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row>
    <row r="273" spans="1:55" ht="12.75" customHeight="1" x14ac:dyDescent="0.2">
      <c r="A273" s="17"/>
      <c r="B273" s="17"/>
      <c r="C273" s="17"/>
      <c r="D273" s="17"/>
      <c r="E273" s="17"/>
      <c r="F273" s="18"/>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row>
    <row r="274" spans="1:55" ht="12.75" customHeight="1" x14ac:dyDescent="0.2">
      <c r="A274" s="17"/>
      <c r="B274" s="17"/>
      <c r="C274" s="17"/>
      <c r="D274" s="17"/>
      <c r="E274" s="17"/>
      <c r="F274" s="18"/>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row>
    <row r="275" spans="1:55" ht="12.75" customHeight="1" x14ac:dyDescent="0.2">
      <c r="A275" s="17"/>
      <c r="B275" s="17"/>
      <c r="C275" s="17"/>
      <c r="D275" s="17"/>
      <c r="E275" s="17"/>
      <c r="F275" s="18"/>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row>
    <row r="276" spans="1:55" ht="12.75" customHeight="1" x14ac:dyDescent="0.2">
      <c r="A276" s="17"/>
      <c r="B276" s="17"/>
      <c r="C276" s="17"/>
      <c r="D276" s="17"/>
      <c r="E276" s="17"/>
      <c r="F276" s="18"/>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row>
    <row r="277" spans="1:55" ht="12.75" customHeight="1" x14ac:dyDescent="0.2">
      <c r="A277" s="17"/>
      <c r="B277" s="17"/>
      <c r="C277" s="17"/>
      <c r="D277" s="17"/>
      <c r="E277" s="17"/>
      <c r="F277" s="18"/>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row>
    <row r="278" spans="1:55" ht="12.75" customHeight="1" x14ac:dyDescent="0.2">
      <c r="A278" s="17"/>
      <c r="B278" s="17"/>
      <c r="C278" s="17"/>
      <c r="D278" s="17"/>
      <c r="E278" s="17"/>
      <c r="F278" s="18"/>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row>
    <row r="279" spans="1:55" ht="12.75" customHeight="1" x14ac:dyDescent="0.2">
      <c r="A279" s="17"/>
      <c r="B279" s="17"/>
      <c r="C279" s="17"/>
      <c r="D279" s="17"/>
      <c r="E279" s="17"/>
      <c r="F279" s="18"/>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row>
    <row r="280" spans="1:55" ht="12.75" customHeight="1" x14ac:dyDescent="0.2">
      <c r="A280" s="17"/>
      <c r="B280" s="17"/>
      <c r="C280" s="17"/>
      <c r="D280" s="17"/>
      <c r="E280" s="17"/>
      <c r="F280" s="18"/>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row>
    <row r="281" spans="1:55" ht="12.75" customHeight="1" x14ac:dyDescent="0.2">
      <c r="A281" s="17"/>
      <c r="B281" s="17"/>
      <c r="C281" s="17"/>
      <c r="D281" s="17"/>
      <c r="E281" s="17"/>
      <c r="F281" s="18"/>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row>
    <row r="282" spans="1:55" ht="12.75" customHeight="1" x14ac:dyDescent="0.2">
      <c r="A282" s="17"/>
      <c r="B282" s="17"/>
      <c r="C282" s="17"/>
      <c r="D282" s="17"/>
      <c r="E282" s="17"/>
      <c r="F282" s="18"/>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row>
    <row r="283" spans="1:55" ht="12.75" customHeight="1" x14ac:dyDescent="0.2">
      <c r="A283" s="17"/>
      <c r="B283" s="17"/>
      <c r="C283" s="17"/>
      <c r="D283" s="17"/>
      <c r="E283" s="17"/>
      <c r="F283" s="18"/>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row>
    <row r="284" spans="1:55" ht="12.75" customHeight="1" x14ac:dyDescent="0.2">
      <c r="A284" s="17"/>
      <c r="B284" s="17"/>
      <c r="C284" s="17"/>
      <c r="D284" s="17"/>
      <c r="E284" s="17"/>
      <c r="F284" s="18"/>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row>
    <row r="285" spans="1:55" ht="12.75" customHeight="1" x14ac:dyDescent="0.2">
      <c r="A285" s="17"/>
      <c r="B285" s="17"/>
      <c r="C285" s="17"/>
      <c r="D285" s="17"/>
      <c r="E285" s="17"/>
      <c r="F285" s="18"/>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row>
    <row r="286" spans="1:55" ht="12.75" customHeight="1" x14ac:dyDescent="0.2">
      <c r="A286" s="17"/>
      <c r="B286" s="17"/>
      <c r="C286" s="17"/>
      <c r="D286" s="17"/>
      <c r="E286" s="17"/>
      <c r="F286" s="18"/>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row>
    <row r="287" spans="1:55" ht="12.75" customHeight="1" x14ac:dyDescent="0.2">
      <c r="A287" s="17"/>
      <c r="B287" s="17"/>
      <c r="C287" s="17"/>
      <c r="D287" s="17"/>
      <c r="E287" s="17"/>
      <c r="F287" s="18"/>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row>
    <row r="288" spans="1:55" ht="12.75" customHeight="1" x14ac:dyDescent="0.2">
      <c r="A288" s="17"/>
      <c r="B288" s="17"/>
      <c r="C288" s="17"/>
      <c r="D288" s="17"/>
      <c r="E288" s="17"/>
      <c r="F288" s="18"/>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row>
    <row r="289" spans="1:55" ht="12.75" customHeight="1" x14ac:dyDescent="0.2">
      <c r="A289" s="17"/>
      <c r="B289" s="17"/>
      <c r="C289" s="17"/>
      <c r="D289" s="17"/>
      <c r="E289" s="17"/>
      <c r="F289" s="18"/>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row>
    <row r="290" spans="1:55" ht="12.75" customHeight="1" x14ac:dyDescent="0.2">
      <c r="A290" s="17"/>
      <c r="B290" s="17"/>
      <c r="C290" s="17"/>
      <c r="D290" s="17"/>
      <c r="E290" s="17"/>
      <c r="F290" s="18"/>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row>
    <row r="291" spans="1:55" ht="12.75" customHeight="1" x14ac:dyDescent="0.2">
      <c r="A291" s="17"/>
      <c r="B291" s="17"/>
      <c r="C291" s="17"/>
      <c r="D291" s="17"/>
      <c r="E291" s="17"/>
      <c r="F291" s="18"/>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row>
    <row r="292" spans="1:55" ht="12.75" customHeight="1" x14ac:dyDescent="0.2">
      <c r="A292" s="17"/>
      <c r="B292" s="17"/>
      <c r="C292" s="17"/>
      <c r="D292" s="17"/>
      <c r="E292" s="17"/>
      <c r="F292" s="18"/>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row>
    <row r="293" spans="1:55" ht="12.75" customHeight="1" x14ac:dyDescent="0.2">
      <c r="A293" s="17"/>
      <c r="B293" s="17"/>
      <c r="C293" s="17"/>
      <c r="D293" s="17"/>
      <c r="E293" s="17"/>
      <c r="F293" s="18"/>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row>
    <row r="294" spans="1:55" ht="12.75" customHeight="1" x14ac:dyDescent="0.2">
      <c r="A294" s="17"/>
      <c r="B294" s="17"/>
      <c r="C294" s="17"/>
      <c r="D294" s="17"/>
      <c r="E294" s="17"/>
      <c r="F294" s="18"/>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row>
    <row r="295" spans="1:55" ht="12.75" customHeight="1" x14ac:dyDescent="0.2">
      <c r="A295" s="17"/>
      <c r="B295" s="17"/>
      <c r="C295" s="17"/>
      <c r="D295" s="17"/>
      <c r="E295" s="17"/>
      <c r="F295" s="18"/>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row>
    <row r="296" spans="1:55" ht="12.75" customHeight="1" x14ac:dyDescent="0.2">
      <c r="A296" s="17"/>
      <c r="B296" s="17"/>
      <c r="C296" s="17"/>
      <c r="D296" s="17"/>
      <c r="E296" s="17"/>
      <c r="F296" s="18"/>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row>
    <row r="297" spans="1:55" ht="12.75" customHeight="1" x14ac:dyDescent="0.2">
      <c r="A297" s="17"/>
      <c r="B297" s="17"/>
      <c r="C297" s="17"/>
      <c r="D297" s="17"/>
      <c r="E297" s="17"/>
      <c r="F297" s="18"/>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row>
    <row r="298" spans="1:55" ht="12.75" customHeight="1" x14ac:dyDescent="0.2">
      <c r="A298" s="17"/>
      <c r="B298" s="17"/>
      <c r="C298" s="17"/>
      <c r="D298" s="17"/>
      <c r="E298" s="17"/>
      <c r="F298" s="18"/>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row>
    <row r="299" spans="1:55" ht="12.75" customHeight="1" x14ac:dyDescent="0.2">
      <c r="A299" s="17"/>
      <c r="B299" s="17"/>
      <c r="C299" s="17"/>
      <c r="D299" s="17"/>
      <c r="E299" s="17"/>
      <c r="F299" s="18"/>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row>
    <row r="300" spans="1:55" ht="12.75" customHeight="1" x14ac:dyDescent="0.2">
      <c r="A300" s="17"/>
      <c r="B300" s="17"/>
      <c r="C300" s="17"/>
      <c r="D300" s="17"/>
      <c r="E300" s="17"/>
      <c r="F300" s="18"/>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row>
    <row r="301" spans="1:55" ht="12.75" customHeight="1" x14ac:dyDescent="0.2">
      <c r="A301" s="17"/>
      <c r="B301" s="17"/>
      <c r="C301" s="17"/>
      <c r="D301" s="17"/>
      <c r="E301" s="17"/>
      <c r="F301" s="18"/>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row>
    <row r="302" spans="1:55" ht="12.75" customHeight="1" x14ac:dyDescent="0.2">
      <c r="A302" s="17"/>
      <c r="B302" s="17"/>
      <c r="C302" s="17"/>
      <c r="D302" s="17"/>
      <c r="E302" s="17"/>
      <c r="F302" s="18"/>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row>
    <row r="303" spans="1:55" ht="12.75" customHeight="1" x14ac:dyDescent="0.2">
      <c r="A303" s="17"/>
      <c r="B303" s="17"/>
      <c r="C303" s="17"/>
      <c r="D303" s="17"/>
      <c r="E303" s="17"/>
      <c r="F303" s="18"/>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row>
    <row r="304" spans="1:55" ht="12.75" customHeight="1" x14ac:dyDescent="0.2">
      <c r="A304" s="17"/>
      <c r="B304" s="17"/>
      <c r="C304" s="17"/>
      <c r="D304" s="17"/>
      <c r="E304" s="17"/>
      <c r="F304" s="18"/>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row>
    <row r="305" spans="1:55" ht="12.75" customHeight="1" x14ac:dyDescent="0.2">
      <c r="A305" s="17"/>
      <c r="B305" s="17"/>
      <c r="C305" s="17"/>
      <c r="D305" s="17"/>
      <c r="E305" s="17"/>
      <c r="F305" s="18"/>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row>
    <row r="306" spans="1:55" ht="12.75" customHeight="1" x14ac:dyDescent="0.2">
      <c r="A306" s="17"/>
      <c r="B306" s="17"/>
      <c r="C306" s="17"/>
      <c r="D306" s="17"/>
      <c r="E306" s="17"/>
      <c r="F306" s="18"/>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row>
    <row r="307" spans="1:55" ht="12.75" customHeight="1" x14ac:dyDescent="0.2">
      <c r="A307" s="17"/>
      <c r="B307" s="17"/>
      <c r="C307" s="17"/>
      <c r="D307" s="17"/>
      <c r="E307" s="17"/>
      <c r="F307" s="18"/>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row>
    <row r="308" spans="1:55" ht="12.75" customHeight="1" x14ac:dyDescent="0.2">
      <c r="A308" s="17"/>
      <c r="B308" s="17"/>
      <c r="C308" s="17"/>
      <c r="D308" s="17"/>
      <c r="E308" s="17"/>
      <c r="F308" s="18"/>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row>
    <row r="309" spans="1:55" ht="12.75" customHeight="1" x14ac:dyDescent="0.2">
      <c r="A309" s="17"/>
      <c r="B309" s="17"/>
      <c r="C309" s="17"/>
      <c r="D309" s="17"/>
      <c r="E309" s="17"/>
      <c r="F309" s="18"/>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row>
    <row r="310" spans="1:55" ht="12.75" customHeight="1" x14ac:dyDescent="0.2">
      <c r="A310" s="17"/>
      <c r="B310" s="17"/>
      <c r="C310" s="17"/>
      <c r="D310" s="17"/>
      <c r="E310" s="17"/>
      <c r="F310" s="18"/>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row>
    <row r="311" spans="1:55" ht="12.75" customHeight="1" x14ac:dyDescent="0.2">
      <c r="A311" s="17"/>
      <c r="B311" s="17"/>
      <c r="C311" s="17"/>
      <c r="D311" s="17"/>
      <c r="E311" s="17"/>
      <c r="F311" s="18"/>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row>
    <row r="312" spans="1:55" ht="12.75" customHeight="1" x14ac:dyDescent="0.2">
      <c r="A312" s="17"/>
      <c r="B312" s="17"/>
      <c r="C312" s="17"/>
      <c r="D312" s="17"/>
      <c r="E312" s="17"/>
      <c r="F312" s="18"/>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row>
    <row r="313" spans="1:55" ht="12.75" customHeight="1" x14ac:dyDescent="0.2">
      <c r="A313" s="17"/>
      <c r="B313" s="17"/>
      <c r="C313" s="17"/>
      <c r="D313" s="17"/>
      <c r="E313" s="17"/>
      <c r="F313" s="18"/>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row>
    <row r="314" spans="1:55" ht="12.75" customHeight="1" x14ac:dyDescent="0.2">
      <c r="A314" s="17"/>
      <c r="B314" s="17"/>
      <c r="C314" s="17"/>
      <c r="D314" s="17"/>
      <c r="E314" s="17"/>
      <c r="F314" s="18"/>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row>
    <row r="315" spans="1:55" ht="12.75" customHeight="1" x14ac:dyDescent="0.2">
      <c r="A315" s="17"/>
      <c r="B315" s="17"/>
      <c r="C315" s="17"/>
      <c r="D315" s="17"/>
      <c r="E315" s="17"/>
      <c r="F315" s="18"/>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row>
    <row r="316" spans="1:55" ht="12.75" customHeight="1" x14ac:dyDescent="0.2">
      <c r="A316" s="17"/>
      <c r="B316" s="17"/>
      <c r="C316" s="17"/>
      <c r="D316" s="17"/>
      <c r="E316" s="17"/>
      <c r="F316" s="18"/>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row>
    <row r="317" spans="1:55" ht="12.75" customHeight="1" x14ac:dyDescent="0.2">
      <c r="A317" s="17"/>
      <c r="B317" s="17"/>
      <c r="C317" s="17"/>
      <c r="D317" s="17"/>
      <c r="E317" s="17"/>
      <c r="F317" s="18"/>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row>
    <row r="318" spans="1:55" ht="12.75" customHeight="1" x14ac:dyDescent="0.2">
      <c r="A318" s="17"/>
      <c r="B318" s="17"/>
      <c r="C318" s="17"/>
      <c r="D318" s="17"/>
      <c r="E318" s="17"/>
      <c r="F318" s="18"/>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row>
    <row r="319" spans="1:55" ht="12.75" customHeight="1" x14ac:dyDescent="0.2">
      <c r="A319" s="17"/>
      <c r="B319" s="17"/>
      <c r="C319" s="17"/>
      <c r="D319" s="17"/>
      <c r="E319" s="17"/>
      <c r="F319" s="18"/>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row>
    <row r="320" spans="1:55" ht="12.75" customHeight="1" x14ac:dyDescent="0.2">
      <c r="A320" s="17"/>
      <c r="B320" s="17"/>
      <c r="C320" s="17"/>
      <c r="D320" s="17"/>
      <c r="E320" s="17"/>
      <c r="F320" s="18"/>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row>
    <row r="321" spans="1:55" ht="12.75" customHeight="1" x14ac:dyDescent="0.2">
      <c r="A321" s="17"/>
      <c r="B321" s="17"/>
      <c r="C321" s="17"/>
      <c r="D321" s="17"/>
      <c r="E321" s="17"/>
      <c r="F321" s="18"/>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row>
    <row r="322" spans="1:55" ht="12.75" customHeight="1" x14ac:dyDescent="0.2">
      <c r="A322" s="17"/>
      <c r="B322" s="17"/>
      <c r="C322" s="17"/>
      <c r="D322" s="17"/>
      <c r="E322" s="17"/>
      <c r="F322" s="18"/>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row>
    <row r="323" spans="1:55" ht="12.75" customHeight="1" x14ac:dyDescent="0.2">
      <c r="A323" s="17"/>
      <c r="B323" s="17"/>
      <c r="C323" s="17"/>
      <c r="D323" s="17"/>
      <c r="E323" s="17"/>
      <c r="F323" s="18"/>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row>
    <row r="324" spans="1:55" ht="12.75" customHeight="1" x14ac:dyDescent="0.2">
      <c r="A324" s="17"/>
      <c r="B324" s="17"/>
      <c r="C324" s="17"/>
      <c r="D324" s="17"/>
      <c r="E324" s="17"/>
      <c r="F324" s="18"/>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row>
    <row r="325" spans="1:55" ht="12.75" customHeight="1" x14ac:dyDescent="0.2">
      <c r="A325" s="17"/>
      <c r="B325" s="17"/>
      <c r="C325" s="17"/>
      <c r="D325" s="17"/>
      <c r="E325" s="17"/>
      <c r="F325" s="18"/>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row>
    <row r="326" spans="1:55" ht="12.75" customHeight="1" x14ac:dyDescent="0.2">
      <c r="A326" s="17"/>
      <c r="B326" s="17"/>
      <c r="C326" s="17"/>
      <c r="D326" s="17"/>
      <c r="E326" s="17"/>
      <c r="F326" s="18"/>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row>
    <row r="327" spans="1:55" ht="12.75" customHeight="1" x14ac:dyDescent="0.2">
      <c r="A327" s="17"/>
      <c r="B327" s="17"/>
      <c r="C327" s="17"/>
      <c r="D327" s="17"/>
      <c r="E327" s="17"/>
      <c r="F327" s="18"/>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row>
    <row r="328" spans="1:55" ht="12.75" customHeight="1" x14ac:dyDescent="0.2">
      <c r="A328" s="17"/>
      <c r="B328" s="17"/>
      <c r="C328" s="17"/>
      <c r="D328" s="17"/>
      <c r="E328" s="17"/>
      <c r="F328" s="18"/>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row>
    <row r="329" spans="1:55" ht="12.75" customHeight="1" x14ac:dyDescent="0.2">
      <c r="A329" s="17"/>
      <c r="B329" s="17"/>
      <c r="C329" s="17"/>
      <c r="D329" s="17"/>
      <c r="E329" s="17"/>
      <c r="F329" s="18"/>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row>
    <row r="330" spans="1:55" ht="12.75" customHeight="1" x14ac:dyDescent="0.2">
      <c r="A330" s="17"/>
      <c r="B330" s="17"/>
      <c r="C330" s="17"/>
      <c r="D330" s="17"/>
      <c r="E330" s="17"/>
      <c r="F330" s="18"/>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row>
    <row r="331" spans="1:55" ht="12.75" customHeight="1" x14ac:dyDescent="0.2">
      <c r="A331" s="17"/>
      <c r="B331" s="17"/>
      <c r="C331" s="17"/>
      <c r="D331" s="17"/>
      <c r="E331" s="17"/>
      <c r="F331" s="18"/>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row>
    <row r="332" spans="1:55" ht="12.75" customHeight="1" x14ac:dyDescent="0.2">
      <c r="A332" s="17"/>
      <c r="B332" s="17"/>
      <c r="C332" s="17"/>
      <c r="D332" s="17"/>
      <c r="E332" s="17"/>
      <c r="F332" s="18"/>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row>
    <row r="333" spans="1:55" ht="12.75" customHeight="1" x14ac:dyDescent="0.2">
      <c r="A333" s="17"/>
      <c r="B333" s="17"/>
      <c r="C333" s="17"/>
      <c r="D333" s="17"/>
      <c r="E333" s="17"/>
      <c r="F333" s="18"/>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row>
    <row r="334" spans="1:55" ht="12.75" customHeight="1" x14ac:dyDescent="0.2">
      <c r="A334" s="17"/>
      <c r="B334" s="17"/>
      <c r="C334" s="17"/>
      <c r="D334" s="17"/>
      <c r="E334" s="17"/>
      <c r="F334" s="18"/>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row>
    <row r="335" spans="1:55" ht="12.75" customHeight="1" x14ac:dyDescent="0.2">
      <c r="A335" s="17"/>
      <c r="B335" s="17"/>
      <c r="C335" s="17"/>
      <c r="D335" s="17"/>
      <c r="E335" s="17"/>
      <c r="F335" s="18"/>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row>
    <row r="336" spans="1:55" ht="12.75" customHeight="1" x14ac:dyDescent="0.2">
      <c r="A336" s="17"/>
      <c r="B336" s="17"/>
      <c r="C336" s="17"/>
      <c r="D336" s="17"/>
      <c r="E336" s="17"/>
      <c r="F336" s="18"/>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row>
    <row r="337" spans="1:55" ht="12.75" customHeight="1" x14ac:dyDescent="0.2">
      <c r="A337" s="17"/>
      <c r="B337" s="17"/>
      <c r="C337" s="17"/>
      <c r="D337" s="17"/>
      <c r="E337" s="17"/>
      <c r="F337" s="18"/>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row>
    <row r="338" spans="1:55" ht="12.75" customHeight="1" x14ac:dyDescent="0.2">
      <c r="A338" s="17"/>
      <c r="B338" s="17"/>
      <c r="C338" s="17"/>
      <c r="D338" s="17"/>
      <c r="E338" s="17"/>
      <c r="F338" s="18"/>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row>
    <row r="339" spans="1:55" ht="12.75" customHeight="1" x14ac:dyDescent="0.2">
      <c r="A339" s="17"/>
      <c r="B339" s="17"/>
      <c r="C339" s="17"/>
      <c r="D339" s="17"/>
      <c r="E339" s="17"/>
      <c r="F339" s="18"/>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row>
    <row r="340" spans="1:55" ht="12.75" customHeight="1" x14ac:dyDescent="0.2">
      <c r="A340" s="17"/>
      <c r="B340" s="17"/>
      <c r="C340" s="17"/>
      <c r="D340" s="17"/>
      <c r="E340" s="17"/>
      <c r="F340" s="18"/>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row>
    <row r="341" spans="1:55" ht="12.75" customHeight="1" x14ac:dyDescent="0.2">
      <c r="A341" s="17"/>
      <c r="B341" s="17"/>
      <c r="C341" s="17"/>
      <c r="D341" s="17"/>
      <c r="E341" s="17"/>
      <c r="F341" s="18"/>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row>
    <row r="342" spans="1:55" ht="12.75" customHeight="1" x14ac:dyDescent="0.2">
      <c r="A342" s="17"/>
      <c r="B342" s="17"/>
      <c r="C342" s="17"/>
      <c r="D342" s="17"/>
      <c r="E342" s="17"/>
      <c r="F342" s="18"/>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row>
    <row r="343" spans="1:55" ht="12.75" customHeight="1" x14ac:dyDescent="0.2">
      <c r="A343" s="17"/>
      <c r="B343" s="17"/>
      <c r="C343" s="17"/>
      <c r="D343" s="17"/>
      <c r="E343" s="17"/>
      <c r="F343" s="18"/>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row>
    <row r="344" spans="1:55" ht="12.75" customHeight="1" x14ac:dyDescent="0.2">
      <c r="A344" s="17"/>
      <c r="B344" s="17"/>
      <c r="C344" s="17"/>
      <c r="D344" s="17"/>
      <c r="E344" s="17"/>
      <c r="F344" s="18"/>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row>
    <row r="345" spans="1:55" ht="12.75" customHeight="1" x14ac:dyDescent="0.2">
      <c r="A345" s="17"/>
      <c r="B345" s="17"/>
      <c r="C345" s="17"/>
      <c r="D345" s="17"/>
      <c r="E345" s="17"/>
      <c r="F345" s="18"/>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row>
    <row r="346" spans="1:55" ht="12.75" customHeight="1" x14ac:dyDescent="0.2">
      <c r="A346" s="17"/>
      <c r="B346" s="17"/>
      <c r="C346" s="17"/>
      <c r="D346" s="17"/>
      <c r="E346" s="17"/>
      <c r="F346" s="18"/>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row>
    <row r="347" spans="1:55" ht="12.75" customHeight="1" x14ac:dyDescent="0.2">
      <c r="A347" s="17"/>
      <c r="B347" s="17"/>
      <c r="C347" s="17"/>
      <c r="D347" s="17"/>
      <c r="E347" s="17"/>
      <c r="F347" s="18"/>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row>
    <row r="348" spans="1:55" ht="12.75" customHeight="1" x14ac:dyDescent="0.2">
      <c r="A348" s="17"/>
      <c r="B348" s="17"/>
      <c r="C348" s="17"/>
      <c r="D348" s="17"/>
      <c r="E348" s="17"/>
      <c r="F348" s="18"/>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row>
    <row r="349" spans="1:55" ht="12.75" customHeight="1" x14ac:dyDescent="0.2">
      <c r="A349" s="17"/>
      <c r="B349" s="17"/>
      <c r="C349" s="17"/>
      <c r="D349" s="17"/>
      <c r="E349" s="17"/>
      <c r="F349" s="18"/>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row>
    <row r="350" spans="1:55" ht="12.75" customHeight="1" x14ac:dyDescent="0.2">
      <c r="A350" s="17"/>
      <c r="B350" s="17"/>
      <c r="C350" s="17"/>
      <c r="D350" s="17"/>
      <c r="E350" s="17"/>
      <c r="F350" s="18"/>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row>
    <row r="351" spans="1:55" ht="12.75" customHeight="1" x14ac:dyDescent="0.2">
      <c r="A351" s="17"/>
      <c r="B351" s="17"/>
      <c r="C351" s="17"/>
      <c r="D351" s="17"/>
      <c r="E351" s="17"/>
      <c r="F351" s="18"/>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row>
    <row r="352" spans="1:55" ht="12.75" customHeight="1" x14ac:dyDescent="0.2">
      <c r="A352" s="17"/>
      <c r="B352" s="17"/>
      <c r="C352" s="17"/>
      <c r="D352" s="17"/>
      <c r="E352" s="17"/>
      <c r="F352" s="18"/>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row>
    <row r="353" spans="1:55" ht="12.75" customHeight="1" x14ac:dyDescent="0.2">
      <c r="A353" s="17"/>
      <c r="B353" s="17"/>
      <c r="C353" s="17"/>
      <c r="D353" s="17"/>
      <c r="E353" s="17"/>
      <c r="F353" s="18"/>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row>
    <row r="354" spans="1:55" ht="12.75" customHeight="1" x14ac:dyDescent="0.2">
      <c r="A354" s="17"/>
      <c r="B354" s="17"/>
      <c r="C354" s="17"/>
      <c r="D354" s="17"/>
      <c r="E354" s="17"/>
      <c r="F354" s="18"/>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row>
    <row r="355" spans="1:55" ht="12.75" customHeight="1" x14ac:dyDescent="0.2">
      <c r="A355" s="17"/>
      <c r="B355" s="17"/>
      <c r="C355" s="17"/>
      <c r="D355" s="17"/>
      <c r="E355" s="17"/>
      <c r="F355" s="18"/>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row>
    <row r="356" spans="1:55" ht="12.75" customHeight="1" x14ac:dyDescent="0.2">
      <c r="A356" s="17"/>
      <c r="B356" s="17"/>
      <c r="C356" s="17"/>
      <c r="D356" s="17"/>
      <c r="E356" s="17"/>
      <c r="F356" s="18"/>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row>
    <row r="357" spans="1:55" ht="12.75" customHeight="1" x14ac:dyDescent="0.2">
      <c r="A357" s="17"/>
      <c r="B357" s="17"/>
      <c r="C357" s="17"/>
      <c r="D357" s="17"/>
      <c r="E357" s="17"/>
      <c r="F357" s="18"/>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row>
    <row r="358" spans="1:55" ht="12.75" customHeight="1" x14ac:dyDescent="0.2">
      <c r="A358" s="17"/>
      <c r="B358" s="17"/>
      <c r="C358" s="17"/>
      <c r="D358" s="17"/>
      <c r="E358" s="17"/>
      <c r="F358" s="18"/>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row>
    <row r="359" spans="1:55" ht="12.75" customHeight="1" x14ac:dyDescent="0.2">
      <c r="A359" s="17"/>
      <c r="B359" s="17"/>
      <c r="C359" s="17"/>
      <c r="D359" s="17"/>
      <c r="E359" s="17"/>
      <c r="F359" s="18"/>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row>
    <row r="360" spans="1:55" ht="12.75" customHeight="1" x14ac:dyDescent="0.2">
      <c r="A360" s="17"/>
      <c r="B360" s="17"/>
      <c r="C360" s="17"/>
      <c r="D360" s="17"/>
      <c r="E360" s="17"/>
      <c r="F360" s="18"/>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row>
    <row r="361" spans="1:55" ht="12.75" customHeight="1" x14ac:dyDescent="0.2">
      <c r="A361" s="17"/>
      <c r="B361" s="17"/>
      <c r="C361" s="17"/>
      <c r="D361" s="17"/>
      <c r="E361" s="17"/>
      <c r="F361" s="18"/>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row>
    <row r="362" spans="1:55" ht="12.75" customHeight="1" x14ac:dyDescent="0.2">
      <c r="A362" s="17"/>
      <c r="B362" s="17"/>
      <c r="C362" s="17"/>
      <c r="D362" s="17"/>
      <c r="E362" s="17"/>
      <c r="F362" s="18"/>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row>
    <row r="363" spans="1:55" ht="12.75" customHeight="1" x14ac:dyDescent="0.2">
      <c r="A363" s="17"/>
      <c r="B363" s="17"/>
      <c r="C363" s="17"/>
      <c r="D363" s="17"/>
      <c r="E363" s="17"/>
      <c r="F363" s="18"/>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row>
    <row r="364" spans="1:55" ht="12.75" customHeight="1" x14ac:dyDescent="0.2">
      <c r="A364" s="17"/>
      <c r="B364" s="17"/>
      <c r="C364" s="17"/>
      <c r="D364" s="17"/>
      <c r="E364" s="17"/>
      <c r="F364" s="18"/>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row>
    <row r="365" spans="1:55" ht="12.75" customHeight="1" x14ac:dyDescent="0.2">
      <c r="A365" s="17"/>
      <c r="B365" s="17"/>
      <c r="C365" s="17"/>
      <c r="D365" s="17"/>
      <c r="E365" s="17"/>
      <c r="F365" s="18"/>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row>
    <row r="366" spans="1:55" ht="12.75" customHeight="1" x14ac:dyDescent="0.2">
      <c r="A366" s="17"/>
      <c r="B366" s="17"/>
      <c r="C366" s="17"/>
      <c r="D366" s="17"/>
      <c r="E366" s="17"/>
      <c r="F366" s="18"/>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row>
    <row r="367" spans="1:55" ht="12.75" customHeight="1" x14ac:dyDescent="0.2">
      <c r="A367" s="17"/>
      <c r="B367" s="17"/>
      <c r="C367" s="17"/>
      <c r="D367" s="17"/>
      <c r="E367" s="17"/>
      <c r="F367" s="18"/>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row>
    <row r="368" spans="1:55" ht="12.75" customHeight="1" x14ac:dyDescent="0.2">
      <c r="A368" s="17"/>
      <c r="B368" s="17"/>
      <c r="C368" s="17"/>
      <c r="D368" s="17"/>
      <c r="E368" s="17"/>
      <c r="F368" s="18"/>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row>
    <row r="369" spans="1:55" ht="12.75" customHeight="1" x14ac:dyDescent="0.2">
      <c r="A369" s="17"/>
      <c r="B369" s="17"/>
      <c r="C369" s="17"/>
      <c r="D369" s="17"/>
      <c r="E369" s="17"/>
      <c r="F369" s="18"/>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row>
    <row r="370" spans="1:55" ht="12.75" customHeight="1" x14ac:dyDescent="0.2">
      <c r="A370" s="17"/>
      <c r="B370" s="17"/>
      <c r="C370" s="17"/>
      <c r="D370" s="17"/>
      <c r="E370" s="17"/>
      <c r="F370" s="18"/>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row>
    <row r="371" spans="1:55" ht="12.75" customHeight="1" x14ac:dyDescent="0.2">
      <c r="A371" s="17"/>
      <c r="B371" s="17"/>
      <c r="C371" s="17"/>
      <c r="D371" s="17"/>
      <c r="E371" s="17"/>
      <c r="F371" s="18"/>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row>
    <row r="372" spans="1:55" ht="12.75" customHeight="1" x14ac:dyDescent="0.2">
      <c r="A372" s="17"/>
      <c r="B372" s="17"/>
      <c r="C372" s="17"/>
      <c r="D372" s="17"/>
      <c r="E372" s="17"/>
      <c r="F372" s="18"/>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row>
    <row r="373" spans="1:55" ht="12.75" customHeight="1" x14ac:dyDescent="0.2">
      <c r="A373" s="17"/>
      <c r="B373" s="17"/>
      <c r="C373" s="17"/>
      <c r="D373" s="17"/>
      <c r="E373" s="17"/>
      <c r="F373" s="18"/>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row>
    <row r="374" spans="1:55" ht="12.75" customHeight="1" x14ac:dyDescent="0.2">
      <c r="A374" s="17"/>
      <c r="B374" s="17"/>
      <c r="C374" s="17"/>
      <c r="D374" s="17"/>
      <c r="E374" s="17"/>
      <c r="F374" s="18"/>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row>
    <row r="375" spans="1:55" ht="12.75" customHeight="1" x14ac:dyDescent="0.2">
      <c r="A375" s="17"/>
      <c r="B375" s="17"/>
      <c r="C375" s="17"/>
      <c r="D375" s="17"/>
      <c r="E375" s="17"/>
      <c r="F375" s="18"/>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row>
    <row r="376" spans="1:55" ht="12.75" customHeight="1" x14ac:dyDescent="0.2">
      <c r="A376" s="17"/>
      <c r="B376" s="17"/>
      <c r="C376" s="17"/>
      <c r="D376" s="17"/>
      <c r="E376" s="17"/>
      <c r="F376" s="18"/>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row>
    <row r="377" spans="1:55" ht="12.75" customHeight="1" x14ac:dyDescent="0.2">
      <c r="A377" s="17"/>
      <c r="B377" s="17"/>
      <c r="C377" s="17"/>
      <c r="D377" s="17"/>
      <c r="E377" s="17"/>
      <c r="F377" s="18"/>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row>
    <row r="378" spans="1:55" ht="12.75" customHeight="1" x14ac:dyDescent="0.2">
      <c r="A378" s="17"/>
      <c r="B378" s="17"/>
      <c r="C378" s="17"/>
      <c r="D378" s="17"/>
      <c r="E378" s="17"/>
      <c r="F378" s="18"/>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row>
    <row r="379" spans="1:55" ht="12.75" customHeight="1" x14ac:dyDescent="0.2">
      <c r="A379" s="17"/>
      <c r="B379" s="17"/>
      <c r="C379" s="17"/>
      <c r="D379" s="17"/>
      <c r="E379" s="17"/>
      <c r="F379" s="18"/>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row>
    <row r="380" spans="1:55" ht="12.75" customHeight="1" x14ac:dyDescent="0.2">
      <c r="A380" s="17"/>
      <c r="B380" s="17"/>
      <c r="C380" s="17"/>
      <c r="D380" s="17"/>
      <c r="E380" s="17"/>
      <c r="F380" s="18"/>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row>
    <row r="381" spans="1:55" ht="12.75" customHeight="1" x14ac:dyDescent="0.2">
      <c r="A381" s="17"/>
      <c r="B381" s="17"/>
      <c r="C381" s="17"/>
      <c r="D381" s="17"/>
      <c r="E381" s="17"/>
      <c r="F381" s="18"/>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row>
    <row r="382" spans="1:55" ht="12.75" customHeight="1" x14ac:dyDescent="0.2">
      <c r="A382" s="17"/>
      <c r="B382" s="17"/>
      <c r="C382" s="17"/>
      <c r="D382" s="17"/>
      <c r="E382" s="17"/>
      <c r="F382" s="18"/>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row>
    <row r="383" spans="1:55" ht="12.75" customHeight="1" x14ac:dyDescent="0.2">
      <c r="A383" s="17"/>
      <c r="B383" s="17"/>
      <c r="C383" s="17"/>
      <c r="D383" s="17"/>
      <c r="E383" s="17"/>
      <c r="F383" s="18"/>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row>
    <row r="384" spans="1:55" ht="12.75" customHeight="1" x14ac:dyDescent="0.2">
      <c r="A384" s="17"/>
      <c r="B384" s="17"/>
      <c r="C384" s="17"/>
      <c r="D384" s="17"/>
      <c r="E384" s="17"/>
      <c r="F384" s="18"/>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row>
    <row r="385" spans="1:55" ht="12.75" customHeight="1" x14ac:dyDescent="0.2">
      <c r="A385" s="17"/>
      <c r="B385" s="17"/>
      <c r="C385" s="17"/>
      <c r="D385" s="17"/>
      <c r="E385" s="17"/>
      <c r="F385" s="18"/>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row>
    <row r="386" spans="1:55" ht="12.75" customHeight="1" x14ac:dyDescent="0.2">
      <c r="A386" s="17"/>
      <c r="B386" s="17"/>
      <c r="C386" s="17"/>
      <c r="D386" s="17"/>
      <c r="E386" s="17"/>
      <c r="F386" s="18"/>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row>
    <row r="387" spans="1:55" ht="12.75" customHeight="1" x14ac:dyDescent="0.2">
      <c r="A387" s="17"/>
      <c r="B387" s="17"/>
      <c r="C387" s="17"/>
      <c r="D387" s="17"/>
      <c r="E387" s="17"/>
      <c r="F387" s="18"/>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row>
    <row r="388" spans="1:55" ht="12.75" customHeight="1" x14ac:dyDescent="0.2">
      <c r="A388" s="17"/>
      <c r="B388" s="17"/>
      <c r="C388" s="17"/>
      <c r="D388" s="17"/>
      <c r="E388" s="17"/>
      <c r="F388" s="18"/>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row>
    <row r="389" spans="1:55" ht="12.75" customHeight="1" x14ac:dyDescent="0.2">
      <c r="A389" s="17"/>
      <c r="B389" s="17"/>
      <c r="C389" s="17"/>
      <c r="D389" s="17"/>
      <c r="E389" s="17"/>
      <c r="F389" s="18"/>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row>
    <row r="390" spans="1:55" ht="12.75" customHeight="1" x14ac:dyDescent="0.2">
      <c r="A390" s="17"/>
      <c r="B390" s="17"/>
      <c r="C390" s="17"/>
      <c r="D390" s="17"/>
      <c r="E390" s="17"/>
      <c r="F390" s="18"/>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row>
    <row r="391" spans="1:55" ht="12.75" customHeight="1" x14ac:dyDescent="0.2">
      <c r="A391" s="17"/>
      <c r="B391" s="17"/>
      <c r="C391" s="17"/>
      <c r="D391" s="17"/>
      <c r="E391" s="17"/>
      <c r="F391" s="18"/>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row>
    <row r="392" spans="1:55" ht="12.75" customHeight="1" x14ac:dyDescent="0.2">
      <c r="A392" s="17"/>
      <c r="B392" s="17"/>
      <c r="C392" s="17"/>
      <c r="D392" s="17"/>
      <c r="E392" s="17"/>
      <c r="F392" s="18"/>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row>
    <row r="393" spans="1:55" ht="12.75" customHeight="1" x14ac:dyDescent="0.2">
      <c r="A393" s="17"/>
      <c r="B393" s="17"/>
      <c r="C393" s="17"/>
      <c r="D393" s="17"/>
      <c r="E393" s="17"/>
      <c r="F393" s="18"/>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row>
    <row r="394" spans="1:55" ht="12.75" customHeight="1" x14ac:dyDescent="0.2">
      <c r="A394" s="17"/>
      <c r="B394" s="17"/>
      <c r="C394" s="17"/>
      <c r="D394" s="17"/>
      <c r="E394" s="17"/>
      <c r="F394" s="18"/>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row>
    <row r="395" spans="1:55" ht="12.75" customHeight="1" x14ac:dyDescent="0.2">
      <c r="A395" s="17"/>
      <c r="B395" s="17"/>
      <c r="C395" s="17"/>
      <c r="D395" s="17"/>
      <c r="E395" s="17"/>
      <c r="F395" s="18"/>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row>
    <row r="396" spans="1:55" ht="12.75" customHeight="1" x14ac:dyDescent="0.2">
      <c r="A396" s="17"/>
      <c r="B396" s="17"/>
      <c r="C396" s="17"/>
      <c r="D396" s="17"/>
      <c r="E396" s="17"/>
      <c r="F396" s="18"/>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row>
    <row r="397" spans="1:55" ht="12.75" customHeight="1" x14ac:dyDescent="0.2">
      <c r="A397" s="17"/>
      <c r="B397" s="17"/>
      <c r="C397" s="17"/>
      <c r="D397" s="17"/>
      <c r="E397" s="17"/>
      <c r="F397" s="18"/>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row>
    <row r="398" spans="1:55" ht="12.75" customHeight="1" x14ac:dyDescent="0.2">
      <c r="A398" s="17"/>
      <c r="B398" s="17"/>
      <c r="C398" s="17"/>
      <c r="D398" s="17"/>
      <c r="E398" s="17"/>
      <c r="F398" s="18"/>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row>
    <row r="399" spans="1:55" ht="12.75" customHeight="1" x14ac:dyDescent="0.2">
      <c r="A399" s="17"/>
      <c r="B399" s="17"/>
      <c r="C399" s="17"/>
      <c r="D399" s="17"/>
      <c r="E399" s="17"/>
      <c r="F399" s="18"/>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row>
    <row r="400" spans="1:55" ht="12.75" customHeight="1" x14ac:dyDescent="0.2">
      <c r="A400" s="17"/>
      <c r="B400" s="17"/>
      <c r="C400" s="17"/>
      <c r="D400" s="17"/>
      <c r="E400" s="17"/>
      <c r="F400" s="18"/>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row>
    <row r="401" spans="1:55" ht="12.75" customHeight="1" x14ac:dyDescent="0.2">
      <c r="A401" s="17"/>
      <c r="B401" s="17"/>
      <c r="C401" s="17"/>
      <c r="D401" s="17"/>
      <c r="E401" s="17"/>
      <c r="F401" s="18"/>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row>
    <row r="402" spans="1:55" ht="12.75" customHeight="1" x14ac:dyDescent="0.2">
      <c r="A402" s="17"/>
      <c r="B402" s="17"/>
      <c r="C402" s="17"/>
      <c r="D402" s="17"/>
      <c r="E402" s="17"/>
      <c r="F402" s="18"/>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row>
    <row r="403" spans="1:55" ht="12.75" customHeight="1" x14ac:dyDescent="0.2">
      <c r="A403" s="17"/>
      <c r="B403" s="17"/>
      <c r="C403" s="17"/>
      <c r="D403" s="17"/>
      <c r="E403" s="17"/>
      <c r="F403" s="18"/>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row>
    <row r="404" spans="1:55" ht="12.75" customHeight="1" x14ac:dyDescent="0.2">
      <c r="A404" s="17"/>
      <c r="B404" s="17"/>
      <c r="C404" s="17"/>
      <c r="D404" s="17"/>
      <c r="E404" s="17"/>
      <c r="F404" s="18"/>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row>
    <row r="405" spans="1:55" ht="12.75" customHeight="1" x14ac:dyDescent="0.2">
      <c r="A405" s="17"/>
      <c r="B405" s="17"/>
      <c r="C405" s="17"/>
      <c r="D405" s="17"/>
      <c r="E405" s="17"/>
      <c r="F405" s="18"/>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row>
    <row r="406" spans="1:55" ht="12.75" customHeight="1" x14ac:dyDescent="0.2">
      <c r="A406" s="17"/>
      <c r="B406" s="17"/>
      <c r="C406" s="17"/>
      <c r="D406" s="17"/>
      <c r="E406" s="17"/>
      <c r="F406" s="18"/>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row>
    <row r="407" spans="1:55" ht="12.75" customHeight="1" x14ac:dyDescent="0.2">
      <c r="A407" s="17"/>
      <c r="B407" s="17"/>
      <c r="C407" s="17"/>
      <c r="D407" s="17"/>
      <c r="E407" s="17"/>
      <c r="F407" s="18"/>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row>
    <row r="408" spans="1:55" ht="12.75" customHeight="1" x14ac:dyDescent="0.2">
      <c r="A408" s="17"/>
      <c r="B408" s="17"/>
      <c r="C408" s="17"/>
      <c r="D408" s="17"/>
      <c r="E408" s="17"/>
      <c r="F408" s="18"/>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row>
    <row r="409" spans="1:55" ht="12.75" customHeight="1" x14ac:dyDescent="0.2">
      <c r="A409" s="17"/>
      <c r="B409" s="17"/>
      <c r="C409" s="17"/>
      <c r="D409" s="17"/>
      <c r="E409" s="17"/>
      <c r="F409" s="18"/>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row>
    <row r="410" spans="1:55" ht="12.75" customHeight="1" x14ac:dyDescent="0.2">
      <c r="A410" s="17"/>
      <c r="B410" s="17"/>
      <c r="C410" s="17"/>
      <c r="D410" s="17"/>
      <c r="E410" s="17"/>
      <c r="F410" s="18"/>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row>
    <row r="411" spans="1:55" ht="12.75" customHeight="1" x14ac:dyDescent="0.2">
      <c r="A411" s="17"/>
      <c r="B411" s="17"/>
      <c r="C411" s="17"/>
      <c r="D411" s="17"/>
      <c r="E411" s="17"/>
      <c r="F411" s="18"/>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row>
    <row r="412" spans="1:55" ht="12.75" customHeight="1" x14ac:dyDescent="0.2">
      <c r="A412" s="17"/>
      <c r="B412" s="17"/>
      <c r="C412" s="17"/>
      <c r="D412" s="17"/>
      <c r="E412" s="17"/>
      <c r="F412" s="18"/>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row>
    <row r="413" spans="1:55" ht="12.75" customHeight="1" x14ac:dyDescent="0.2">
      <c r="A413" s="17"/>
      <c r="B413" s="17"/>
      <c r="C413" s="17"/>
      <c r="D413" s="17"/>
      <c r="E413" s="17"/>
      <c r="F413" s="18"/>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row>
    <row r="414" spans="1:55" ht="12.75" customHeight="1" x14ac:dyDescent="0.2">
      <c r="A414" s="17"/>
      <c r="B414" s="17"/>
      <c r="C414" s="17"/>
      <c r="D414" s="17"/>
      <c r="E414" s="17"/>
      <c r="F414" s="18"/>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row>
    <row r="415" spans="1:55" ht="12.75" customHeight="1" x14ac:dyDescent="0.2">
      <c r="A415" s="17"/>
      <c r="B415" s="17"/>
      <c r="C415" s="17"/>
      <c r="D415" s="17"/>
      <c r="E415" s="17"/>
      <c r="F415" s="18"/>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row>
    <row r="416" spans="1:55" ht="12.75" customHeight="1" x14ac:dyDescent="0.2">
      <c r="A416" s="17"/>
      <c r="B416" s="17"/>
      <c r="C416" s="17"/>
      <c r="D416" s="17"/>
      <c r="E416" s="17"/>
      <c r="F416" s="18"/>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row>
    <row r="417" spans="1:55" ht="12.75" customHeight="1" x14ac:dyDescent="0.2">
      <c r="A417" s="17"/>
      <c r="B417" s="17"/>
      <c r="C417" s="17"/>
      <c r="D417" s="17"/>
      <c r="E417" s="17"/>
      <c r="F417" s="18"/>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row>
    <row r="418" spans="1:55" ht="12.75" customHeight="1" x14ac:dyDescent="0.2">
      <c r="A418" s="17"/>
      <c r="B418" s="17"/>
      <c r="C418" s="17"/>
      <c r="D418" s="17"/>
      <c r="E418" s="17"/>
      <c r="F418" s="18"/>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row>
    <row r="419" spans="1:55" ht="12.75" customHeight="1" x14ac:dyDescent="0.2">
      <c r="A419" s="17"/>
      <c r="B419" s="17"/>
      <c r="C419" s="17"/>
      <c r="D419" s="17"/>
      <c r="E419" s="17"/>
      <c r="F419" s="18"/>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row>
    <row r="420" spans="1:55" ht="12.75" customHeight="1" x14ac:dyDescent="0.2">
      <c r="A420" s="17"/>
      <c r="B420" s="17"/>
      <c r="C420" s="17"/>
      <c r="D420" s="17"/>
      <c r="E420" s="17"/>
      <c r="F420" s="18"/>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row>
    <row r="421" spans="1:55" ht="12.75" customHeight="1" x14ac:dyDescent="0.2">
      <c r="A421" s="17"/>
      <c r="B421" s="17"/>
      <c r="C421" s="17"/>
      <c r="D421" s="17"/>
      <c r="E421" s="17"/>
      <c r="F421" s="18"/>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row>
    <row r="422" spans="1:55" ht="12.75" customHeight="1" x14ac:dyDescent="0.2">
      <c r="A422" s="17"/>
      <c r="B422" s="17"/>
      <c r="C422" s="17"/>
      <c r="D422" s="17"/>
      <c r="E422" s="17"/>
      <c r="F422" s="18"/>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row>
    <row r="423" spans="1:55" ht="12.75" customHeight="1" x14ac:dyDescent="0.2">
      <c r="A423" s="17"/>
      <c r="B423" s="17"/>
      <c r="C423" s="17"/>
      <c r="D423" s="17"/>
      <c r="E423" s="17"/>
      <c r="F423" s="18"/>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row>
    <row r="424" spans="1:55" ht="12.75" customHeight="1" x14ac:dyDescent="0.2">
      <c r="A424" s="17"/>
      <c r="B424" s="17"/>
      <c r="C424" s="17"/>
      <c r="D424" s="17"/>
      <c r="E424" s="17"/>
      <c r="F424" s="18"/>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row>
    <row r="425" spans="1:55" ht="12.75" customHeight="1" x14ac:dyDescent="0.2">
      <c r="A425" s="17"/>
      <c r="B425" s="17"/>
      <c r="C425" s="17"/>
      <c r="D425" s="17"/>
      <c r="E425" s="17"/>
      <c r="F425" s="18"/>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row>
    <row r="426" spans="1:55" ht="12.75" customHeight="1" x14ac:dyDescent="0.2">
      <c r="A426" s="17"/>
      <c r="B426" s="17"/>
      <c r="C426" s="17"/>
      <c r="D426" s="17"/>
      <c r="E426" s="17"/>
      <c r="F426" s="18"/>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row>
    <row r="427" spans="1:55" ht="12.75" customHeight="1" x14ac:dyDescent="0.2">
      <c r="A427" s="17"/>
      <c r="B427" s="17"/>
      <c r="C427" s="17"/>
      <c r="D427" s="17"/>
      <c r="E427" s="17"/>
      <c r="F427" s="18"/>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row>
    <row r="428" spans="1:55" ht="12.75" customHeight="1" x14ac:dyDescent="0.2">
      <c r="A428" s="17"/>
      <c r="B428" s="17"/>
      <c r="C428" s="17"/>
      <c r="D428" s="17"/>
      <c r="E428" s="17"/>
      <c r="F428" s="18"/>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row>
    <row r="429" spans="1:55" ht="12.75" customHeight="1" x14ac:dyDescent="0.2">
      <c r="A429" s="17"/>
      <c r="B429" s="17"/>
      <c r="C429" s="17"/>
      <c r="D429" s="17"/>
      <c r="E429" s="17"/>
      <c r="F429" s="18"/>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row>
    <row r="430" spans="1:55" ht="12.75" customHeight="1" x14ac:dyDescent="0.2">
      <c r="A430" s="17"/>
      <c r="B430" s="17"/>
      <c r="C430" s="17"/>
      <c r="D430" s="17"/>
      <c r="E430" s="17"/>
      <c r="F430" s="18"/>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row>
    <row r="431" spans="1:55" ht="12.75" customHeight="1" x14ac:dyDescent="0.2">
      <c r="A431" s="17"/>
      <c r="B431" s="17"/>
      <c r="C431" s="17"/>
      <c r="D431" s="17"/>
      <c r="E431" s="17"/>
      <c r="F431" s="18"/>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row>
    <row r="432" spans="1:55" ht="12.75" customHeight="1" x14ac:dyDescent="0.2">
      <c r="A432" s="17"/>
      <c r="B432" s="17"/>
      <c r="C432" s="17"/>
      <c r="D432" s="17"/>
      <c r="E432" s="17"/>
      <c r="F432" s="18"/>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row>
    <row r="433" spans="1:55" ht="12.75" customHeight="1" x14ac:dyDescent="0.2">
      <c r="A433" s="17"/>
      <c r="B433" s="17"/>
      <c r="C433" s="17"/>
      <c r="D433" s="17"/>
      <c r="E433" s="17"/>
      <c r="F433" s="18"/>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row>
    <row r="434" spans="1:55" ht="12.75" customHeight="1" x14ac:dyDescent="0.2">
      <c r="A434" s="17"/>
      <c r="B434" s="17"/>
      <c r="C434" s="17"/>
      <c r="D434" s="17"/>
      <c r="E434" s="17"/>
      <c r="F434" s="18"/>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row>
    <row r="435" spans="1:55" ht="12.75" customHeight="1" x14ac:dyDescent="0.2">
      <c r="A435" s="17"/>
      <c r="B435" s="17"/>
      <c r="C435" s="17"/>
      <c r="D435" s="17"/>
      <c r="E435" s="17"/>
      <c r="F435" s="18"/>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row>
    <row r="436" spans="1:55" ht="12.75" customHeight="1" x14ac:dyDescent="0.2">
      <c r="A436" s="17"/>
      <c r="B436" s="17"/>
      <c r="C436" s="17"/>
      <c r="D436" s="17"/>
      <c r="E436" s="17"/>
      <c r="F436" s="18"/>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row>
    <row r="437" spans="1:55" ht="12.75" customHeight="1" x14ac:dyDescent="0.2">
      <c r="A437" s="17"/>
      <c r="B437" s="17"/>
      <c r="C437" s="17"/>
      <c r="D437" s="17"/>
      <c r="E437" s="17"/>
      <c r="F437" s="18"/>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row>
    <row r="438" spans="1:55" ht="12.75" customHeight="1" x14ac:dyDescent="0.2">
      <c r="A438" s="17"/>
      <c r="B438" s="17"/>
      <c r="C438" s="17"/>
      <c r="D438" s="17"/>
      <c r="E438" s="17"/>
      <c r="F438" s="18"/>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row>
    <row r="439" spans="1:55" ht="12.75" customHeight="1" x14ac:dyDescent="0.2">
      <c r="A439" s="17"/>
      <c r="B439" s="17"/>
      <c r="C439" s="17"/>
      <c r="D439" s="17"/>
      <c r="E439" s="17"/>
      <c r="F439" s="18"/>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row>
    <row r="440" spans="1:55" ht="12.75" customHeight="1" x14ac:dyDescent="0.2">
      <c r="A440" s="17"/>
      <c r="B440" s="17"/>
      <c r="C440" s="17"/>
      <c r="D440" s="17"/>
      <c r="E440" s="17"/>
      <c r="F440" s="18"/>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row>
    <row r="441" spans="1:55" ht="12.75" customHeight="1" x14ac:dyDescent="0.2">
      <c r="A441" s="17"/>
      <c r="B441" s="17"/>
      <c r="C441" s="17"/>
      <c r="D441" s="17"/>
      <c r="E441" s="17"/>
      <c r="F441" s="18"/>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row>
    <row r="442" spans="1:55" ht="12.75" customHeight="1" x14ac:dyDescent="0.2">
      <c r="A442" s="17"/>
      <c r="B442" s="17"/>
      <c r="C442" s="17"/>
      <c r="D442" s="17"/>
      <c r="E442" s="17"/>
      <c r="F442" s="18"/>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row>
    <row r="443" spans="1:55" ht="12.75" customHeight="1" x14ac:dyDescent="0.2">
      <c r="A443" s="17"/>
      <c r="B443" s="17"/>
      <c r="C443" s="17"/>
      <c r="D443" s="17"/>
      <c r="E443" s="17"/>
      <c r="F443" s="18"/>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row>
    <row r="444" spans="1:55" ht="12.75" customHeight="1" x14ac:dyDescent="0.2">
      <c r="A444" s="17"/>
      <c r="B444" s="17"/>
      <c r="C444" s="17"/>
      <c r="D444" s="17"/>
      <c r="E444" s="17"/>
      <c r="F444" s="18"/>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row>
    <row r="445" spans="1:55" ht="12.75" customHeight="1" x14ac:dyDescent="0.2">
      <c r="A445" s="17"/>
      <c r="B445" s="17"/>
      <c r="C445" s="17"/>
      <c r="D445" s="17"/>
      <c r="E445" s="17"/>
      <c r="F445" s="18"/>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row>
    <row r="446" spans="1:55" ht="12.75" customHeight="1" x14ac:dyDescent="0.2">
      <c r="A446" s="17"/>
      <c r="B446" s="17"/>
      <c r="C446" s="17"/>
      <c r="D446" s="17"/>
      <c r="E446" s="17"/>
      <c r="F446" s="18"/>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row>
    <row r="447" spans="1:55" ht="12.75" customHeight="1" x14ac:dyDescent="0.2">
      <c r="A447" s="17"/>
      <c r="B447" s="17"/>
      <c r="C447" s="17"/>
      <c r="D447" s="17"/>
      <c r="E447" s="17"/>
      <c r="F447" s="18"/>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row>
    <row r="448" spans="1:55" ht="12.75" customHeight="1" x14ac:dyDescent="0.2">
      <c r="A448" s="17"/>
      <c r="B448" s="17"/>
      <c r="C448" s="17"/>
      <c r="D448" s="17"/>
      <c r="E448" s="17"/>
      <c r="F448" s="18"/>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row>
    <row r="449" spans="1:55" ht="12.75" customHeight="1" x14ac:dyDescent="0.2">
      <c r="A449" s="17"/>
      <c r="B449" s="17"/>
      <c r="C449" s="17"/>
      <c r="D449" s="17"/>
      <c r="E449" s="17"/>
      <c r="F449" s="18"/>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row>
    <row r="450" spans="1:55" ht="12.75" customHeight="1" x14ac:dyDescent="0.2">
      <c r="A450" s="17"/>
      <c r="B450" s="17"/>
      <c r="C450" s="17"/>
      <c r="D450" s="17"/>
      <c r="E450" s="17"/>
      <c r="F450" s="18"/>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row>
    <row r="451" spans="1:55" ht="12.75" customHeight="1" x14ac:dyDescent="0.2">
      <c r="A451" s="17"/>
      <c r="B451" s="17"/>
      <c r="C451" s="17"/>
      <c r="D451" s="17"/>
      <c r="E451" s="17"/>
      <c r="F451" s="18"/>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row>
    <row r="452" spans="1:55" ht="12.75" customHeight="1" x14ac:dyDescent="0.2">
      <c r="A452" s="17"/>
      <c r="B452" s="17"/>
      <c r="C452" s="17"/>
      <c r="D452" s="17"/>
      <c r="E452" s="17"/>
      <c r="F452" s="18"/>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row>
    <row r="453" spans="1:55" ht="12.75" customHeight="1" x14ac:dyDescent="0.2">
      <c r="A453" s="17"/>
      <c r="B453" s="17"/>
      <c r="C453" s="17"/>
      <c r="D453" s="17"/>
      <c r="E453" s="17"/>
      <c r="F453" s="18"/>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row>
    <row r="454" spans="1:55" ht="12.75" customHeight="1" x14ac:dyDescent="0.2">
      <c r="A454" s="17"/>
      <c r="B454" s="17"/>
      <c r="C454" s="17"/>
      <c r="D454" s="17"/>
      <c r="E454" s="17"/>
      <c r="F454" s="18"/>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row>
    <row r="455" spans="1:55" ht="12.75" customHeight="1" x14ac:dyDescent="0.2">
      <c r="A455" s="17"/>
      <c r="B455" s="17"/>
      <c r="C455" s="17"/>
      <c r="D455" s="17"/>
      <c r="E455" s="17"/>
      <c r="F455" s="18"/>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row>
    <row r="456" spans="1:55" ht="12.75" customHeight="1" x14ac:dyDescent="0.2">
      <c r="A456" s="17"/>
      <c r="B456" s="17"/>
      <c r="C456" s="17"/>
      <c r="D456" s="17"/>
      <c r="E456" s="17"/>
      <c r="F456" s="18"/>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row>
    <row r="457" spans="1:55" ht="12.75" customHeight="1" x14ac:dyDescent="0.2">
      <c r="A457" s="17"/>
      <c r="B457" s="17"/>
      <c r="C457" s="17"/>
      <c r="D457" s="17"/>
      <c r="E457" s="17"/>
      <c r="F457" s="18"/>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row>
    <row r="458" spans="1:55" ht="12.75" customHeight="1" x14ac:dyDescent="0.2">
      <c r="A458" s="17"/>
      <c r="B458" s="17"/>
      <c r="C458" s="17"/>
      <c r="D458" s="17"/>
      <c r="E458" s="17"/>
      <c r="F458" s="18"/>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row>
    <row r="459" spans="1:55" ht="12.75" customHeight="1" x14ac:dyDescent="0.2">
      <c r="A459" s="17"/>
      <c r="B459" s="17"/>
      <c r="C459" s="17"/>
      <c r="D459" s="17"/>
      <c r="E459" s="17"/>
      <c r="F459" s="18"/>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row>
    <row r="460" spans="1:55" ht="12.75" customHeight="1" x14ac:dyDescent="0.2">
      <c r="A460" s="17"/>
      <c r="B460" s="17"/>
      <c r="C460" s="17"/>
      <c r="D460" s="17"/>
      <c r="E460" s="17"/>
      <c r="F460" s="18"/>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row>
    <row r="461" spans="1:55" ht="12.75" customHeight="1" x14ac:dyDescent="0.2">
      <c r="A461" s="17"/>
      <c r="B461" s="17"/>
      <c r="C461" s="17"/>
      <c r="D461" s="17"/>
      <c r="E461" s="17"/>
      <c r="F461" s="18"/>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row>
    <row r="462" spans="1:55" ht="12.75" customHeight="1" x14ac:dyDescent="0.2">
      <c r="A462" s="17"/>
      <c r="B462" s="17"/>
      <c r="C462" s="17"/>
      <c r="D462" s="17"/>
      <c r="E462" s="17"/>
      <c r="F462" s="18"/>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row>
    <row r="463" spans="1:55" ht="12.75" customHeight="1" x14ac:dyDescent="0.2">
      <c r="A463" s="17"/>
      <c r="B463" s="17"/>
      <c r="C463" s="17"/>
      <c r="D463" s="17"/>
      <c r="E463" s="17"/>
      <c r="F463" s="18"/>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row>
    <row r="464" spans="1:55" ht="12.75" customHeight="1" x14ac:dyDescent="0.2">
      <c r="A464" s="17"/>
      <c r="B464" s="17"/>
      <c r="C464" s="17"/>
      <c r="D464" s="17"/>
      <c r="E464" s="17"/>
      <c r="F464" s="18"/>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row>
    <row r="465" spans="1:55" ht="12.75" customHeight="1" x14ac:dyDescent="0.2">
      <c r="A465" s="17"/>
      <c r="B465" s="17"/>
      <c r="C465" s="17"/>
      <c r="D465" s="17"/>
      <c r="E465" s="17"/>
      <c r="F465" s="18"/>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row>
    <row r="466" spans="1:55" ht="12.75" customHeight="1" x14ac:dyDescent="0.2">
      <c r="A466" s="17"/>
      <c r="B466" s="17"/>
      <c r="C466" s="17"/>
      <c r="D466" s="17"/>
      <c r="E466" s="17"/>
      <c r="F466" s="18"/>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row>
    <row r="467" spans="1:55" ht="12.75" customHeight="1" x14ac:dyDescent="0.2">
      <c r="A467" s="17"/>
      <c r="B467" s="17"/>
      <c r="C467" s="17"/>
      <c r="D467" s="17"/>
      <c r="E467" s="17"/>
      <c r="F467" s="18"/>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row>
    <row r="468" spans="1:55" ht="12.75" customHeight="1" x14ac:dyDescent="0.2">
      <c r="A468" s="17"/>
      <c r="B468" s="17"/>
      <c r="C468" s="17"/>
      <c r="D468" s="17"/>
      <c r="E468" s="17"/>
      <c r="F468" s="18"/>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row>
    <row r="469" spans="1:55" ht="12.75" customHeight="1" x14ac:dyDescent="0.2">
      <c r="A469" s="17"/>
      <c r="B469" s="17"/>
      <c r="C469" s="17"/>
      <c r="D469" s="17"/>
      <c r="E469" s="17"/>
      <c r="F469" s="18"/>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row>
    <row r="470" spans="1:55" ht="12.75" customHeight="1" x14ac:dyDescent="0.2">
      <c r="A470" s="17"/>
      <c r="B470" s="17"/>
      <c r="C470" s="17"/>
      <c r="D470" s="17"/>
      <c r="E470" s="17"/>
      <c r="F470" s="18"/>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row>
    <row r="471" spans="1:55" ht="12.75" customHeight="1" x14ac:dyDescent="0.2">
      <c r="A471" s="17"/>
      <c r="B471" s="17"/>
      <c r="C471" s="17"/>
      <c r="D471" s="17"/>
      <c r="E471" s="17"/>
      <c r="F471" s="18"/>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row>
    <row r="472" spans="1:55" ht="12.75" customHeight="1" x14ac:dyDescent="0.2">
      <c r="A472" s="17"/>
      <c r="B472" s="17"/>
      <c r="C472" s="17"/>
      <c r="D472" s="17"/>
      <c r="E472" s="17"/>
      <c r="F472" s="18"/>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row>
    <row r="473" spans="1:55" ht="12.75" customHeight="1" x14ac:dyDescent="0.2">
      <c r="A473" s="17"/>
      <c r="B473" s="17"/>
      <c r="C473" s="17"/>
      <c r="D473" s="17"/>
      <c r="E473" s="17"/>
      <c r="F473" s="18"/>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row>
    <row r="474" spans="1:55" ht="12.75" customHeight="1" x14ac:dyDescent="0.2">
      <c r="A474" s="17"/>
      <c r="B474" s="17"/>
      <c r="C474" s="17"/>
      <c r="D474" s="17"/>
      <c r="E474" s="17"/>
      <c r="F474" s="18"/>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row>
    <row r="475" spans="1:55" ht="12.75" customHeight="1" x14ac:dyDescent="0.2">
      <c r="A475" s="17"/>
      <c r="B475" s="17"/>
      <c r="C475" s="17"/>
      <c r="D475" s="17"/>
      <c r="E475" s="17"/>
      <c r="F475" s="18"/>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row>
    <row r="476" spans="1:55" ht="12.75" customHeight="1" x14ac:dyDescent="0.2">
      <c r="A476" s="17"/>
      <c r="B476" s="17"/>
      <c r="C476" s="17"/>
      <c r="D476" s="17"/>
      <c r="E476" s="17"/>
      <c r="F476" s="18"/>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row>
    <row r="477" spans="1:55" ht="12.75" customHeight="1" x14ac:dyDescent="0.2">
      <c r="A477" s="17"/>
      <c r="B477" s="17"/>
      <c r="C477" s="17"/>
      <c r="D477" s="17"/>
      <c r="E477" s="17"/>
      <c r="F477" s="18"/>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row>
    <row r="478" spans="1:55" ht="12.75" customHeight="1" x14ac:dyDescent="0.2">
      <c r="A478" s="17"/>
      <c r="B478" s="17"/>
      <c r="C478" s="17"/>
      <c r="D478" s="17"/>
      <c r="E478" s="17"/>
      <c r="F478" s="18"/>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row>
    <row r="479" spans="1:55" ht="12.75" customHeight="1" x14ac:dyDescent="0.2">
      <c r="A479" s="17"/>
      <c r="B479" s="17"/>
      <c r="C479" s="17"/>
      <c r="D479" s="17"/>
      <c r="E479" s="17"/>
      <c r="F479" s="18"/>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row>
    <row r="480" spans="1:55" ht="12.75" customHeight="1" x14ac:dyDescent="0.2">
      <c r="A480" s="17"/>
      <c r="B480" s="17"/>
      <c r="C480" s="17"/>
      <c r="D480" s="17"/>
      <c r="E480" s="17"/>
      <c r="F480" s="18"/>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row>
    <row r="481" spans="1:55" ht="12.75" customHeight="1" x14ac:dyDescent="0.2">
      <c r="A481" s="17"/>
      <c r="B481" s="17"/>
      <c r="C481" s="17"/>
      <c r="D481" s="17"/>
      <c r="E481" s="17"/>
      <c r="F481" s="18"/>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row>
    <row r="482" spans="1:55" ht="12.75" customHeight="1" x14ac:dyDescent="0.2">
      <c r="A482" s="17"/>
      <c r="B482" s="17"/>
      <c r="C482" s="17"/>
      <c r="D482" s="17"/>
      <c r="E482" s="17"/>
      <c r="F482" s="18"/>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row>
    <row r="483" spans="1:55" ht="12.75" customHeight="1" x14ac:dyDescent="0.2">
      <c r="A483" s="17"/>
      <c r="B483" s="17"/>
      <c r="C483" s="17"/>
      <c r="D483" s="17"/>
      <c r="E483" s="17"/>
      <c r="F483" s="18"/>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row>
    <row r="484" spans="1:55" ht="12.75" customHeight="1" x14ac:dyDescent="0.2">
      <c r="A484" s="17"/>
      <c r="B484" s="17"/>
      <c r="C484" s="17"/>
      <c r="D484" s="17"/>
      <c r="E484" s="17"/>
      <c r="F484" s="18"/>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row>
    <row r="485" spans="1:55" ht="12.75" customHeight="1" x14ac:dyDescent="0.2">
      <c r="A485" s="17"/>
      <c r="B485" s="17"/>
      <c r="C485" s="17"/>
      <c r="D485" s="17"/>
      <c r="E485" s="17"/>
      <c r="F485" s="18"/>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row>
    <row r="486" spans="1:55" ht="12.75" customHeight="1" x14ac:dyDescent="0.2">
      <c r="A486" s="17"/>
      <c r="B486" s="17"/>
      <c r="C486" s="17"/>
      <c r="D486" s="17"/>
      <c r="E486" s="17"/>
      <c r="F486" s="18"/>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row>
    <row r="487" spans="1:55" ht="12.75" customHeight="1" x14ac:dyDescent="0.2">
      <c r="A487" s="17"/>
      <c r="B487" s="17"/>
      <c r="C487" s="17"/>
      <c r="D487" s="17"/>
      <c r="E487" s="17"/>
      <c r="F487" s="18"/>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row>
    <row r="488" spans="1:55" ht="12.75" customHeight="1" x14ac:dyDescent="0.2">
      <c r="A488" s="17"/>
      <c r="B488" s="17"/>
      <c r="C488" s="17"/>
      <c r="D488" s="17"/>
      <c r="E488" s="17"/>
      <c r="F488" s="18"/>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row>
    <row r="489" spans="1:55" ht="12.75" customHeight="1" x14ac:dyDescent="0.2">
      <c r="A489" s="17"/>
      <c r="B489" s="17"/>
      <c r="C489" s="17"/>
      <c r="D489" s="17"/>
      <c r="E489" s="17"/>
      <c r="F489" s="18"/>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row>
    <row r="490" spans="1:55" ht="12.75" customHeight="1" x14ac:dyDescent="0.2">
      <c r="A490" s="17"/>
      <c r="B490" s="17"/>
      <c r="C490" s="17"/>
      <c r="D490" s="17"/>
      <c r="E490" s="17"/>
      <c r="F490" s="18"/>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row>
    <row r="491" spans="1:55" ht="12.75" customHeight="1" x14ac:dyDescent="0.2">
      <c r="A491" s="17"/>
      <c r="B491" s="17"/>
      <c r="C491" s="17"/>
      <c r="D491" s="17"/>
      <c r="E491" s="17"/>
      <c r="F491" s="18"/>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row>
    <row r="492" spans="1:55" ht="12.75" customHeight="1" x14ac:dyDescent="0.2">
      <c r="A492" s="17"/>
      <c r="B492" s="17"/>
      <c r="C492" s="17"/>
      <c r="D492" s="17"/>
      <c r="E492" s="17"/>
      <c r="F492" s="18"/>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row>
    <row r="493" spans="1:55" ht="12.75" customHeight="1" x14ac:dyDescent="0.2">
      <c r="A493" s="17"/>
      <c r="B493" s="17"/>
      <c r="C493" s="17"/>
      <c r="D493" s="17"/>
      <c r="E493" s="17"/>
      <c r="F493" s="18"/>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row>
    <row r="494" spans="1:55" ht="12.75" customHeight="1" x14ac:dyDescent="0.2">
      <c r="A494" s="17"/>
      <c r="B494" s="17"/>
      <c r="C494" s="17"/>
      <c r="D494" s="17"/>
      <c r="E494" s="17"/>
      <c r="F494" s="18"/>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row>
    <row r="495" spans="1:55" ht="12.75" customHeight="1" x14ac:dyDescent="0.2">
      <c r="A495" s="17"/>
      <c r="B495" s="17"/>
      <c r="C495" s="17"/>
      <c r="D495" s="17"/>
      <c r="E495" s="17"/>
      <c r="F495" s="18"/>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row>
    <row r="496" spans="1:55" ht="12.75" customHeight="1" x14ac:dyDescent="0.2">
      <c r="A496" s="17"/>
      <c r="B496" s="17"/>
      <c r="C496" s="17"/>
      <c r="D496" s="17"/>
      <c r="E496" s="17"/>
      <c r="F496" s="18"/>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row>
    <row r="497" spans="1:55" ht="12.75" customHeight="1" x14ac:dyDescent="0.2">
      <c r="A497" s="17"/>
      <c r="B497" s="17"/>
      <c r="C497" s="17"/>
      <c r="D497" s="17"/>
      <c r="E497" s="17"/>
      <c r="F497" s="18"/>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row>
    <row r="498" spans="1:55" ht="12.75" customHeight="1" x14ac:dyDescent="0.2">
      <c r="A498" s="17"/>
      <c r="B498" s="17"/>
      <c r="C498" s="17"/>
      <c r="D498" s="17"/>
      <c r="E498" s="17"/>
      <c r="F498" s="18"/>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row>
    <row r="499" spans="1:55" ht="12.75" customHeight="1" x14ac:dyDescent="0.2">
      <c r="A499" s="17"/>
      <c r="B499" s="17"/>
      <c r="C499" s="17"/>
      <c r="D499" s="17"/>
      <c r="E499" s="17"/>
      <c r="F499" s="18"/>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row>
    <row r="500" spans="1:55" ht="12.75" customHeight="1" x14ac:dyDescent="0.2">
      <c r="A500" s="17"/>
      <c r="B500" s="17"/>
      <c r="C500" s="17"/>
      <c r="D500" s="17"/>
      <c r="E500" s="17"/>
      <c r="F500" s="18"/>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row>
    <row r="501" spans="1:55" ht="12.75" customHeight="1" x14ac:dyDescent="0.2">
      <c r="A501" s="17"/>
      <c r="B501" s="17"/>
      <c r="C501" s="17"/>
      <c r="D501" s="17"/>
      <c r="E501" s="17"/>
      <c r="F501" s="18"/>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row>
    <row r="502" spans="1:55" ht="12.75" customHeight="1" x14ac:dyDescent="0.2">
      <c r="A502" s="17"/>
      <c r="B502" s="17"/>
      <c r="C502" s="17"/>
      <c r="D502" s="17"/>
      <c r="E502" s="17"/>
      <c r="F502" s="18"/>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row>
    <row r="503" spans="1:55" ht="12.75" customHeight="1" x14ac:dyDescent="0.2">
      <c r="A503" s="17"/>
      <c r="B503" s="17"/>
      <c r="C503" s="17"/>
      <c r="D503" s="17"/>
      <c r="E503" s="17"/>
      <c r="F503" s="18"/>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row>
    <row r="504" spans="1:55" ht="12.75" customHeight="1" x14ac:dyDescent="0.2">
      <c r="A504" s="17"/>
      <c r="B504" s="17"/>
      <c r="C504" s="17"/>
      <c r="D504" s="17"/>
      <c r="E504" s="17"/>
      <c r="F504" s="18"/>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row>
    <row r="505" spans="1:55" ht="12.75" customHeight="1" x14ac:dyDescent="0.2">
      <c r="A505" s="17"/>
      <c r="B505" s="17"/>
      <c r="C505" s="17"/>
      <c r="D505" s="17"/>
      <c r="E505" s="17"/>
      <c r="F505" s="18"/>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row>
    <row r="506" spans="1:55" ht="12.75" customHeight="1" x14ac:dyDescent="0.2">
      <c r="A506" s="17"/>
      <c r="B506" s="17"/>
      <c r="C506" s="17"/>
      <c r="D506" s="17"/>
      <c r="E506" s="17"/>
      <c r="F506" s="18"/>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row>
    <row r="507" spans="1:55" ht="12.75" customHeight="1" x14ac:dyDescent="0.2">
      <c r="A507" s="17"/>
      <c r="B507" s="17"/>
      <c r="C507" s="17"/>
      <c r="D507" s="17"/>
      <c r="E507" s="17"/>
      <c r="F507" s="18"/>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row>
    <row r="508" spans="1:55" ht="12.75" customHeight="1" x14ac:dyDescent="0.2">
      <c r="A508" s="17"/>
      <c r="B508" s="17"/>
      <c r="C508" s="17"/>
      <c r="D508" s="17"/>
      <c r="E508" s="17"/>
      <c r="F508" s="18"/>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row>
    <row r="509" spans="1:55" ht="12.75" customHeight="1" x14ac:dyDescent="0.2">
      <c r="A509" s="17"/>
      <c r="B509" s="17"/>
      <c r="C509" s="17"/>
      <c r="D509" s="17"/>
      <c r="E509" s="17"/>
      <c r="F509" s="18"/>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row>
    <row r="510" spans="1:55" ht="12.75" customHeight="1" x14ac:dyDescent="0.2">
      <c r="A510" s="17"/>
      <c r="B510" s="17"/>
      <c r="C510" s="17"/>
      <c r="D510" s="17"/>
      <c r="E510" s="17"/>
      <c r="F510" s="18"/>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row>
    <row r="511" spans="1:55" ht="12.75" customHeight="1" x14ac:dyDescent="0.2">
      <c r="A511" s="17"/>
      <c r="B511" s="17"/>
      <c r="C511" s="17"/>
      <c r="D511" s="17"/>
      <c r="E511" s="17"/>
      <c r="F511" s="18"/>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row>
    <row r="512" spans="1:55" ht="12.75" customHeight="1" x14ac:dyDescent="0.2">
      <c r="A512" s="17"/>
      <c r="B512" s="17"/>
      <c r="C512" s="17"/>
      <c r="D512" s="17"/>
      <c r="E512" s="17"/>
      <c r="F512" s="18"/>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row>
    <row r="513" spans="1:55" ht="12.75" customHeight="1" x14ac:dyDescent="0.2">
      <c r="A513" s="17"/>
      <c r="B513" s="17"/>
      <c r="C513" s="17"/>
      <c r="D513" s="17"/>
      <c r="E513" s="17"/>
      <c r="F513" s="18"/>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row>
    <row r="514" spans="1:55" ht="12.75" customHeight="1" x14ac:dyDescent="0.2">
      <c r="A514" s="17"/>
      <c r="B514" s="17"/>
      <c r="C514" s="17"/>
      <c r="D514" s="17"/>
      <c r="E514" s="17"/>
      <c r="F514" s="18"/>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row>
    <row r="515" spans="1:55" ht="12.75" customHeight="1" x14ac:dyDescent="0.2">
      <c r="A515" s="17"/>
      <c r="B515" s="17"/>
      <c r="C515" s="17"/>
      <c r="D515" s="17"/>
      <c r="E515" s="17"/>
      <c r="F515" s="18"/>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row>
    <row r="516" spans="1:55" ht="12.75" customHeight="1" x14ac:dyDescent="0.2">
      <c r="A516" s="17"/>
      <c r="B516" s="17"/>
      <c r="C516" s="17"/>
      <c r="D516" s="17"/>
      <c r="E516" s="17"/>
      <c r="F516" s="18"/>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row>
    <row r="517" spans="1:55" ht="12.75" customHeight="1" x14ac:dyDescent="0.2">
      <c r="A517" s="17"/>
      <c r="B517" s="17"/>
      <c r="C517" s="17"/>
      <c r="D517" s="17"/>
      <c r="E517" s="17"/>
      <c r="F517" s="18"/>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row>
    <row r="518" spans="1:55" ht="12.75" customHeight="1" x14ac:dyDescent="0.2">
      <c r="A518" s="17"/>
      <c r="B518" s="17"/>
      <c r="C518" s="17"/>
      <c r="D518" s="17"/>
      <c r="E518" s="17"/>
      <c r="F518" s="18"/>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row>
    <row r="519" spans="1:55" ht="12.75" customHeight="1" x14ac:dyDescent="0.2">
      <c r="A519" s="17"/>
      <c r="B519" s="17"/>
      <c r="C519" s="17"/>
      <c r="D519" s="17"/>
      <c r="E519" s="17"/>
      <c r="F519" s="18"/>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row>
    <row r="520" spans="1:55" ht="12.75" customHeight="1" x14ac:dyDescent="0.2">
      <c r="A520" s="17"/>
      <c r="B520" s="17"/>
      <c r="C520" s="17"/>
      <c r="D520" s="17"/>
      <c r="E520" s="17"/>
      <c r="F520" s="18"/>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row>
    <row r="521" spans="1:55" ht="12.75" customHeight="1" x14ac:dyDescent="0.2">
      <c r="A521" s="17"/>
      <c r="B521" s="17"/>
      <c r="C521" s="17"/>
      <c r="D521" s="17"/>
      <c r="E521" s="17"/>
      <c r="F521" s="18"/>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row>
    <row r="522" spans="1:55" ht="12.75" customHeight="1" x14ac:dyDescent="0.2">
      <c r="A522" s="17"/>
      <c r="B522" s="17"/>
      <c r="C522" s="17"/>
      <c r="D522" s="17"/>
      <c r="E522" s="17"/>
      <c r="F522" s="18"/>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row>
    <row r="523" spans="1:55" ht="12.75" customHeight="1" x14ac:dyDescent="0.2">
      <c r="A523" s="17"/>
      <c r="B523" s="17"/>
      <c r="C523" s="17"/>
      <c r="D523" s="17"/>
      <c r="E523" s="17"/>
      <c r="F523" s="18"/>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row>
    <row r="524" spans="1:55" ht="12.75" customHeight="1" x14ac:dyDescent="0.2">
      <c r="A524" s="17"/>
      <c r="B524" s="17"/>
      <c r="C524" s="17"/>
      <c r="D524" s="17"/>
      <c r="E524" s="17"/>
      <c r="F524" s="18"/>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row>
    <row r="525" spans="1:55" ht="12.75" customHeight="1" x14ac:dyDescent="0.2">
      <c r="A525" s="17"/>
      <c r="B525" s="17"/>
      <c r="C525" s="17"/>
      <c r="D525" s="17"/>
      <c r="E525" s="17"/>
      <c r="F525" s="18"/>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row>
    <row r="526" spans="1:55" ht="12.75" customHeight="1" x14ac:dyDescent="0.2">
      <c r="A526" s="17"/>
      <c r="B526" s="17"/>
      <c r="C526" s="17"/>
      <c r="D526" s="17"/>
      <c r="E526" s="17"/>
      <c r="F526" s="18"/>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row>
    <row r="527" spans="1:55" ht="12.75" customHeight="1" x14ac:dyDescent="0.2">
      <c r="A527" s="17"/>
      <c r="B527" s="17"/>
      <c r="C527" s="17"/>
      <c r="D527" s="17"/>
      <c r="E527" s="17"/>
      <c r="F527" s="18"/>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row>
    <row r="528" spans="1:55" ht="12.75" customHeight="1" x14ac:dyDescent="0.2">
      <c r="A528" s="17"/>
      <c r="B528" s="17"/>
      <c r="C528" s="17"/>
      <c r="D528" s="17"/>
      <c r="E528" s="17"/>
      <c r="F528" s="18"/>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row>
    <row r="529" spans="1:55" ht="12.75" customHeight="1" x14ac:dyDescent="0.2">
      <c r="A529" s="17"/>
      <c r="B529" s="17"/>
      <c r="C529" s="17"/>
      <c r="D529" s="17"/>
      <c r="E529" s="17"/>
      <c r="F529" s="18"/>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row>
    <row r="530" spans="1:55" ht="12.75" customHeight="1" x14ac:dyDescent="0.2">
      <c r="A530" s="17"/>
      <c r="B530" s="17"/>
      <c r="C530" s="17"/>
      <c r="D530" s="17"/>
      <c r="E530" s="17"/>
      <c r="F530" s="18"/>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row>
    <row r="531" spans="1:55" ht="12.75" customHeight="1" x14ac:dyDescent="0.2">
      <c r="A531" s="17"/>
      <c r="B531" s="17"/>
      <c r="C531" s="17"/>
      <c r="D531" s="17"/>
      <c r="E531" s="17"/>
      <c r="F531" s="18"/>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row>
    <row r="532" spans="1:55" ht="12.75" customHeight="1" x14ac:dyDescent="0.2">
      <c r="A532" s="17"/>
      <c r="B532" s="17"/>
      <c r="C532" s="17"/>
      <c r="D532" s="17"/>
      <c r="E532" s="17"/>
      <c r="F532" s="18"/>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row>
    <row r="533" spans="1:55" ht="12.75" customHeight="1" x14ac:dyDescent="0.2">
      <c r="A533" s="17"/>
      <c r="B533" s="17"/>
      <c r="C533" s="17"/>
      <c r="D533" s="17"/>
      <c r="E533" s="17"/>
      <c r="F533" s="18"/>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row>
    <row r="534" spans="1:55" ht="12.75" customHeight="1" x14ac:dyDescent="0.2">
      <c r="A534" s="17"/>
      <c r="B534" s="17"/>
      <c r="C534" s="17"/>
      <c r="D534" s="17"/>
      <c r="E534" s="17"/>
      <c r="F534" s="18"/>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row>
    <row r="535" spans="1:55" ht="12.75" customHeight="1" x14ac:dyDescent="0.2">
      <c r="A535" s="17"/>
      <c r="B535" s="17"/>
      <c r="C535" s="17"/>
      <c r="D535" s="17"/>
      <c r="E535" s="17"/>
      <c r="F535" s="18"/>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row>
    <row r="536" spans="1:55" ht="12.75" customHeight="1" x14ac:dyDescent="0.2">
      <c r="A536" s="17"/>
      <c r="B536" s="17"/>
      <c r="C536" s="17"/>
      <c r="D536" s="17"/>
      <c r="E536" s="17"/>
      <c r="F536" s="18"/>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row>
    <row r="537" spans="1:55" ht="12.75" customHeight="1" x14ac:dyDescent="0.2">
      <c r="A537" s="17"/>
      <c r="B537" s="17"/>
      <c r="C537" s="17"/>
      <c r="D537" s="17"/>
      <c r="E537" s="17"/>
      <c r="F537" s="18"/>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row>
    <row r="538" spans="1:55" ht="12.75" customHeight="1" x14ac:dyDescent="0.2">
      <c r="A538" s="17"/>
      <c r="B538" s="17"/>
      <c r="C538" s="17"/>
      <c r="D538" s="17"/>
      <c r="E538" s="17"/>
      <c r="F538" s="18"/>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row>
    <row r="539" spans="1:55" ht="12.75" customHeight="1" x14ac:dyDescent="0.2">
      <c r="A539" s="17"/>
      <c r="B539" s="17"/>
      <c r="C539" s="17"/>
      <c r="D539" s="17"/>
      <c r="E539" s="17"/>
      <c r="F539" s="18"/>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row>
    <row r="540" spans="1:55" ht="12.75" customHeight="1" x14ac:dyDescent="0.2">
      <c r="A540" s="17"/>
      <c r="B540" s="17"/>
      <c r="C540" s="17"/>
      <c r="D540" s="17"/>
      <c r="E540" s="17"/>
      <c r="F540" s="18"/>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row>
    <row r="541" spans="1:55" ht="12.75" customHeight="1" x14ac:dyDescent="0.2">
      <c r="A541" s="17"/>
      <c r="B541" s="17"/>
      <c r="C541" s="17"/>
      <c r="D541" s="17"/>
      <c r="E541" s="17"/>
      <c r="F541" s="18"/>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row>
    <row r="542" spans="1:55" ht="12.75" customHeight="1" x14ac:dyDescent="0.2">
      <c r="A542" s="17"/>
      <c r="B542" s="17"/>
      <c r="C542" s="17"/>
      <c r="D542" s="17"/>
      <c r="E542" s="17"/>
      <c r="F542" s="18"/>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row>
    <row r="543" spans="1:55" ht="12.75" customHeight="1" x14ac:dyDescent="0.2">
      <c r="A543" s="17"/>
      <c r="B543" s="17"/>
      <c r="C543" s="17"/>
      <c r="D543" s="17"/>
      <c r="E543" s="17"/>
      <c r="F543" s="18"/>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row>
    <row r="544" spans="1:55" ht="12.75" customHeight="1" x14ac:dyDescent="0.2">
      <c r="A544" s="17"/>
      <c r="B544" s="17"/>
      <c r="C544" s="17"/>
      <c r="D544" s="17"/>
      <c r="E544" s="17"/>
      <c r="F544" s="18"/>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row>
    <row r="545" spans="1:55" ht="12.75" customHeight="1" x14ac:dyDescent="0.2">
      <c r="A545" s="17"/>
      <c r="B545" s="17"/>
      <c r="C545" s="17"/>
      <c r="D545" s="17"/>
      <c r="E545" s="17"/>
      <c r="F545" s="18"/>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row>
    <row r="546" spans="1:55" ht="12.75" customHeight="1" x14ac:dyDescent="0.2">
      <c r="A546" s="17"/>
      <c r="B546" s="17"/>
      <c r="C546" s="17"/>
      <c r="D546" s="17"/>
      <c r="E546" s="17"/>
      <c r="F546" s="18"/>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row>
    <row r="547" spans="1:55" ht="12.75" customHeight="1" x14ac:dyDescent="0.2">
      <c r="A547" s="17"/>
      <c r="B547" s="17"/>
      <c r="C547" s="17"/>
      <c r="D547" s="17"/>
      <c r="E547" s="17"/>
      <c r="F547" s="18"/>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row>
    <row r="548" spans="1:55" ht="12.75" customHeight="1" x14ac:dyDescent="0.2">
      <c r="A548" s="17"/>
      <c r="B548" s="17"/>
      <c r="C548" s="17"/>
      <c r="D548" s="17"/>
      <c r="E548" s="17"/>
      <c r="F548" s="18"/>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row>
    <row r="549" spans="1:55" ht="12.75" customHeight="1" x14ac:dyDescent="0.2">
      <c r="A549" s="17"/>
      <c r="B549" s="17"/>
      <c r="C549" s="17"/>
      <c r="D549" s="17"/>
      <c r="E549" s="17"/>
      <c r="F549" s="18"/>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row>
    <row r="550" spans="1:55" ht="12.75" customHeight="1" x14ac:dyDescent="0.2">
      <c r="A550" s="17"/>
      <c r="B550" s="17"/>
      <c r="C550" s="17"/>
      <c r="D550" s="17"/>
      <c r="E550" s="17"/>
      <c r="F550" s="18"/>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row>
    <row r="551" spans="1:55" ht="12.75" customHeight="1" x14ac:dyDescent="0.2">
      <c r="A551" s="17"/>
      <c r="B551" s="17"/>
      <c r="C551" s="17"/>
      <c r="D551" s="17"/>
      <c r="E551" s="17"/>
      <c r="F551" s="18"/>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row>
    <row r="552" spans="1:55" ht="12.75" customHeight="1" x14ac:dyDescent="0.2">
      <c r="A552" s="17"/>
      <c r="B552" s="17"/>
      <c r="C552" s="17"/>
      <c r="D552" s="17"/>
      <c r="E552" s="17"/>
      <c r="F552" s="18"/>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row>
    <row r="553" spans="1:55" ht="12.75" customHeight="1" x14ac:dyDescent="0.2">
      <c r="A553" s="17"/>
      <c r="B553" s="17"/>
      <c r="C553" s="17"/>
      <c r="D553" s="17"/>
      <c r="E553" s="17"/>
      <c r="F553" s="18"/>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row>
    <row r="554" spans="1:55" ht="12.75" customHeight="1" x14ac:dyDescent="0.2">
      <c r="A554" s="17"/>
      <c r="B554" s="17"/>
      <c r="C554" s="17"/>
      <c r="D554" s="17"/>
      <c r="E554" s="17"/>
      <c r="F554" s="18"/>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row>
    <row r="555" spans="1:55" ht="12.75" customHeight="1" x14ac:dyDescent="0.2">
      <c r="A555" s="17"/>
      <c r="B555" s="17"/>
      <c r="C555" s="17"/>
      <c r="D555" s="17"/>
      <c r="E555" s="17"/>
      <c r="F555" s="18"/>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row>
    <row r="556" spans="1:55" ht="12.75" customHeight="1" x14ac:dyDescent="0.2">
      <c r="A556" s="17"/>
      <c r="B556" s="17"/>
      <c r="C556" s="17"/>
      <c r="D556" s="17"/>
      <c r="E556" s="17"/>
      <c r="F556" s="18"/>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row>
    <row r="557" spans="1:55" ht="12.75" customHeight="1" x14ac:dyDescent="0.2">
      <c r="A557" s="17"/>
      <c r="B557" s="17"/>
      <c r="C557" s="17"/>
      <c r="D557" s="17"/>
      <c r="E557" s="17"/>
      <c r="F557" s="18"/>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row>
    <row r="558" spans="1:55" ht="12.75" customHeight="1" x14ac:dyDescent="0.2">
      <c r="A558" s="17"/>
      <c r="B558" s="17"/>
      <c r="C558" s="17"/>
      <c r="D558" s="17"/>
      <c r="E558" s="17"/>
      <c r="F558" s="18"/>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row>
    <row r="559" spans="1:55" ht="12.75" customHeight="1" x14ac:dyDescent="0.2">
      <c r="A559" s="17"/>
      <c r="B559" s="17"/>
      <c r="C559" s="17"/>
      <c r="D559" s="17"/>
      <c r="E559" s="17"/>
      <c r="F559" s="18"/>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row>
    <row r="560" spans="1:55" ht="12.75" customHeight="1" x14ac:dyDescent="0.2">
      <c r="A560" s="17"/>
      <c r="B560" s="17"/>
      <c r="C560" s="17"/>
      <c r="D560" s="17"/>
      <c r="E560" s="17"/>
      <c r="F560" s="18"/>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row>
    <row r="561" spans="1:55" ht="12.75" customHeight="1" x14ac:dyDescent="0.2">
      <c r="A561" s="17"/>
      <c r="B561" s="17"/>
      <c r="C561" s="17"/>
      <c r="D561" s="17"/>
      <c r="E561" s="17"/>
      <c r="F561" s="18"/>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row>
    <row r="562" spans="1:55" ht="12.75" customHeight="1" x14ac:dyDescent="0.2">
      <c r="A562" s="17"/>
      <c r="B562" s="17"/>
      <c r="C562" s="17"/>
      <c r="D562" s="17"/>
      <c r="E562" s="17"/>
      <c r="F562" s="18"/>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row>
    <row r="563" spans="1:55" ht="12.75" customHeight="1" x14ac:dyDescent="0.2">
      <c r="A563" s="17"/>
      <c r="B563" s="17"/>
      <c r="C563" s="17"/>
      <c r="D563" s="17"/>
      <c r="E563" s="17"/>
      <c r="F563" s="18"/>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row>
    <row r="564" spans="1:55" ht="12.75" customHeight="1" x14ac:dyDescent="0.2">
      <c r="A564" s="17"/>
      <c r="B564" s="17"/>
      <c r="C564" s="17"/>
      <c r="D564" s="17"/>
      <c r="E564" s="17"/>
      <c r="F564" s="18"/>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row>
    <row r="565" spans="1:55" ht="12.75" customHeight="1" x14ac:dyDescent="0.2">
      <c r="A565" s="17"/>
      <c r="B565" s="17"/>
      <c r="C565" s="17"/>
      <c r="D565" s="17"/>
      <c r="E565" s="17"/>
      <c r="F565" s="18"/>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row>
    <row r="566" spans="1:55" ht="12.75" customHeight="1" x14ac:dyDescent="0.2">
      <c r="A566" s="17"/>
      <c r="B566" s="17"/>
      <c r="C566" s="17"/>
      <c r="D566" s="17"/>
      <c r="E566" s="17"/>
      <c r="F566" s="18"/>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row>
    <row r="567" spans="1:55" ht="12.75" customHeight="1" x14ac:dyDescent="0.2">
      <c r="A567" s="17"/>
      <c r="B567" s="17"/>
      <c r="C567" s="17"/>
      <c r="D567" s="17"/>
      <c r="E567" s="17"/>
      <c r="F567" s="18"/>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row>
    <row r="568" spans="1:55" ht="12.75" customHeight="1" x14ac:dyDescent="0.2">
      <c r="A568" s="17"/>
      <c r="B568" s="17"/>
      <c r="C568" s="17"/>
      <c r="D568" s="17"/>
      <c r="E568" s="17"/>
      <c r="F568" s="18"/>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row>
    <row r="569" spans="1:55" ht="12.75" customHeight="1" x14ac:dyDescent="0.2">
      <c r="A569" s="17"/>
      <c r="B569" s="17"/>
      <c r="C569" s="17"/>
      <c r="D569" s="17"/>
      <c r="E569" s="17"/>
      <c r="F569" s="18"/>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row>
    <row r="570" spans="1:55" ht="12.75" customHeight="1" x14ac:dyDescent="0.2">
      <c r="A570" s="17"/>
      <c r="B570" s="17"/>
      <c r="C570" s="17"/>
      <c r="D570" s="17"/>
      <c r="E570" s="17"/>
      <c r="F570" s="18"/>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row>
    <row r="571" spans="1:55" ht="12.75" customHeight="1" x14ac:dyDescent="0.2">
      <c r="A571" s="17"/>
      <c r="B571" s="17"/>
      <c r="C571" s="17"/>
      <c r="D571" s="17"/>
      <c r="E571" s="17"/>
      <c r="F571" s="18"/>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row>
    <row r="572" spans="1:55" ht="12.75" customHeight="1" x14ac:dyDescent="0.2">
      <c r="A572" s="17"/>
      <c r="B572" s="17"/>
      <c r="C572" s="17"/>
      <c r="D572" s="17"/>
      <c r="E572" s="17"/>
      <c r="F572" s="18"/>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row>
    <row r="573" spans="1:55" ht="12.75" customHeight="1" x14ac:dyDescent="0.2">
      <c r="A573" s="17"/>
      <c r="B573" s="17"/>
      <c r="C573" s="17"/>
      <c r="D573" s="17"/>
      <c r="E573" s="17"/>
      <c r="F573" s="18"/>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row>
    <row r="574" spans="1:55" ht="12.75" customHeight="1" x14ac:dyDescent="0.2">
      <c r="A574" s="17"/>
      <c r="B574" s="17"/>
      <c r="C574" s="17"/>
      <c r="D574" s="17"/>
      <c r="E574" s="17"/>
      <c r="F574" s="18"/>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row>
    <row r="575" spans="1:55" ht="12.75" customHeight="1" x14ac:dyDescent="0.2">
      <c r="A575" s="17"/>
      <c r="B575" s="17"/>
      <c r="C575" s="17"/>
      <c r="D575" s="17"/>
      <c r="E575" s="17"/>
      <c r="F575" s="18"/>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row>
    <row r="576" spans="1:55" ht="12.75" customHeight="1" x14ac:dyDescent="0.2">
      <c r="A576" s="17"/>
      <c r="B576" s="17"/>
      <c r="C576" s="17"/>
      <c r="D576" s="17"/>
      <c r="E576" s="17"/>
      <c r="F576" s="18"/>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row>
    <row r="577" spans="1:55" ht="12.75" customHeight="1" x14ac:dyDescent="0.2">
      <c r="A577" s="17"/>
      <c r="B577" s="17"/>
      <c r="C577" s="17"/>
      <c r="D577" s="17"/>
      <c r="E577" s="17"/>
      <c r="F577" s="18"/>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row>
    <row r="578" spans="1:55" ht="12.75" customHeight="1" x14ac:dyDescent="0.2">
      <c r="A578" s="17"/>
      <c r="B578" s="17"/>
      <c r="C578" s="17"/>
      <c r="D578" s="17"/>
      <c r="E578" s="17"/>
      <c r="F578" s="18"/>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row>
    <row r="579" spans="1:55" ht="12.75" customHeight="1" x14ac:dyDescent="0.2">
      <c r="A579" s="17"/>
      <c r="B579" s="17"/>
      <c r="C579" s="17"/>
      <c r="D579" s="17"/>
      <c r="E579" s="17"/>
      <c r="F579" s="18"/>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row>
    <row r="580" spans="1:55" ht="12.75" customHeight="1" x14ac:dyDescent="0.2">
      <c r="A580" s="17"/>
      <c r="B580" s="17"/>
      <c r="C580" s="17"/>
      <c r="D580" s="17"/>
      <c r="E580" s="17"/>
      <c r="F580" s="18"/>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row>
    <row r="581" spans="1:55" ht="12.75" customHeight="1" x14ac:dyDescent="0.2">
      <c r="A581" s="17"/>
      <c r="B581" s="17"/>
      <c r="C581" s="17"/>
      <c r="D581" s="17"/>
      <c r="E581" s="17"/>
      <c r="F581" s="18"/>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row>
    <row r="582" spans="1:55" ht="12.75" customHeight="1" x14ac:dyDescent="0.2">
      <c r="A582" s="17"/>
      <c r="B582" s="17"/>
      <c r="C582" s="17"/>
      <c r="D582" s="17"/>
      <c r="E582" s="17"/>
      <c r="F582" s="18"/>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row>
    <row r="583" spans="1:55" ht="12.75" customHeight="1" x14ac:dyDescent="0.2">
      <c r="A583" s="17"/>
      <c r="B583" s="17"/>
      <c r="C583" s="17"/>
      <c r="D583" s="17"/>
      <c r="E583" s="17"/>
      <c r="F583" s="18"/>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row>
    <row r="584" spans="1:55" ht="12.75" customHeight="1" x14ac:dyDescent="0.2">
      <c r="A584" s="17"/>
      <c r="B584" s="17"/>
      <c r="C584" s="17"/>
      <c r="D584" s="17"/>
      <c r="E584" s="17"/>
      <c r="F584" s="18"/>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row>
    <row r="585" spans="1:55" ht="12.75" customHeight="1" x14ac:dyDescent="0.2">
      <c r="A585" s="17"/>
      <c r="B585" s="17"/>
      <c r="C585" s="17"/>
      <c r="D585" s="17"/>
      <c r="E585" s="17"/>
      <c r="F585" s="18"/>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row>
    <row r="586" spans="1:55" ht="12.75" customHeight="1" x14ac:dyDescent="0.2">
      <c r="A586" s="17"/>
      <c r="B586" s="17"/>
      <c r="C586" s="17"/>
      <c r="D586" s="17"/>
      <c r="E586" s="17"/>
      <c r="F586" s="18"/>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row>
    <row r="587" spans="1:55" ht="12.75" customHeight="1" x14ac:dyDescent="0.2">
      <c r="A587" s="17"/>
      <c r="B587" s="17"/>
      <c r="C587" s="17"/>
      <c r="D587" s="17"/>
      <c r="E587" s="17"/>
      <c r="F587" s="18"/>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row>
    <row r="588" spans="1:55" ht="12.75" customHeight="1" x14ac:dyDescent="0.2">
      <c r="A588" s="17"/>
      <c r="B588" s="17"/>
      <c r="C588" s="17"/>
      <c r="D588" s="17"/>
      <c r="E588" s="17"/>
      <c r="F588" s="18"/>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row>
    <row r="589" spans="1:55" ht="12.75" customHeight="1" x14ac:dyDescent="0.2">
      <c r="A589" s="17"/>
      <c r="B589" s="17"/>
      <c r="C589" s="17"/>
      <c r="D589" s="17"/>
      <c r="E589" s="17"/>
      <c r="F589" s="18"/>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row>
    <row r="590" spans="1:55" ht="12.75" customHeight="1" x14ac:dyDescent="0.2">
      <c r="A590" s="17"/>
      <c r="B590" s="17"/>
      <c r="C590" s="17"/>
      <c r="D590" s="17"/>
      <c r="E590" s="17"/>
      <c r="F590" s="18"/>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row>
    <row r="591" spans="1:55" ht="12.75" customHeight="1" x14ac:dyDescent="0.2">
      <c r="A591" s="17"/>
      <c r="B591" s="17"/>
      <c r="C591" s="17"/>
      <c r="D591" s="17"/>
      <c r="E591" s="17"/>
      <c r="F591" s="18"/>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row>
    <row r="592" spans="1:55" ht="12.75" customHeight="1" x14ac:dyDescent="0.2">
      <c r="A592" s="17"/>
      <c r="B592" s="17"/>
      <c r="C592" s="17"/>
      <c r="D592" s="17"/>
      <c r="E592" s="17"/>
      <c r="F592" s="18"/>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row>
    <row r="593" spans="1:55" ht="12.75" customHeight="1" x14ac:dyDescent="0.2">
      <c r="A593" s="17"/>
      <c r="B593" s="17"/>
      <c r="C593" s="17"/>
      <c r="D593" s="17"/>
      <c r="E593" s="17"/>
      <c r="F593" s="18"/>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row>
    <row r="594" spans="1:55" ht="12.75" customHeight="1" x14ac:dyDescent="0.2">
      <c r="A594" s="17"/>
      <c r="B594" s="17"/>
      <c r="C594" s="17"/>
      <c r="D594" s="17"/>
      <c r="E594" s="17"/>
      <c r="F594" s="18"/>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row>
    <row r="595" spans="1:55" ht="12.75" customHeight="1" x14ac:dyDescent="0.2">
      <c r="A595" s="17"/>
      <c r="B595" s="17"/>
      <c r="C595" s="17"/>
      <c r="D595" s="17"/>
      <c r="E595" s="17"/>
      <c r="F595" s="18"/>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row>
    <row r="596" spans="1:55" ht="12.75" customHeight="1" x14ac:dyDescent="0.2">
      <c r="A596" s="17"/>
      <c r="B596" s="17"/>
      <c r="C596" s="17"/>
      <c r="D596" s="17"/>
      <c r="E596" s="17"/>
      <c r="F596" s="18"/>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row>
    <row r="597" spans="1:55" ht="12.75" customHeight="1" x14ac:dyDescent="0.2">
      <c r="A597" s="17"/>
      <c r="B597" s="17"/>
      <c r="C597" s="17"/>
      <c r="D597" s="17"/>
      <c r="E597" s="17"/>
      <c r="F597" s="18"/>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row>
    <row r="598" spans="1:55" ht="12.75" customHeight="1" x14ac:dyDescent="0.2">
      <c r="A598" s="17"/>
      <c r="B598" s="17"/>
      <c r="C598" s="17"/>
      <c r="D598" s="17"/>
      <c r="E598" s="17"/>
      <c r="F598" s="18"/>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row>
    <row r="599" spans="1:55" ht="12.75" customHeight="1" x14ac:dyDescent="0.2">
      <c r="A599" s="17"/>
      <c r="B599" s="17"/>
      <c r="C599" s="17"/>
      <c r="D599" s="17"/>
      <c r="E599" s="17"/>
      <c r="F599" s="18"/>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row>
    <row r="600" spans="1:55" ht="12.75" customHeight="1" x14ac:dyDescent="0.2">
      <c r="A600" s="17"/>
      <c r="B600" s="17"/>
      <c r="C600" s="17"/>
      <c r="D600" s="17"/>
      <c r="E600" s="17"/>
      <c r="F600" s="18"/>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row>
    <row r="601" spans="1:55" ht="12.75" customHeight="1" x14ac:dyDescent="0.2">
      <c r="A601" s="17"/>
      <c r="B601" s="17"/>
      <c r="C601" s="17"/>
      <c r="D601" s="17"/>
      <c r="E601" s="17"/>
      <c r="F601" s="18"/>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row>
    <row r="602" spans="1:55" ht="12.75" customHeight="1" x14ac:dyDescent="0.2">
      <c r="A602" s="17"/>
      <c r="B602" s="17"/>
      <c r="C602" s="17"/>
      <c r="D602" s="17"/>
      <c r="E602" s="17"/>
      <c r="F602" s="18"/>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row>
    <row r="603" spans="1:55" ht="12.75" customHeight="1" x14ac:dyDescent="0.2">
      <c r="A603" s="17"/>
      <c r="B603" s="17"/>
      <c r="C603" s="17"/>
      <c r="D603" s="17"/>
      <c r="E603" s="17"/>
      <c r="F603" s="18"/>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row>
    <row r="604" spans="1:55" ht="12.75" customHeight="1" x14ac:dyDescent="0.2">
      <c r="A604" s="17"/>
      <c r="B604" s="17"/>
      <c r="C604" s="17"/>
      <c r="D604" s="17"/>
      <c r="E604" s="17"/>
      <c r="F604" s="18"/>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row>
    <row r="605" spans="1:55" ht="12.75" customHeight="1" x14ac:dyDescent="0.2">
      <c r="A605" s="17"/>
      <c r="B605" s="17"/>
      <c r="C605" s="17"/>
      <c r="D605" s="17"/>
      <c r="E605" s="17"/>
      <c r="F605" s="18"/>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row>
    <row r="606" spans="1:55" ht="12.75" customHeight="1" x14ac:dyDescent="0.2">
      <c r="A606" s="17"/>
      <c r="B606" s="17"/>
      <c r="C606" s="17"/>
      <c r="D606" s="17"/>
      <c r="E606" s="17"/>
      <c r="F606" s="18"/>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row>
    <row r="607" spans="1:55" ht="12.75" customHeight="1" x14ac:dyDescent="0.2">
      <c r="A607" s="17"/>
      <c r="B607" s="17"/>
      <c r="C607" s="17"/>
      <c r="D607" s="17"/>
      <c r="E607" s="17"/>
      <c r="F607" s="18"/>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row>
    <row r="608" spans="1:55" ht="12.75" customHeight="1" x14ac:dyDescent="0.2">
      <c r="A608" s="17"/>
      <c r="B608" s="17"/>
      <c r="C608" s="17"/>
      <c r="D608" s="17"/>
      <c r="E608" s="17"/>
      <c r="F608" s="18"/>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row>
    <row r="609" spans="1:55" ht="12.75" customHeight="1" x14ac:dyDescent="0.2">
      <c r="A609" s="17"/>
      <c r="B609" s="17"/>
      <c r="C609" s="17"/>
      <c r="D609" s="17"/>
      <c r="E609" s="17"/>
      <c r="F609" s="18"/>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row>
    <row r="610" spans="1:55" ht="12.75" customHeight="1" x14ac:dyDescent="0.2">
      <c r="A610" s="17"/>
      <c r="B610" s="17"/>
      <c r="C610" s="17"/>
      <c r="D610" s="17"/>
      <c r="E610" s="17"/>
      <c r="F610" s="18"/>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row>
    <row r="611" spans="1:55" ht="12.75" customHeight="1" x14ac:dyDescent="0.2">
      <c r="A611" s="17"/>
      <c r="B611" s="17"/>
      <c r="C611" s="17"/>
      <c r="D611" s="17"/>
      <c r="E611" s="17"/>
      <c r="F611" s="18"/>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row>
    <row r="612" spans="1:55" ht="12.75" customHeight="1" x14ac:dyDescent="0.2">
      <c r="A612" s="17"/>
      <c r="B612" s="17"/>
      <c r="C612" s="17"/>
      <c r="D612" s="17"/>
      <c r="E612" s="17"/>
      <c r="F612" s="18"/>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row>
    <row r="613" spans="1:55" ht="12.75" customHeight="1" x14ac:dyDescent="0.2">
      <c r="A613" s="17"/>
      <c r="B613" s="17"/>
      <c r="C613" s="17"/>
      <c r="D613" s="17"/>
      <c r="E613" s="17"/>
      <c r="F613" s="18"/>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row>
    <row r="614" spans="1:55" ht="12.75" customHeight="1" x14ac:dyDescent="0.2">
      <c r="A614" s="17"/>
      <c r="B614" s="17"/>
      <c r="C614" s="17"/>
      <c r="D614" s="17"/>
      <c r="E614" s="17"/>
      <c r="F614" s="18"/>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row>
    <row r="615" spans="1:55" ht="12.75" customHeight="1" x14ac:dyDescent="0.2">
      <c r="A615" s="17"/>
      <c r="B615" s="17"/>
      <c r="C615" s="17"/>
      <c r="D615" s="17"/>
      <c r="E615" s="17"/>
      <c r="F615" s="18"/>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row>
    <row r="616" spans="1:55" ht="12.75" customHeight="1" x14ac:dyDescent="0.2">
      <c r="A616" s="17"/>
      <c r="B616" s="17"/>
      <c r="C616" s="17"/>
      <c r="D616" s="17"/>
      <c r="E616" s="17"/>
      <c r="F616" s="18"/>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row>
    <row r="617" spans="1:55" ht="12.75" customHeight="1" x14ac:dyDescent="0.2">
      <c r="A617" s="17"/>
      <c r="B617" s="17"/>
      <c r="C617" s="17"/>
      <c r="D617" s="17"/>
      <c r="E617" s="17"/>
      <c r="F617" s="18"/>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row>
    <row r="618" spans="1:55" ht="12.75" customHeight="1" x14ac:dyDescent="0.2">
      <c r="A618" s="17"/>
      <c r="B618" s="17"/>
      <c r="C618" s="17"/>
      <c r="D618" s="17"/>
      <c r="E618" s="17"/>
      <c r="F618" s="18"/>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row>
    <row r="619" spans="1:55" ht="12.75" customHeight="1" x14ac:dyDescent="0.2">
      <c r="A619" s="17"/>
      <c r="B619" s="17"/>
      <c r="C619" s="17"/>
      <c r="D619" s="17"/>
      <c r="E619" s="17"/>
      <c r="F619" s="18"/>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row>
    <row r="620" spans="1:55" ht="12.75" customHeight="1" x14ac:dyDescent="0.2">
      <c r="A620" s="17"/>
      <c r="B620" s="17"/>
      <c r="C620" s="17"/>
      <c r="D620" s="17"/>
      <c r="E620" s="17"/>
      <c r="F620" s="18"/>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row>
    <row r="621" spans="1:55" ht="12.75" customHeight="1" x14ac:dyDescent="0.2">
      <c r="A621" s="17"/>
      <c r="B621" s="17"/>
      <c r="C621" s="17"/>
      <c r="D621" s="17"/>
      <c r="E621" s="17"/>
      <c r="F621" s="18"/>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row>
    <row r="622" spans="1:55" ht="12.75" customHeight="1" x14ac:dyDescent="0.2">
      <c r="A622" s="17"/>
      <c r="B622" s="17"/>
      <c r="C622" s="17"/>
      <c r="D622" s="17"/>
      <c r="E622" s="17"/>
      <c r="F622" s="18"/>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row>
    <row r="623" spans="1:55" ht="12.75" customHeight="1" x14ac:dyDescent="0.2">
      <c r="A623" s="17"/>
      <c r="B623" s="17"/>
      <c r="C623" s="17"/>
      <c r="D623" s="17"/>
      <c r="E623" s="17"/>
      <c r="F623" s="18"/>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row>
    <row r="624" spans="1:55" ht="12.75" customHeight="1" x14ac:dyDescent="0.2">
      <c r="A624" s="17"/>
      <c r="B624" s="17"/>
      <c r="C624" s="17"/>
      <c r="D624" s="17"/>
      <c r="E624" s="17"/>
      <c r="F624" s="18"/>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row>
    <row r="625" spans="1:55" ht="12.75" customHeight="1" x14ac:dyDescent="0.2">
      <c r="A625" s="17"/>
      <c r="B625" s="17"/>
      <c r="C625" s="17"/>
      <c r="D625" s="17"/>
      <c r="E625" s="17"/>
      <c r="F625" s="18"/>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row>
    <row r="626" spans="1:55" ht="12.75" customHeight="1" x14ac:dyDescent="0.2">
      <c r="A626" s="17"/>
      <c r="B626" s="17"/>
      <c r="C626" s="17"/>
      <c r="D626" s="17"/>
      <c r="E626" s="17"/>
      <c r="F626" s="18"/>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row>
    <row r="627" spans="1:55" ht="12.75" customHeight="1" x14ac:dyDescent="0.2">
      <c r="A627" s="17"/>
      <c r="B627" s="17"/>
      <c r="C627" s="17"/>
      <c r="D627" s="17"/>
      <c r="E627" s="17"/>
      <c r="F627" s="18"/>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row>
    <row r="628" spans="1:55" ht="12.75" customHeight="1" x14ac:dyDescent="0.2">
      <c r="A628" s="17"/>
      <c r="B628" s="17"/>
      <c r="C628" s="17"/>
      <c r="D628" s="17"/>
      <c r="E628" s="17"/>
      <c r="F628" s="18"/>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row>
    <row r="629" spans="1:55" ht="12.75" customHeight="1" x14ac:dyDescent="0.2">
      <c r="A629" s="17"/>
      <c r="B629" s="17"/>
      <c r="C629" s="17"/>
      <c r="D629" s="17"/>
      <c r="E629" s="17"/>
      <c r="F629" s="18"/>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row>
    <row r="630" spans="1:55" ht="12.75" customHeight="1" x14ac:dyDescent="0.2">
      <c r="A630" s="17"/>
      <c r="B630" s="17"/>
      <c r="C630" s="17"/>
      <c r="D630" s="17"/>
      <c r="E630" s="17"/>
      <c r="F630" s="18"/>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row>
    <row r="631" spans="1:55" ht="12.75" customHeight="1" x14ac:dyDescent="0.2">
      <c r="A631" s="17"/>
      <c r="B631" s="17"/>
      <c r="C631" s="17"/>
      <c r="D631" s="17"/>
      <c r="E631" s="17"/>
      <c r="F631" s="18"/>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row>
    <row r="632" spans="1:55" ht="12.75" customHeight="1" x14ac:dyDescent="0.2">
      <c r="A632" s="17"/>
      <c r="B632" s="17"/>
      <c r="C632" s="17"/>
      <c r="D632" s="17"/>
      <c r="E632" s="17"/>
      <c r="F632" s="18"/>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row>
    <row r="633" spans="1:55" ht="12.75" customHeight="1" x14ac:dyDescent="0.2">
      <c r="A633" s="17"/>
      <c r="B633" s="17"/>
      <c r="C633" s="17"/>
      <c r="D633" s="17"/>
      <c r="E633" s="17"/>
      <c r="F633" s="18"/>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row>
    <row r="634" spans="1:55" ht="12.75" customHeight="1" x14ac:dyDescent="0.2">
      <c r="A634" s="17"/>
      <c r="B634" s="17"/>
      <c r="C634" s="17"/>
      <c r="D634" s="17"/>
      <c r="E634" s="17"/>
      <c r="F634" s="18"/>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row>
    <row r="635" spans="1:55" ht="12.75" customHeight="1" x14ac:dyDescent="0.2">
      <c r="A635" s="17"/>
      <c r="B635" s="17"/>
      <c r="C635" s="17"/>
      <c r="D635" s="17"/>
      <c r="E635" s="17"/>
      <c r="F635" s="18"/>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row>
    <row r="636" spans="1:55" ht="12.75" customHeight="1" x14ac:dyDescent="0.2">
      <c r="A636" s="17"/>
      <c r="B636" s="17"/>
      <c r="C636" s="17"/>
      <c r="D636" s="17"/>
      <c r="E636" s="17"/>
      <c r="F636" s="18"/>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row>
    <row r="637" spans="1:55" ht="12.75" customHeight="1" x14ac:dyDescent="0.2">
      <c r="A637" s="17"/>
      <c r="B637" s="17"/>
      <c r="C637" s="17"/>
      <c r="D637" s="17"/>
      <c r="E637" s="17"/>
      <c r="F637" s="18"/>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row>
    <row r="638" spans="1:55" ht="12.75" customHeight="1" x14ac:dyDescent="0.2">
      <c r="A638" s="17"/>
      <c r="B638" s="17"/>
      <c r="C638" s="17"/>
      <c r="D638" s="17"/>
      <c r="E638" s="17"/>
      <c r="F638" s="18"/>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row>
    <row r="639" spans="1:55" ht="12.75" customHeight="1" x14ac:dyDescent="0.2">
      <c r="A639" s="17"/>
      <c r="B639" s="17"/>
      <c r="C639" s="17"/>
      <c r="D639" s="17"/>
      <c r="E639" s="17"/>
      <c r="F639" s="18"/>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row>
    <row r="640" spans="1:55" ht="12.75" customHeight="1" x14ac:dyDescent="0.2">
      <c r="A640" s="17"/>
      <c r="B640" s="17"/>
      <c r="C640" s="17"/>
      <c r="D640" s="17"/>
      <c r="E640" s="17"/>
      <c r="F640" s="18"/>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row>
    <row r="641" spans="1:55" ht="12.75" customHeight="1" x14ac:dyDescent="0.2">
      <c r="A641" s="17"/>
      <c r="B641" s="17"/>
      <c r="C641" s="17"/>
      <c r="D641" s="17"/>
      <c r="E641" s="17"/>
      <c r="F641" s="18"/>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row>
    <row r="642" spans="1:55" ht="12.75" customHeight="1" x14ac:dyDescent="0.2">
      <c r="A642" s="17"/>
      <c r="B642" s="17"/>
      <c r="C642" s="17"/>
      <c r="D642" s="17"/>
      <c r="E642" s="17"/>
      <c r="F642" s="18"/>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row>
    <row r="643" spans="1:55" ht="12.75" customHeight="1" x14ac:dyDescent="0.2">
      <c r="A643" s="17"/>
      <c r="B643" s="17"/>
      <c r="C643" s="17"/>
      <c r="D643" s="17"/>
      <c r="E643" s="17"/>
      <c r="F643" s="18"/>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row>
    <row r="644" spans="1:55" ht="12.75" customHeight="1" x14ac:dyDescent="0.2">
      <c r="A644" s="17"/>
      <c r="B644" s="17"/>
      <c r="C644" s="17"/>
      <c r="D644" s="17"/>
      <c r="E644" s="17"/>
      <c r="F644" s="18"/>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row>
    <row r="645" spans="1:55" ht="12.75" customHeight="1" x14ac:dyDescent="0.2">
      <c r="A645" s="17"/>
      <c r="B645" s="17"/>
      <c r="C645" s="17"/>
      <c r="D645" s="17"/>
      <c r="E645" s="17"/>
      <c r="F645" s="18"/>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row>
    <row r="646" spans="1:55" ht="12.75" customHeight="1" x14ac:dyDescent="0.2">
      <c r="A646" s="17"/>
      <c r="B646" s="17"/>
      <c r="C646" s="17"/>
      <c r="D646" s="17"/>
      <c r="E646" s="17"/>
      <c r="F646" s="18"/>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row>
    <row r="647" spans="1:55" ht="12.75" customHeight="1" x14ac:dyDescent="0.2">
      <c r="A647" s="17"/>
      <c r="B647" s="17"/>
      <c r="C647" s="17"/>
      <c r="D647" s="17"/>
      <c r="E647" s="17"/>
      <c r="F647" s="18"/>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row>
    <row r="648" spans="1:55" ht="12.75" customHeight="1" x14ac:dyDescent="0.2">
      <c r="A648" s="17"/>
      <c r="B648" s="17"/>
      <c r="C648" s="17"/>
      <c r="D648" s="17"/>
      <c r="E648" s="17"/>
      <c r="F648" s="18"/>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row>
    <row r="649" spans="1:55" ht="12.75" customHeight="1" x14ac:dyDescent="0.2">
      <c r="A649" s="17"/>
      <c r="B649" s="17"/>
      <c r="C649" s="17"/>
      <c r="D649" s="17"/>
      <c r="E649" s="17"/>
      <c r="F649" s="18"/>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row>
    <row r="650" spans="1:55" ht="12.75" customHeight="1" x14ac:dyDescent="0.2">
      <c r="A650" s="17"/>
      <c r="B650" s="17"/>
      <c r="C650" s="17"/>
      <c r="D650" s="17"/>
      <c r="E650" s="17"/>
      <c r="F650" s="18"/>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row>
    <row r="651" spans="1:55" ht="12.75" customHeight="1" x14ac:dyDescent="0.2">
      <c r="A651" s="17"/>
      <c r="B651" s="17"/>
      <c r="C651" s="17"/>
      <c r="D651" s="17"/>
      <c r="E651" s="17"/>
      <c r="F651" s="18"/>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row>
    <row r="652" spans="1:55" ht="12.75" customHeight="1" x14ac:dyDescent="0.2">
      <c r="A652" s="17"/>
      <c r="B652" s="17"/>
      <c r="C652" s="17"/>
      <c r="D652" s="17"/>
      <c r="E652" s="17"/>
      <c r="F652" s="18"/>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row>
    <row r="653" spans="1:55" ht="12.75" customHeight="1" x14ac:dyDescent="0.2">
      <c r="A653" s="17"/>
      <c r="B653" s="17"/>
      <c r="C653" s="17"/>
      <c r="D653" s="17"/>
      <c r="E653" s="17"/>
      <c r="F653" s="18"/>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row>
    <row r="654" spans="1:55" ht="12.75" customHeight="1" x14ac:dyDescent="0.2">
      <c r="A654" s="17"/>
      <c r="B654" s="17"/>
      <c r="C654" s="17"/>
      <c r="D654" s="17"/>
      <c r="E654" s="17"/>
      <c r="F654" s="18"/>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row>
    <row r="655" spans="1:55" ht="12.75" customHeight="1" x14ac:dyDescent="0.2">
      <c r="A655" s="17"/>
      <c r="B655" s="17"/>
      <c r="C655" s="17"/>
      <c r="D655" s="17"/>
      <c r="E655" s="17"/>
      <c r="F655" s="18"/>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row>
    <row r="656" spans="1:55" ht="12.75" customHeight="1" x14ac:dyDescent="0.2">
      <c r="A656" s="17"/>
      <c r="B656" s="17"/>
      <c r="C656" s="17"/>
      <c r="D656" s="17"/>
      <c r="E656" s="17"/>
      <c r="F656" s="18"/>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row>
    <row r="657" spans="1:55" ht="12.75" customHeight="1" x14ac:dyDescent="0.2">
      <c r="A657" s="17"/>
      <c r="B657" s="17"/>
      <c r="C657" s="17"/>
      <c r="D657" s="17"/>
      <c r="E657" s="17"/>
      <c r="F657" s="18"/>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row>
    <row r="658" spans="1:55" ht="12.75" customHeight="1" x14ac:dyDescent="0.2">
      <c r="A658" s="17"/>
      <c r="B658" s="17"/>
      <c r="C658" s="17"/>
      <c r="D658" s="17"/>
      <c r="E658" s="17"/>
      <c r="F658" s="18"/>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row>
    <row r="659" spans="1:55" ht="12.75" customHeight="1" x14ac:dyDescent="0.2">
      <c r="A659" s="17"/>
      <c r="B659" s="17"/>
      <c r="C659" s="17"/>
      <c r="D659" s="17"/>
      <c r="E659" s="17"/>
      <c r="F659" s="18"/>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row>
    <row r="660" spans="1:55" ht="12.75" customHeight="1" x14ac:dyDescent="0.2">
      <c r="A660" s="17"/>
      <c r="B660" s="17"/>
      <c r="C660" s="17"/>
      <c r="D660" s="17"/>
      <c r="E660" s="17"/>
      <c r="F660" s="18"/>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row>
    <row r="661" spans="1:55" ht="12.75" customHeight="1" x14ac:dyDescent="0.2">
      <c r="A661" s="17"/>
      <c r="B661" s="17"/>
      <c r="C661" s="17"/>
      <c r="D661" s="17"/>
      <c r="E661" s="17"/>
      <c r="F661" s="18"/>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row>
    <row r="662" spans="1:55" ht="12.75" customHeight="1" x14ac:dyDescent="0.2">
      <c r="A662" s="17"/>
      <c r="B662" s="17"/>
      <c r="C662" s="17"/>
      <c r="D662" s="17"/>
      <c r="E662" s="17"/>
      <c r="F662" s="18"/>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row>
    <row r="663" spans="1:55" ht="12.75" customHeight="1" x14ac:dyDescent="0.2">
      <c r="A663" s="17"/>
      <c r="B663" s="17"/>
      <c r="C663" s="17"/>
      <c r="D663" s="17"/>
      <c r="E663" s="17"/>
      <c r="F663" s="18"/>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row>
    <row r="664" spans="1:55" ht="12.75" customHeight="1" x14ac:dyDescent="0.2">
      <c r="A664" s="17"/>
      <c r="B664" s="17"/>
      <c r="C664" s="17"/>
      <c r="D664" s="17"/>
      <c r="E664" s="17"/>
      <c r="F664" s="18"/>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row>
    <row r="665" spans="1:55" ht="12.75" customHeight="1" x14ac:dyDescent="0.2">
      <c r="A665" s="17"/>
      <c r="B665" s="17"/>
      <c r="C665" s="17"/>
      <c r="D665" s="17"/>
      <c r="E665" s="17"/>
      <c r="F665" s="18"/>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row>
    <row r="666" spans="1:55" ht="12.75" customHeight="1" x14ac:dyDescent="0.2">
      <c r="A666" s="17"/>
      <c r="B666" s="17"/>
      <c r="C666" s="17"/>
      <c r="D666" s="17"/>
      <c r="E666" s="17"/>
      <c r="F666" s="18"/>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row>
    <row r="667" spans="1:55" ht="12.75" customHeight="1" x14ac:dyDescent="0.2">
      <c r="A667" s="17"/>
      <c r="B667" s="17"/>
      <c r="C667" s="17"/>
      <c r="D667" s="17"/>
      <c r="E667" s="17"/>
      <c r="F667" s="18"/>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row>
    <row r="668" spans="1:55" ht="12.75" customHeight="1" x14ac:dyDescent="0.2">
      <c r="A668" s="17"/>
      <c r="B668" s="17"/>
      <c r="C668" s="17"/>
      <c r="D668" s="17"/>
      <c r="E668" s="17"/>
      <c r="F668" s="18"/>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row>
    <row r="669" spans="1:55" ht="12.75" customHeight="1" x14ac:dyDescent="0.2">
      <c r="A669" s="17"/>
      <c r="B669" s="17"/>
      <c r="C669" s="17"/>
      <c r="D669" s="17"/>
      <c r="E669" s="17"/>
      <c r="F669" s="18"/>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row>
    <row r="670" spans="1:55" ht="12.75" customHeight="1" x14ac:dyDescent="0.2">
      <c r="A670" s="17"/>
      <c r="B670" s="17"/>
      <c r="C670" s="17"/>
      <c r="D670" s="17"/>
      <c r="E670" s="17"/>
      <c r="F670" s="18"/>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row>
    <row r="671" spans="1:55" ht="12.75" customHeight="1" x14ac:dyDescent="0.2">
      <c r="A671" s="17"/>
      <c r="B671" s="17"/>
      <c r="C671" s="17"/>
      <c r="D671" s="17"/>
      <c r="E671" s="17"/>
      <c r="F671" s="18"/>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row>
    <row r="672" spans="1:55" ht="12.75" customHeight="1" x14ac:dyDescent="0.2">
      <c r="A672" s="17"/>
      <c r="B672" s="17"/>
      <c r="C672" s="17"/>
      <c r="D672" s="17"/>
      <c r="E672" s="17"/>
      <c r="F672" s="18"/>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row>
    <row r="673" spans="1:55" ht="12.75" customHeight="1" x14ac:dyDescent="0.2">
      <c r="A673" s="17"/>
      <c r="B673" s="17"/>
      <c r="C673" s="17"/>
      <c r="D673" s="17"/>
      <c r="E673" s="17"/>
      <c r="F673" s="18"/>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row>
    <row r="674" spans="1:55" ht="12.75" customHeight="1" x14ac:dyDescent="0.2">
      <c r="A674" s="17"/>
      <c r="B674" s="17"/>
      <c r="C674" s="17"/>
      <c r="D674" s="17"/>
      <c r="E674" s="17"/>
      <c r="F674" s="18"/>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row>
    <row r="675" spans="1:55" ht="12.75" customHeight="1" x14ac:dyDescent="0.2">
      <c r="A675" s="17"/>
      <c r="B675" s="17"/>
      <c r="C675" s="17"/>
      <c r="D675" s="17"/>
      <c r="E675" s="17"/>
      <c r="F675" s="18"/>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row>
    <row r="676" spans="1:55" ht="12.75" customHeight="1" x14ac:dyDescent="0.2">
      <c r="A676" s="17"/>
      <c r="B676" s="17"/>
      <c r="C676" s="17"/>
      <c r="D676" s="17"/>
      <c r="E676" s="17"/>
      <c r="F676" s="18"/>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row>
    <row r="677" spans="1:55" ht="12.75" customHeight="1" x14ac:dyDescent="0.2">
      <c r="A677" s="17"/>
      <c r="B677" s="17"/>
      <c r="C677" s="17"/>
      <c r="D677" s="17"/>
      <c r="E677" s="17"/>
      <c r="F677" s="18"/>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row>
    <row r="678" spans="1:55" ht="12.75" customHeight="1" x14ac:dyDescent="0.2">
      <c r="A678" s="17"/>
      <c r="B678" s="17"/>
      <c r="C678" s="17"/>
      <c r="D678" s="17"/>
      <c r="E678" s="17"/>
      <c r="F678" s="18"/>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row>
    <row r="679" spans="1:55" ht="12.75" customHeight="1" x14ac:dyDescent="0.2">
      <c r="A679" s="17"/>
      <c r="B679" s="17"/>
      <c r="C679" s="17"/>
      <c r="D679" s="17"/>
      <c r="E679" s="17"/>
      <c r="F679" s="18"/>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row>
    <row r="680" spans="1:55" ht="12.75" customHeight="1" x14ac:dyDescent="0.2">
      <c r="A680" s="17"/>
      <c r="B680" s="17"/>
      <c r="C680" s="17"/>
      <c r="D680" s="17"/>
      <c r="E680" s="17"/>
      <c r="F680" s="18"/>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row>
    <row r="681" spans="1:55" ht="12.75" customHeight="1" x14ac:dyDescent="0.2">
      <c r="A681" s="17"/>
      <c r="B681" s="17"/>
      <c r="C681" s="17"/>
      <c r="D681" s="17"/>
      <c r="E681" s="17"/>
      <c r="F681" s="18"/>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row>
    <row r="682" spans="1:55" ht="12.75" customHeight="1" x14ac:dyDescent="0.2">
      <c r="A682" s="17"/>
      <c r="B682" s="17"/>
      <c r="C682" s="17"/>
      <c r="D682" s="17"/>
      <c r="E682" s="17"/>
      <c r="F682" s="18"/>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row>
    <row r="683" spans="1:55" ht="12.75" customHeight="1" x14ac:dyDescent="0.2">
      <c r="A683" s="17"/>
      <c r="B683" s="17"/>
      <c r="C683" s="17"/>
      <c r="D683" s="17"/>
      <c r="E683" s="17"/>
      <c r="F683" s="18"/>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row>
    <row r="684" spans="1:55" ht="12.75" customHeight="1" x14ac:dyDescent="0.2">
      <c r="A684" s="17"/>
      <c r="B684" s="17"/>
      <c r="C684" s="17"/>
      <c r="D684" s="17"/>
      <c r="E684" s="17"/>
      <c r="F684" s="18"/>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row>
    <row r="685" spans="1:55" ht="12.75" customHeight="1" x14ac:dyDescent="0.2">
      <c r="A685" s="17"/>
      <c r="B685" s="17"/>
      <c r="C685" s="17"/>
      <c r="D685" s="17"/>
      <c r="E685" s="17"/>
      <c r="F685" s="18"/>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row>
    <row r="686" spans="1:55" ht="12.75" customHeight="1" x14ac:dyDescent="0.2">
      <c r="A686" s="17"/>
      <c r="B686" s="17"/>
      <c r="C686" s="17"/>
      <c r="D686" s="17"/>
      <c r="E686" s="17"/>
      <c r="F686" s="18"/>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c r="AN686" s="17"/>
      <c r="AO686" s="17"/>
      <c r="AP686" s="17"/>
      <c r="AQ686" s="17"/>
      <c r="AR686" s="17"/>
      <c r="AS686" s="17"/>
      <c r="AT686" s="17"/>
      <c r="AU686" s="17"/>
      <c r="AV686" s="17"/>
      <c r="AW686" s="17"/>
      <c r="AX686" s="17"/>
      <c r="AY686" s="17"/>
      <c r="AZ686" s="17"/>
      <c r="BA686" s="17"/>
      <c r="BB686" s="17"/>
      <c r="BC686" s="17"/>
    </row>
    <row r="687" spans="1:55" ht="12.75" customHeight="1" x14ac:dyDescent="0.2">
      <c r="A687" s="17"/>
      <c r="B687" s="17"/>
      <c r="C687" s="17"/>
      <c r="D687" s="17"/>
      <c r="E687" s="17"/>
      <c r="F687" s="18"/>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c r="AK687" s="17"/>
      <c r="AL687" s="17"/>
      <c r="AM687" s="17"/>
      <c r="AN687" s="17"/>
      <c r="AO687" s="17"/>
      <c r="AP687" s="17"/>
      <c r="AQ687" s="17"/>
      <c r="AR687" s="17"/>
      <c r="AS687" s="17"/>
      <c r="AT687" s="17"/>
      <c r="AU687" s="17"/>
      <c r="AV687" s="17"/>
      <c r="AW687" s="17"/>
      <c r="AX687" s="17"/>
      <c r="AY687" s="17"/>
      <c r="AZ687" s="17"/>
      <c r="BA687" s="17"/>
      <c r="BB687" s="17"/>
      <c r="BC687" s="17"/>
    </row>
    <row r="688" spans="1:55" ht="12.75" customHeight="1" x14ac:dyDescent="0.2">
      <c r="A688" s="17"/>
      <c r="B688" s="17"/>
      <c r="C688" s="17"/>
      <c r="D688" s="17"/>
      <c r="E688" s="17"/>
      <c r="F688" s="18"/>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c r="AK688" s="17"/>
      <c r="AL688" s="17"/>
      <c r="AM688" s="17"/>
      <c r="AN688" s="17"/>
      <c r="AO688" s="17"/>
      <c r="AP688" s="17"/>
      <c r="AQ688" s="17"/>
      <c r="AR688" s="17"/>
      <c r="AS688" s="17"/>
      <c r="AT688" s="17"/>
      <c r="AU688" s="17"/>
      <c r="AV688" s="17"/>
      <c r="AW688" s="17"/>
      <c r="AX688" s="17"/>
      <c r="AY688" s="17"/>
      <c r="AZ688" s="17"/>
      <c r="BA688" s="17"/>
      <c r="BB688" s="17"/>
      <c r="BC688" s="17"/>
    </row>
    <row r="689" spans="1:55" ht="12.75" customHeight="1" x14ac:dyDescent="0.2">
      <c r="A689" s="17"/>
      <c r="B689" s="17"/>
      <c r="C689" s="17"/>
      <c r="D689" s="17"/>
      <c r="E689" s="17"/>
      <c r="F689" s="18"/>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c r="AK689" s="17"/>
      <c r="AL689" s="17"/>
      <c r="AM689" s="17"/>
      <c r="AN689" s="17"/>
      <c r="AO689" s="17"/>
      <c r="AP689" s="17"/>
      <c r="AQ689" s="17"/>
      <c r="AR689" s="17"/>
      <c r="AS689" s="17"/>
      <c r="AT689" s="17"/>
      <c r="AU689" s="17"/>
      <c r="AV689" s="17"/>
      <c r="AW689" s="17"/>
      <c r="AX689" s="17"/>
      <c r="AY689" s="17"/>
      <c r="AZ689" s="17"/>
      <c r="BA689" s="17"/>
      <c r="BB689" s="17"/>
      <c r="BC689" s="17"/>
    </row>
    <row r="690" spans="1:55" ht="12.75" customHeight="1" x14ac:dyDescent="0.2">
      <c r="A690" s="17"/>
      <c r="B690" s="17"/>
      <c r="C690" s="17"/>
      <c r="D690" s="17"/>
      <c r="E690" s="17"/>
      <c r="F690" s="18"/>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c r="AK690" s="17"/>
      <c r="AL690" s="17"/>
      <c r="AM690" s="17"/>
      <c r="AN690" s="17"/>
      <c r="AO690" s="17"/>
      <c r="AP690" s="17"/>
      <c r="AQ690" s="17"/>
      <c r="AR690" s="17"/>
      <c r="AS690" s="17"/>
      <c r="AT690" s="17"/>
      <c r="AU690" s="17"/>
      <c r="AV690" s="17"/>
      <c r="AW690" s="17"/>
      <c r="AX690" s="17"/>
      <c r="AY690" s="17"/>
      <c r="AZ690" s="17"/>
      <c r="BA690" s="17"/>
      <c r="BB690" s="17"/>
      <c r="BC690" s="17"/>
    </row>
    <row r="691" spans="1:55" ht="12.75" customHeight="1" x14ac:dyDescent="0.2">
      <c r="A691" s="17"/>
      <c r="B691" s="17"/>
      <c r="C691" s="17"/>
      <c r="D691" s="17"/>
      <c r="E691" s="17"/>
      <c r="F691" s="18"/>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c r="AK691" s="17"/>
      <c r="AL691" s="17"/>
      <c r="AM691" s="17"/>
      <c r="AN691" s="17"/>
      <c r="AO691" s="17"/>
      <c r="AP691" s="17"/>
      <c r="AQ691" s="17"/>
      <c r="AR691" s="17"/>
      <c r="AS691" s="17"/>
      <c r="AT691" s="17"/>
      <c r="AU691" s="17"/>
      <c r="AV691" s="17"/>
      <c r="AW691" s="17"/>
      <c r="AX691" s="17"/>
      <c r="AY691" s="17"/>
      <c r="AZ691" s="17"/>
      <c r="BA691" s="17"/>
      <c r="BB691" s="17"/>
      <c r="BC691" s="17"/>
    </row>
    <row r="692" spans="1:55" ht="12.75" customHeight="1" x14ac:dyDescent="0.2">
      <c r="A692" s="17"/>
      <c r="B692" s="17"/>
      <c r="C692" s="17"/>
      <c r="D692" s="17"/>
      <c r="E692" s="17"/>
      <c r="F692" s="18"/>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c r="AK692" s="17"/>
      <c r="AL692" s="17"/>
      <c r="AM692" s="17"/>
      <c r="AN692" s="17"/>
      <c r="AO692" s="17"/>
      <c r="AP692" s="17"/>
      <c r="AQ692" s="17"/>
      <c r="AR692" s="17"/>
      <c r="AS692" s="17"/>
      <c r="AT692" s="17"/>
      <c r="AU692" s="17"/>
      <c r="AV692" s="17"/>
      <c r="AW692" s="17"/>
      <c r="AX692" s="17"/>
      <c r="AY692" s="17"/>
      <c r="AZ692" s="17"/>
      <c r="BA692" s="17"/>
      <c r="BB692" s="17"/>
      <c r="BC692" s="17"/>
    </row>
    <row r="693" spans="1:55" ht="12.75" customHeight="1" x14ac:dyDescent="0.2">
      <c r="A693" s="17"/>
      <c r="B693" s="17"/>
      <c r="C693" s="17"/>
      <c r="D693" s="17"/>
      <c r="E693" s="17"/>
      <c r="F693" s="18"/>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c r="AK693" s="17"/>
      <c r="AL693" s="17"/>
      <c r="AM693" s="17"/>
      <c r="AN693" s="17"/>
      <c r="AO693" s="17"/>
      <c r="AP693" s="17"/>
      <c r="AQ693" s="17"/>
      <c r="AR693" s="17"/>
      <c r="AS693" s="17"/>
      <c r="AT693" s="17"/>
      <c r="AU693" s="17"/>
      <c r="AV693" s="17"/>
      <c r="AW693" s="17"/>
      <c r="AX693" s="17"/>
      <c r="AY693" s="17"/>
      <c r="AZ693" s="17"/>
      <c r="BA693" s="17"/>
      <c r="BB693" s="17"/>
      <c r="BC693" s="17"/>
    </row>
    <row r="694" spans="1:55" ht="12.75" customHeight="1" x14ac:dyDescent="0.2">
      <c r="A694" s="17"/>
      <c r="B694" s="17"/>
      <c r="C694" s="17"/>
      <c r="D694" s="17"/>
      <c r="E694" s="17"/>
      <c r="F694" s="18"/>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c r="AK694" s="17"/>
      <c r="AL694" s="17"/>
      <c r="AM694" s="17"/>
      <c r="AN694" s="17"/>
      <c r="AO694" s="17"/>
      <c r="AP694" s="17"/>
      <c r="AQ694" s="17"/>
      <c r="AR694" s="17"/>
      <c r="AS694" s="17"/>
      <c r="AT694" s="17"/>
      <c r="AU694" s="17"/>
      <c r="AV694" s="17"/>
      <c r="AW694" s="17"/>
      <c r="AX694" s="17"/>
      <c r="AY694" s="17"/>
      <c r="AZ694" s="17"/>
      <c r="BA694" s="17"/>
      <c r="BB694" s="17"/>
      <c r="BC694" s="17"/>
    </row>
    <row r="695" spans="1:55" ht="12.75" customHeight="1" x14ac:dyDescent="0.2">
      <c r="A695" s="17"/>
      <c r="B695" s="17"/>
      <c r="C695" s="17"/>
      <c r="D695" s="17"/>
      <c r="E695" s="17"/>
      <c r="F695" s="18"/>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c r="AK695" s="17"/>
      <c r="AL695" s="17"/>
      <c r="AM695" s="17"/>
      <c r="AN695" s="17"/>
      <c r="AO695" s="17"/>
      <c r="AP695" s="17"/>
      <c r="AQ695" s="17"/>
      <c r="AR695" s="17"/>
      <c r="AS695" s="17"/>
      <c r="AT695" s="17"/>
      <c r="AU695" s="17"/>
      <c r="AV695" s="17"/>
      <c r="AW695" s="17"/>
      <c r="AX695" s="17"/>
      <c r="AY695" s="17"/>
      <c r="AZ695" s="17"/>
      <c r="BA695" s="17"/>
      <c r="BB695" s="17"/>
      <c r="BC695" s="17"/>
    </row>
    <row r="696" spans="1:55" ht="12.75" customHeight="1" x14ac:dyDescent="0.2">
      <c r="A696" s="17"/>
      <c r="B696" s="17"/>
      <c r="C696" s="17"/>
      <c r="D696" s="17"/>
      <c r="E696" s="17"/>
      <c r="F696" s="18"/>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row>
    <row r="697" spans="1:55" ht="12.75" customHeight="1" x14ac:dyDescent="0.2">
      <c r="A697" s="17"/>
      <c r="B697" s="17"/>
      <c r="C697" s="17"/>
      <c r="D697" s="17"/>
      <c r="E697" s="17"/>
      <c r="F697" s="18"/>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7"/>
      <c r="BC697" s="17"/>
    </row>
    <row r="698" spans="1:55" ht="12.75" customHeight="1" x14ac:dyDescent="0.2">
      <c r="A698" s="17"/>
      <c r="B698" s="17"/>
      <c r="C698" s="17"/>
      <c r="D698" s="17"/>
      <c r="E698" s="17"/>
      <c r="F698" s="18"/>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c r="AK698" s="17"/>
      <c r="AL698" s="17"/>
      <c r="AM698" s="17"/>
      <c r="AN698" s="17"/>
      <c r="AO698" s="17"/>
      <c r="AP698" s="17"/>
      <c r="AQ698" s="17"/>
      <c r="AR698" s="17"/>
      <c r="AS698" s="17"/>
      <c r="AT698" s="17"/>
      <c r="AU698" s="17"/>
      <c r="AV698" s="17"/>
      <c r="AW698" s="17"/>
      <c r="AX698" s="17"/>
      <c r="AY698" s="17"/>
      <c r="AZ698" s="17"/>
      <c r="BA698" s="17"/>
      <c r="BB698" s="17"/>
      <c r="BC698" s="17"/>
    </row>
    <row r="699" spans="1:55" ht="12.75" customHeight="1" x14ac:dyDescent="0.2">
      <c r="A699" s="17"/>
      <c r="B699" s="17"/>
      <c r="C699" s="17"/>
      <c r="D699" s="17"/>
      <c r="E699" s="17"/>
      <c r="F699" s="18"/>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c r="AK699" s="17"/>
      <c r="AL699" s="17"/>
      <c r="AM699" s="17"/>
      <c r="AN699" s="17"/>
      <c r="AO699" s="17"/>
      <c r="AP699" s="17"/>
      <c r="AQ699" s="17"/>
      <c r="AR699" s="17"/>
      <c r="AS699" s="17"/>
      <c r="AT699" s="17"/>
      <c r="AU699" s="17"/>
      <c r="AV699" s="17"/>
      <c r="AW699" s="17"/>
      <c r="AX699" s="17"/>
      <c r="AY699" s="17"/>
      <c r="AZ699" s="17"/>
      <c r="BA699" s="17"/>
      <c r="BB699" s="17"/>
      <c r="BC699" s="17"/>
    </row>
    <row r="700" spans="1:55" ht="12.75" customHeight="1" x14ac:dyDescent="0.2">
      <c r="A700" s="17"/>
      <c r="B700" s="17"/>
      <c r="C700" s="17"/>
      <c r="D700" s="17"/>
      <c r="E700" s="17"/>
      <c r="F700" s="18"/>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c r="AK700" s="17"/>
      <c r="AL700" s="17"/>
      <c r="AM700" s="17"/>
      <c r="AN700" s="17"/>
      <c r="AO700" s="17"/>
      <c r="AP700" s="17"/>
      <c r="AQ700" s="17"/>
      <c r="AR700" s="17"/>
      <c r="AS700" s="17"/>
      <c r="AT700" s="17"/>
      <c r="AU700" s="17"/>
      <c r="AV700" s="17"/>
      <c r="AW700" s="17"/>
      <c r="AX700" s="17"/>
      <c r="AY700" s="17"/>
      <c r="AZ700" s="17"/>
      <c r="BA700" s="17"/>
      <c r="BB700" s="17"/>
      <c r="BC700" s="17"/>
    </row>
    <row r="701" spans="1:55" ht="12.75" customHeight="1" x14ac:dyDescent="0.2">
      <c r="A701" s="17"/>
      <c r="B701" s="17"/>
      <c r="C701" s="17"/>
      <c r="D701" s="17"/>
      <c r="E701" s="17"/>
      <c r="F701" s="18"/>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c r="AK701" s="17"/>
      <c r="AL701" s="17"/>
      <c r="AM701" s="17"/>
      <c r="AN701" s="17"/>
      <c r="AO701" s="17"/>
      <c r="AP701" s="17"/>
      <c r="AQ701" s="17"/>
      <c r="AR701" s="17"/>
      <c r="AS701" s="17"/>
      <c r="AT701" s="17"/>
      <c r="AU701" s="17"/>
      <c r="AV701" s="17"/>
      <c r="AW701" s="17"/>
      <c r="AX701" s="17"/>
      <c r="AY701" s="17"/>
      <c r="AZ701" s="17"/>
      <c r="BA701" s="17"/>
      <c r="BB701" s="17"/>
      <c r="BC701" s="17"/>
    </row>
    <row r="702" spans="1:55" ht="12.75" customHeight="1" x14ac:dyDescent="0.2">
      <c r="A702" s="17"/>
      <c r="B702" s="17"/>
      <c r="C702" s="17"/>
      <c r="D702" s="17"/>
      <c r="E702" s="17"/>
      <c r="F702" s="18"/>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c r="AK702" s="17"/>
      <c r="AL702" s="17"/>
      <c r="AM702" s="17"/>
      <c r="AN702" s="17"/>
      <c r="AO702" s="17"/>
      <c r="AP702" s="17"/>
      <c r="AQ702" s="17"/>
      <c r="AR702" s="17"/>
      <c r="AS702" s="17"/>
      <c r="AT702" s="17"/>
      <c r="AU702" s="17"/>
      <c r="AV702" s="17"/>
      <c r="AW702" s="17"/>
      <c r="AX702" s="17"/>
      <c r="AY702" s="17"/>
      <c r="AZ702" s="17"/>
      <c r="BA702" s="17"/>
      <c r="BB702" s="17"/>
      <c r="BC702" s="17"/>
    </row>
    <row r="703" spans="1:55" ht="12.75" customHeight="1" x14ac:dyDescent="0.2">
      <c r="A703" s="17"/>
      <c r="B703" s="17"/>
      <c r="C703" s="17"/>
      <c r="D703" s="17"/>
      <c r="E703" s="17"/>
      <c r="F703" s="18"/>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c r="AK703" s="17"/>
      <c r="AL703" s="17"/>
      <c r="AM703" s="17"/>
      <c r="AN703" s="17"/>
      <c r="AO703" s="17"/>
      <c r="AP703" s="17"/>
      <c r="AQ703" s="17"/>
      <c r="AR703" s="17"/>
      <c r="AS703" s="17"/>
      <c r="AT703" s="17"/>
      <c r="AU703" s="17"/>
      <c r="AV703" s="17"/>
      <c r="AW703" s="17"/>
      <c r="AX703" s="17"/>
      <c r="AY703" s="17"/>
      <c r="AZ703" s="17"/>
      <c r="BA703" s="17"/>
      <c r="BB703" s="17"/>
      <c r="BC703" s="17"/>
    </row>
    <row r="704" spans="1:55" ht="12.75" customHeight="1" x14ac:dyDescent="0.2">
      <c r="A704" s="17"/>
      <c r="B704" s="17"/>
      <c r="C704" s="17"/>
      <c r="D704" s="17"/>
      <c r="E704" s="17"/>
      <c r="F704" s="18"/>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c r="AK704" s="17"/>
      <c r="AL704" s="17"/>
      <c r="AM704" s="17"/>
      <c r="AN704" s="17"/>
      <c r="AO704" s="17"/>
      <c r="AP704" s="17"/>
      <c r="AQ704" s="17"/>
      <c r="AR704" s="17"/>
      <c r="AS704" s="17"/>
      <c r="AT704" s="17"/>
      <c r="AU704" s="17"/>
      <c r="AV704" s="17"/>
      <c r="AW704" s="17"/>
      <c r="AX704" s="17"/>
      <c r="AY704" s="17"/>
      <c r="AZ704" s="17"/>
      <c r="BA704" s="17"/>
      <c r="BB704" s="17"/>
      <c r="BC704" s="17"/>
    </row>
    <row r="705" spans="1:55" ht="12.75" customHeight="1" x14ac:dyDescent="0.2">
      <c r="A705" s="17"/>
      <c r="B705" s="17"/>
      <c r="C705" s="17"/>
      <c r="D705" s="17"/>
      <c r="E705" s="17"/>
      <c r="F705" s="18"/>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c r="AK705" s="17"/>
      <c r="AL705" s="17"/>
      <c r="AM705" s="17"/>
      <c r="AN705" s="17"/>
      <c r="AO705" s="17"/>
      <c r="AP705" s="17"/>
      <c r="AQ705" s="17"/>
      <c r="AR705" s="17"/>
      <c r="AS705" s="17"/>
      <c r="AT705" s="17"/>
      <c r="AU705" s="17"/>
      <c r="AV705" s="17"/>
      <c r="AW705" s="17"/>
      <c r="AX705" s="17"/>
      <c r="AY705" s="17"/>
      <c r="AZ705" s="17"/>
      <c r="BA705" s="17"/>
      <c r="BB705" s="17"/>
      <c r="BC705" s="17"/>
    </row>
    <row r="706" spans="1:55" ht="12.75" customHeight="1" x14ac:dyDescent="0.2">
      <c r="A706" s="17"/>
      <c r="B706" s="17"/>
      <c r="C706" s="17"/>
      <c r="D706" s="17"/>
      <c r="E706" s="17"/>
      <c r="F706" s="18"/>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c r="AK706" s="17"/>
      <c r="AL706" s="17"/>
      <c r="AM706" s="17"/>
      <c r="AN706" s="17"/>
      <c r="AO706" s="17"/>
      <c r="AP706" s="17"/>
      <c r="AQ706" s="17"/>
      <c r="AR706" s="17"/>
      <c r="AS706" s="17"/>
      <c r="AT706" s="17"/>
      <c r="AU706" s="17"/>
      <c r="AV706" s="17"/>
      <c r="AW706" s="17"/>
      <c r="AX706" s="17"/>
      <c r="AY706" s="17"/>
      <c r="AZ706" s="17"/>
      <c r="BA706" s="17"/>
      <c r="BB706" s="17"/>
      <c r="BC706" s="17"/>
    </row>
    <row r="707" spans="1:55" ht="12.75" customHeight="1" x14ac:dyDescent="0.2">
      <c r="A707" s="17"/>
      <c r="B707" s="17"/>
      <c r="C707" s="17"/>
      <c r="D707" s="17"/>
      <c r="E707" s="17"/>
      <c r="F707" s="18"/>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c r="AK707" s="17"/>
      <c r="AL707" s="17"/>
      <c r="AM707" s="17"/>
      <c r="AN707" s="17"/>
      <c r="AO707" s="17"/>
      <c r="AP707" s="17"/>
      <c r="AQ707" s="17"/>
      <c r="AR707" s="17"/>
      <c r="AS707" s="17"/>
      <c r="AT707" s="17"/>
      <c r="AU707" s="17"/>
      <c r="AV707" s="17"/>
      <c r="AW707" s="17"/>
      <c r="AX707" s="17"/>
      <c r="AY707" s="17"/>
      <c r="AZ707" s="17"/>
      <c r="BA707" s="17"/>
      <c r="BB707" s="17"/>
      <c r="BC707" s="17"/>
    </row>
    <row r="708" spans="1:55" ht="12.75" customHeight="1" x14ac:dyDescent="0.2">
      <c r="A708" s="17"/>
      <c r="B708" s="17"/>
      <c r="C708" s="17"/>
      <c r="D708" s="17"/>
      <c r="E708" s="17"/>
      <c r="F708" s="18"/>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c r="AK708" s="17"/>
      <c r="AL708" s="17"/>
      <c r="AM708" s="17"/>
      <c r="AN708" s="17"/>
      <c r="AO708" s="17"/>
      <c r="AP708" s="17"/>
      <c r="AQ708" s="17"/>
      <c r="AR708" s="17"/>
      <c r="AS708" s="17"/>
      <c r="AT708" s="17"/>
      <c r="AU708" s="17"/>
      <c r="AV708" s="17"/>
      <c r="AW708" s="17"/>
      <c r="AX708" s="17"/>
      <c r="AY708" s="17"/>
      <c r="AZ708" s="17"/>
      <c r="BA708" s="17"/>
      <c r="BB708" s="17"/>
      <c r="BC708" s="17"/>
    </row>
    <row r="709" spans="1:55" ht="12.75" customHeight="1" x14ac:dyDescent="0.2">
      <c r="A709" s="17"/>
      <c r="B709" s="17"/>
      <c r="C709" s="17"/>
      <c r="D709" s="17"/>
      <c r="E709" s="17"/>
      <c r="F709" s="18"/>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c r="AK709" s="17"/>
      <c r="AL709" s="17"/>
      <c r="AM709" s="17"/>
      <c r="AN709" s="17"/>
      <c r="AO709" s="17"/>
      <c r="AP709" s="17"/>
      <c r="AQ709" s="17"/>
      <c r="AR709" s="17"/>
      <c r="AS709" s="17"/>
      <c r="AT709" s="17"/>
      <c r="AU709" s="17"/>
      <c r="AV709" s="17"/>
      <c r="AW709" s="17"/>
      <c r="AX709" s="17"/>
      <c r="AY709" s="17"/>
      <c r="AZ709" s="17"/>
      <c r="BA709" s="17"/>
      <c r="BB709" s="17"/>
      <c r="BC709" s="17"/>
    </row>
    <row r="710" spans="1:55" ht="12.75" customHeight="1" x14ac:dyDescent="0.2">
      <c r="A710" s="17"/>
      <c r="B710" s="17"/>
      <c r="C710" s="17"/>
      <c r="D710" s="17"/>
      <c r="E710" s="17"/>
      <c r="F710" s="18"/>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row>
    <row r="711" spans="1:55" ht="12.75" customHeight="1" x14ac:dyDescent="0.2">
      <c r="A711" s="17"/>
      <c r="B711" s="17"/>
      <c r="C711" s="17"/>
      <c r="D711" s="17"/>
      <c r="E711" s="17"/>
      <c r="F711" s="18"/>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c r="AK711" s="17"/>
      <c r="AL711" s="17"/>
      <c r="AM711" s="17"/>
      <c r="AN711" s="17"/>
      <c r="AO711" s="17"/>
      <c r="AP711" s="17"/>
      <c r="AQ711" s="17"/>
      <c r="AR711" s="17"/>
      <c r="AS711" s="17"/>
      <c r="AT711" s="17"/>
      <c r="AU711" s="17"/>
      <c r="AV711" s="17"/>
      <c r="AW711" s="17"/>
      <c r="AX711" s="17"/>
      <c r="AY711" s="17"/>
      <c r="AZ711" s="17"/>
      <c r="BA711" s="17"/>
      <c r="BB711" s="17"/>
      <c r="BC711" s="17"/>
    </row>
    <row r="712" spans="1:55" ht="12.75" customHeight="1" x14ac:dyDescent="0.2">
      <c r="A712" s="17"/>
      <c r="B712" s="17"/>
      <c r="C712" s="17"/>
      <c r="D712" s="17"/>
      <c r="E712" s="17"/>
      <c r="F712" s="18"/>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c r="AK712" s="17"/>
      <c r="AL712" s="17"/>
      <c r="AM712" s="17"/>
      <c r="AN712" s="17"/>
      <c r="AO712" s="17"/>
      <c r="AP712" s="17"/>
      <c r="AQ712" s="17"/>
      <c r="AR712" s="17"/>
      <c r="AS712" s="17"/>
      <c r="AT712" s="17"/>
      <c r="AU712" s="17"/>
      <c r="AV712" s="17"/>
      <c r="AW712" s="17"/>
      <c r="AX712" s="17"/>
      <c r="AY712" s="17"/>
      <c r="AZ712" s="17"/>
      <c r="BA712" s="17"/>
      <c r="BB712" s="17"/>
      <c r="BC712" s="17"/>
    </row>
    <row r="713" spans="1:55" ht="12.75" customHeight="1" x14ac:dyDescent="0.2">
      <c r="A713" s="17"/>
      <c r="B713" s="17"/>
      <c r="C713" s="17"/>
      <c r="D713" s="17"/>
      <c r="E713" s="17"/>
      <c r="F713" s="18"/>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c r="AK713" s="17"/>
      <c r="AL713" s="17"/>
      <c r="AM713" s="17"/>
      <c r="AN713" s="17"/>
      <c r="AO713" s="17"/>
      <c r="AP713" s="17"/>
      <c r="AQ713" s="17"/>
      <c r="AR713" s="17"/>
      <c r="AS713" s="17"/>
      <c r="AT713" s="17"/>
      <c r="AU713" s="17"/>
      <c r="AV713" s="17"/>
      <c r="AW713" s="17"/>
      <c r="AX713" s="17"/>
      <c r="AY713" s="17"/>
      <c r="AZ713" s="17"/>
      <c r="BA713" s="17"/>
      <c r="BB713" s="17"/>
      <c r="BC713" s="17"/>
    </row>
    <row r="714" spans="1:55" ht="12.75" customHeight="1" x14ac:dyDescent="0.2">
      <c r="A714" s="17"/>
      <c r="B714" s="17"/>
      <c r="C714" s="17"/>
      <c r="D714" s="17"/>
      <c r="E714" s="17"/>
      <c r="F714" s="18"/>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c r="AK714" s="17"/>
      <c r="AL714" s="17"/>
      <c r="AM714" s="17"/>
      <c r="AN714" s="17"/>
      <c r="AO714" s="17"/>
      <c r="AP714" s="17"/>
      <c r="AQ714" s="17"/>
      <c r="AR714" s="17"/>
      <c r="AS714" s="17"/>
      <c r="AT714" s="17"/>
      <c r="AU714" s="17"/>
      <c r="AV714" s="17"/>
      <c r="AW714" s="17"/>
      <c r="AX714" s="17"/>
      <c r="AY714" s="17"/>
      <c r="AZ714" s="17"/>
      <c r="BA714" s="17"/>
      <c r="BB714" s="17"/>
      <c r="BC714" s="17"/>
    </row>
    <row r="715" spans="1:55" ht="12.75" customHeight="1" x14ac:dyDescent="0.2">
      <c r="A715" s="17"/>
      <c r="B715" s="17"/>
      <c r="C715" s="17"/>
      <c r="D715" s="17"/>
      <c r="E715" s="17"/>
      <c r="F715" s="18"/>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c r="AK715" s="17"/>
      <c r="AL715" s="17"/>
      <c r="AM715" s="17"/>
      <c r="AN715" s="17"/>
      <c r="AO715" s="17"/>
      <c r="AP715" s="17"/>
      <c r="AQ715" s="17"/>
      <c r="AR715" s="17"/>
      <c r="AS715" s="17"/>
      <c r="AT715" s="17"/>
      <c r="AU715" s="17"/>
      <c r="AV715" s="17"/>
      <c r="AW715" s="17"/>
      <c r="AX715" s="17"/>
      <c r="AY715" s="17"/>
      <c r="AZ715" s="17"/>
      <c r="BA715" s="17"/>
      <c r="BB715" s="17"/>
      <c r="BC715" s="17"/>
    </row>
    <row r="716" spans="1:55" ht="12.75" customHeight="1" x14ac:dyDescent="0.2">
      <c r="A716" s="17"/>
      <c r="B716" s="17"/>
      <c r="C716" s="17"/>
      <c r="D716" s="17"/>
      <c r="E716" s="17"/>
      <c r="F716" s="18"/>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c r="AH716" s="17"/>
      <c r="AI716" s="17"/>
      <c r="AJ716" s="17"/>
      <c r="AK716" s="17"/>
      <c r="AL716" s="17"/>
      <c r="AM716" s="17"/>
      <c r="AN716" s="17"/>
      <c r="AO716" s="17"/>
      <c r="AP716" s="17"/>
      <c r="AQ716" s="17"/>
      <c r="AR716" s="17"/>
      <c r="AS716" s="17"/>
      <c r="AT716" s="17"/>
      <c r="AU716" s="17"/>
      <c r="AV716" s="17"/>
      <c r="AW716" s="17"/>
      <c r="AX716" s="17"/>
      <c r="AY716" s="17"/>
      <c r="AZ716" s="17"/>
      <c r="BA716" s="17"/>
      <c r="BB716" s="17"/>
      <c r="BC716" s="17"/>
    </row>
    <row r="717" spans="1:55" ht="12.75" customHeight="1" x14ac:dyDescent="0.2">
      <c r="A717" s="17"/>
      <c r="B717" s="17"/>
      <c r="C717" s="17"/>
      <c r="D717" s="17"/>
      <c r="E717" s="17"/>
      <c r="F717" s="18"/>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c r="AH717" s="17"/>
      <c r="AI717" s="17"/>
      <c r="AJ717" s="17"/>
      <c r="AK717" s="17"/>
      <c r="AL717" s="17"/>
      <c r="AM717" s="17"/>
      <c r="AN717" s="17"/>
      <c r="AO717" s="17"/>
      <c r="AP717" s="17"/>
      <c r="AQ717" s="17"/>
      <c r="AR717" s="17"/>
      <c r="AS717" s="17"/>
      <c r="AT717" s="17"/>
      <c r="AU717" s="17"/>
      <c r="AV717" s="17"/>
      <c r="AW717" s="17"/>
      <c r="AX717" s="17"/>
      <c r="AY717" s="17"/>
      <c r="AZ717" s="17"/>
      <c r="BA717" s="17"/>
      <c r="BB717" s="17"/>
      <c r="BC717" s="17"/>
    </row>
    <row r="718" spans="1:55" ht="12.75" customHeight="1" x14ac:dyDescent="0.2">
      <c r="A718" s="17"/>
      <c r="B718" s="17"/>
      <c r="C718" s="17"/>
      <c r="D718" s="17"/>
      <c r="E718" s="17"/>
      <c r="F718" s="18"/>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c r="AH718" s="17"/>
      <c r="AI718" s="17"/>
      <c r="AJ718" s="17"/>
      <c r="AK718" s="17"/>
      <c r="AL718" s="17"/>
      <c r="AM718" s="17"/>
      <c r="AN718" s="17"/>
      <c r="AO718" s="17"/>
      <c r="AP718" s="17"/>
      <c r="AQ718" s="17"/>
      <c r="AR718" s="17"/>
      <c r="AS718" s="17"/>
      <c r="AT718" s="17"/>
      <c r="AU718" s="17"/>
      <c r="AV718" s="17"/>
      <c r="AW718" s="17"/>
      <c r="AX718" s="17"/>
      <c r="AY718" s="17"/>
      <c r="AZ718" s="17"/>
      <c r="BA718" s="17"/>
      <c r="BB718" s="17"/>
      <c r="BC718" s="17"/>
    </row>
    <row r="719" spans="1:55" ht="12.75" customHeight="1" x14ac:dyDescent="0.2">
      <c r="A719" s="17"/>
      <c r="B719" s="17"/>
      <c r="C719" s="17"/>
      <c r="D719" s="17"/>
      <c r="E719" s="17"/>
      <c r="F719" s="18"/>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c r="AH719" s="17"/>
      <c r="AI719" s="17"/>
      <c r="AJ719" s="17"/>
      <c r="AK719" s="17"/>
      <c r="AL719" s="17"/>
      <c r="AM719" s="17"/>
      <c r="AN719" s="17"/>
      <c r="AO719" s="17"/>
      <c r="AP719" s="17"/>
      <c r="AQ719" s="17"/>
      <c r="AR719" s="17"/>
      <c r="AS719" s="17"/>
      <c r="AT719" s="17"/>
      <c r="AU719" s="17"/>
      <c r="AV719" s="17"/>
      <c r="AW719" s="17"/>
      <c r="AX719" s="17"/>
      <c r="AY719" s="17"/>
      <c r="AZ719" s="17"/>
      <c r="BA719" s="17"/>
      <c r="BB719" s="17"/>
      <c r="BC719" s="17"/>
    </row>
    <row r="720" spans="1:55" ht="12.75" customHeight="1" x14ac:dyDescent="0.2">
      <c r="A720" s="17"/>
      <c r="B720" s="17"/>
      <c r="C720" s="17"/>
      <c r="D720" s="17"/>
      <c r="E720" s="17"/>
      <c r="F720" s="18"/>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c r="AH720" s="17"/>
      <c r="AI720" s="17"/>
      <c r="AJ720" s="17"/>
      <c r="AK720" s="17"/>
      <c r="AL720" s="17"/>
      <c r="AM720" s="17"/>
      <c r="AN720" s="17"/>
      <c r="AO720" s="17"/>
      <c r="AP720" s="17"/>
      <c r="AQ720" s="17"/>
      <c r="AR720" s="17"/>
      <c r="AS720" s="17"/>
      <c r="AT720" s="17"/>
      <c r="AU720" s="17"/>
      <c r="AV720" s="17"/>
      <c r="AW720" s="17"/>
      <c r="AX720" s="17"/>
      <c r="AY720" s="17"/>
      <c r="AZ720" s="17"/>
      <c r="BA720" s="17"/>
      <c r="BB720" s="17"/>
      <c r="BC720" s="17"/>
    </row>
    <row r="721" spans="1:55" ht="12.75" customHeight="1" x14ac:dyDescent="0.2">
      <c r="A721" s="17"/>
      <c r="B721" s="17"/>
      <c r="C721" s="17"/>
      <c r="D721" s="17"/>
      <c r="E721" s="17"/>
      <c r="F721" s="18"/>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row>
    <row r="722" spans="1:55" ht="12.75" customHeight="1" x14ac:dyDescent="0.2">
      <c r="A722" s="17"/>
      <c r="B722" s="17"/>
      <c r="C722" s="17"/>
      <c r="D722" s="17"/>
      <c r="E722" s="17"/>
      <c r="F722" s="18"/>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c r="AH722" s="17"/>
      <c r="AI722" s="17"/>
      <c r="AJ722" s="17"/>
      <c r="AK722" s="17"/>
      <c r="AL722" s="17"/>
      <c r="AM722" s="17"/>
      <c r="AN722" s="17"/>
      <c r="AO722" s="17"/>
      <c r="AP722" s="17"/>
      <c r="AQ722" s="17"/>
      <c r="AR722" s="17"/>
      <c r="AS722" s="17"/>
      <c r="AT722" s="17"/>
      <c r="AU722" s="17"/>
      <c r="AV722" s="17"/>
      <c r="AW722" s="17"/>
      <c r="AX722" s="17"/>
      <c r="AY722" s="17"/>
      <c r="AZ722" s="17"/>
      <c r="BA722" s="17"/>
      <c r="BB722" s="17"/>
      <c r="BC722" s="17"/>
    </row>
    <row r="723" spans="1:55" ht="12.75" customHeight="1" x14ac:dyDescent="0.2">
      <c r="A723" s="17"/>
      <c r="B723" s="17"/>
      <c r="C723" s="17"/>
      <c r="D723" s="17"/>
      <c r="E723" s="17"/>
      <c r="F723" s="18"/>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row>
    <row r="724" spans="1:55" ht="12.75" customHeight="1" x14ac:dyDescent="0.2">
      <c r="A724" s="17"/>
      <c r="B724" s="17"/>
      <c r="C724" s="17"/>
      <c r="D724" s="17"/>
      <c r="E724" s="17"/>
      <c r="F724" s="18"/>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row>
    <row r="725" spans="1:55" ht="12.75" customHeight="1" x14ac:dyDescent="0.2">
      <c r="A725" s="17"/>
      <c r="B725" s="17"/>
      <c r="C725" s="17"/>
      <c r="D725" s="17"/>
      <c r="E725" s="17"/>
      <c r="F725" s="18"/>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row>
    <row r="726" spans="1:55" ht="12.75" customHeight="1" x14ac:dyDescent="0.2">
      <c r="A726" s="17"/>
      <c r="B726" s="17"/>
      <c r="C726" s="17"/>
      <c r="D726" s="17"/>
      <c r="E726" s="17"/>
      <c r="F726" s="18"/>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row>
    <row r="727" spans="1:55" ht="12.75" customHeight="1" x14ac:dyDescent="0.2">
      <c r="A727" s="17"/>
      <c r="B727" s="17"/>
      <c r="C727" s="17"/>
      <c r="D727" s="17"/>
      <c r="E727" s="17"/>
      <c r="F727" s="18"/>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c r="AH727" s="17"/>
      <c r="AI727" s="17"/>
      <c r="AJ727" s="17"/>
      <c r="AK727" s="17"/>
      <c r="AL727" s="17"/>
      <c r="AM727" s="17"/>
      <c r="AN727" s="17"/>
      <c r="AO727" s="17"/>
      <c r="AP727" s="17"/>
      <c r="AQ727" s="17"/>
      <c r="AR727" s="17"/>
      <c r="AS727" s="17"/>
      <c r="AT727" s="17"/>
      <c r="AU727" s="17"/>
      <c r="AV727" s="17"/>
      <c r="AW727" s="17"/>
      <c r="AX727" s="17"/>
      <c r="AY727" s="17"/>
      <c r="AZ727" s="17"/>
      <c r="BA727" s="17"/>
      <c r="BB727" s="17"/>
      <c r="BC727" s="17"/>
    </row>
    <row r="728" spans="1:55" ht="12.75" customHeight="1" x14ac:dyDescent="0.2">
      <c r="A728" s="17"/>
      <c r="B728" s="17"/>
      <c r="C728" s="17"/>
      <c r="D728" s="17"/>
      <c r="E728" s="17"/>
      <c r="F728" s="18"/>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row>
    <row r="729" spans="1:55" ht="12.75" customHeight="1" x14ac:dyDescent="0.2">
      <c r="A729" s="17"/>
      <c r="B729" s="17"/>
      <c r="C729" s="17"/>
      <c r="D729" s="17"/>
      <c r="E729" s="17"/>
      <c r="F729" s="18"/>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row>
    <row r="730" spans="1:55" ht="12.75" customHeight="1" x14ac:dyDescent="0.2">
      <c r="A730" s="17"/>
      <c r="B730" s="17"/>
      <c r="C730" s="17"/>
      <c r="D730" s="17"/>
      <c r="E730" s="17"/>
      <c r="F730" s="18"/>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row>
    <row r="731" spans="1:55" ht="12.75" customHeight="1" x14ac:dyDescent="0.2">
      <c r="A731" s="17"/>
      <c r="B731" s="17"/>
      <c r="C731" s="17"/>
      <c r="D731" s="17"/>
      <c r="E731" s="17"/>
      <c r="F731" s="18"/>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c r="AH731" s="17"/>
      <c r="AI731" s="17"/>
      <c r="AJ731" s="17"/>
      <c r="AK731" s="17"/>
      <c r="AL731" s="17"/>
      <c r="AM731" s="17"/>
      <c r="AN731" s="17"/>
      <c r="AO731" s="17"/>
      <c r="AP731" s="17"/>
      <c r="AQ731" s="17"/>
      <c r="AR731" s="17"/>
      <c r="AS731" s="17"/>
      <c r="AT731" s="17"/>
      <c r="AU731" s="17"/>
      <c r="AV731" s="17"/>
      <c r="AW731" s="17"/>
      <c r="AX731" s="17"/>
      <c r="AY731" s="17"/>
      <c r="AZ731" s="17"/>
      <c r="BA731" s="17"/>
      <c r="BB731" s="17"/>
      <c r="BC731" s="17"/>
    </row>
    <row r="732" spans="1:55" ht="12.75" customHeight="1" x14ac:dyDescent="0.2">
      <c r="A732" s="17"/>
      <c r="B732" s="17"/>
      <c r="C732" s="17"/>
      <c r="D732" s="17"/>
      <c r="E732" s="17"/>
      <c r="F732" s="18"/>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c r="AH732" s="17"/>
      <c r="AI732" s="17"/>
      <c r="AJ732" s="17"/>
      <c r="AK732" s="17"/>
      <c r="AL732" s="17"/>
      <c r="AM732" s="17"/>
      <c r="AN732" s="17"/>
      <c r="AO732" s="17"/>
      <c r="AP732" s="17"/>
      <c r="AQ732" s="17"/>
      <c r="AR732" s="17"/>
      <c r="AS732" s="17"/>
      <c r="AT732" s="17"/>
      <c r="AU732" s="17"/>
      <c r="AV732" s="17"/>
      <c r="AW732" s="17"/>
      <c r="AX732" s="17"/>
      <c r="AY732" s="17"/>
      <c r="AZ732" s="17"/>
      <c r="BA732" s="17"/>
      <c r="BB732" s="17"/>
      <c r="BC732" s="17"/>
    </row>
    <row r="733" spans="1:55" ht="12.75" customHeight="1" x14ac:dyDescent="0.2">
      <c r="A733" s="17"/>
      <c r="B733" s="17"/>
      <c r="C733" s="17"/>
      <c r="D733" s="17"/>
      <c r="E733" s="17"/>
      <c r="F733" s="18"/>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c r="AH733" s="17"/>
      <c r="AI733" s="17"/>
      <c r="AJ733" s="17"/>
      <c r="AK733" s="17"/>
      <c r="AL733" s="17"/>
      <c r="AM733" s="17"/>
      <c r="AN733" s="17"/>
      <c r="AO733" s="17"/>
      <c r="AP733" s="17"/>
      <c r="AQ733" s="17"/>
      <c r="AR733" s="17"/>
      <c r="AS733" s="17"/>
      <c r="AT733" s="17"/>
      <c r="AU733" s="17"/>
      <c r="AV733" s="17"/>
      <c r="AW733" s="17"/>
      <c r="AX733" s="17"/>
      <c r="AY733" s="17"/>
      <c r="AZ733" s="17"/>
      <c r="BA733" s="17"/>
      <c r="BB733" s="17"/>
      <c r="BC733" s="17"/>
    </row>
    <row r="734" spans="1:55" ht="12.75" customHeight="1" x14ac:dyDescent="0.2">
      <c r="A734" s="17"/>
      <c r="B734" s="17"/>
      <c r="C734" s="17"/>
      <c r="D734" s="17"/>
      <c r="E734" s="17"/>
      <c r="F734" s="18"/>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c r="AH734" s="17"/>
      <c r="AI734" s="17"/>
      <c r="AJ734" s="17"/>
      <c r="AK734" s="17"/>
      <c r="AL734" s="17"/>
      <c r="AM734" s="17"/>
      <c r="AN734" s="17"/>
      <c r="AO734" s="17"/>
      <c r="AP734" s="17"/>
      <c r="AQ734" s="17"/>
      <c r="AR734" s="17"/>
      <c r="AS734" s="17"/>
      <c r="AT734" s="17"/>
      <c r="AU734" s="17"/>
      <c r="AV734" s="17"/>
      <c r="AW734" s="17"/>
      <c r="AX734" s="17"/>
      <c r="AY734" s="17"/>
      <c r="AZ734" s="17"/>
      <c r="BA734" s="17"/>
      <c r="BB734" s="17"/>
      <c r="BC734" s="17"/>
    </row>
    <row r="735" spans="1:55" ht="12.75" customHeight="1" x14ac:dyDescent="0.2">
      <c r="A735" s="17"/>
      <c r="B735" s="17"/>
      <c r="C735" s="17"/>
      <c r="D735" s="17"/>
      <c r="E735" s="17"/>
      <c r="F735" s="18"/>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c r="AH735" s="17"/>
      <c r="AI735" s="17"/>
      <c r="AJ735" s="17"/>
      <c r="AK735" s="17"/>
      <c r="AL735" s="17"/>
      <c r="AM735" s="17"/>
      <c r="AN735" s="17"/>
      <c r="AO735" s="17"/>
      <c r="AP735" s="17"/>
      <c r="AQ735" s="17"/>
      <c r="AR735" s="17"/>
      <c r="AS735" s="17"/>
      <c r="AT735" s="17"/>
      <c r="AU735" s="17"/>
      <c r="AV735" s="17"/>
      <c r="AW735" s="17"/>
      <c r="AX735" s="17"/>
      <c r="AY735" s="17"/>
      <c r="AZ735" s="17"/>
      <c r="BA735" s="17"/>
      <c r="BB735" s="17"/>
      <c r="BC735" s="17"/>
    </row>
    <row r="736" spans="1:55" ht="12.75" customHeight="1" x14ac:dyDescent="0.2">
      <c r="A736" s="17"/>
      <c r="B736" s="17"/>
      <c r="C736" s="17"/>
      <c r="D736" s="17"/>
      <c r="E736" s="17"/>
      <c r="F736" s="18"/>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c r="AH736" s="17"/>
      <c r="AI736" s="17"/>
      <c r="AJ736" s="17"/>
      <c r="AK736" s="17"/>
      <c r="AL736" s="17"/>
      <c r="AM736" s="17"/>
      <c r="AN736" s="17"/>
      <c r="AO736" s="17"/>
      <c r="AP736" s="17"/>
      <c r="AQ736" s="17"/>
      <c r="AR736" s="17"/>
      <c r="AS736" s="17"/>
      <c r="AT736" s="17"/>
      <c r="AU736" s="17"/>
      <c r="AV736" s="17"/>
      <c r="AW736" s="17"/>
      <c r="AX736" s="17"/>
      <c r="AY736" s="17"/>
      <c r="AZ736" s="17"/>
      <c r="BA736" s="17"/>
      <c r="BB736" s="17"/>
      <c r="BC736" s="17"/>
    </row>
    <row r="737" spans="1:55" ht="12.75" customHeight="1" x14ac:dyDescent="0.2">
      <c r="A737" s="17"/>
      <c r="B737" s="17"/>
      <c r="C737" s="17"/>
      <c r="D737" s="17"/>
      <c r="E737" s="17"/>
      <c r="F737" s="18"/>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c r="AH737" s="17"/>
      <c r="AI737" s="17"/>
      <c r="AJ737" s="17"/>
      <c r="AK737" s="17"/>
      <c r="AL737" s="17"/>
      <c r="AM737" s="17"/>
      <c r="AN737" s="17"/>
      <c r="AO737" s="17"/>
      <c r="AP737" s="17"/>
      <c r="AQ737" s="17"/>
      <c r="AR737" s="17"/>
      <c r="AS737" s="17"/>
      <c r="AT737" s="17"/>
      <c r="AU737" s="17"/>
      <c r="AV737" s="17"/>
      <c r="AW737" s="17"/>
      <c r="AX737" s="17"/>
      <c r="AY737" s="17"/>
      <c r="AZ737" s="17"/>
      <c r="BA737" s="17"/>
      <c r="BB737" s="17"/>
      <c r="BC737" s="17"/>
    </row>
    <row r="738" spans="1:55" ht="12.75" customHeight="1" x14ac:dyDescent="0.2">
      <c r="A738" s="17"/>
      <c r="B738" s="17"/>
      <c r="C738" s="17"/>
      <c r="D738" s="17"/>
      <c r="E738" s="17"/>
      <c r="F738" s="18"/>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c r="AH738" s="17"/>
      <c r="AI738" s="17"/>
      <c r="AJ738" s="17"/>
      <c r="AK738" s="17"/>
      <c r="AL738" s="17"/>
      <c r="AM738" s="17"/>
      <c r="AN738" s="17"/>
      <c r="AO738" s="17"/>
      <c r="AP738" s="17"/>
      <c r="AQ738" s="17"/>
      <c r="AR738" s="17"/>
      <c r="AS738" s="17"/>
      <c r="AT738" s="17"/>
      <c r="AU738" s="17"/>
      <c r="AV738" s="17"/>
      <c r="AW738" s="17"/>
      <c r="AX738" s="17"/>
      <c r="AY738" s="17"/>
      <c r="AZ738" s="17"/>
      <c r="BA738" s="17"/>
      <c r="BB738" s="17"/>
      <c r="BC738" s="17"/>
    </row>
    <row r="739" spans="1:55" ht="12.75" customHeight="1" x14ac:dyDescent="0.2">
      <c r="A739" s="17"/>
      <c r="B739" s="17"/>
      <c r="C739" s="17"/>
      <c r="D739" s="17"/>
      <c r="E739" s="17"/>
      <c r="F739" s="18"/>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c r="AK739" s="17"/>
      <c r="AL739" s="17"/>
      <c r="AM739" s="17"/>
      <c r="AN739" s="17"/>
      <c r="AO739" s="17"/>
      <c r="AP739" s="17"/>
      <c r="AQ739" s="17"/>
      <c r="AR739" s="17"/>
      <c r="AS739" s="17"/>
      <c r="AT739" s="17"/>
      <c r="AU739" s="17"/>
      <c r="AV739" s="17"/>
      <c r="AW739" s="17"/>
      <c r="AX739" s="17"/>
      <c r="AY739" s="17"/>
      <c r="AZ739" s="17"/>
      <c r="BA739" s="17"/>
      <c r="BB739" s="17"/>
      <c r="BC739" s="17"/>
    </row>
    <row r="740" spans="1:55" ht="12.75" customHeight="1" x14ac:dyDescent="0.2">
      <c r="A740" s="17"/>
      <c r="B740" s="17"/>
      <c r="C740" s="17"/>
      <c r="D740" s="17"/>
      <c r="E740" s="17"/>
      <c r="F740" s="18"/>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row>
    <row r="741" spans="1:55" ht="12.75" customHeight="1" x14ac:dyDescent="0.2">
      <c r="A741" s="17"/>
      <c r="B741" s="17"/>
      <c r="C741" s="17"/>
      <c r="D741" s="17"/>
      <c r="E741" s="17"/>
      <c r="F741" s="18"/>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c r="AH741" s="17"/>
      <c r="AI741" s="17"/>
      <c r="AJ741" s="17"/>
      <c r="AK741" s="17"/>
      <c r="AL741" s="17"/>
      <c r="AM741" s="17"/>
      <c r="AN741" s="17"/>
      <c r="AO741" s="17"/>
      <c r="AP741" s="17"/>
      <c r="AQ741" s="17"/>
      <c r="AR741" s="17"/>
      <c r="AS741" s="17"/>
      <c r="AT741" s="17"/>
      <c r="AU741" s="17"/>
      <c r="AV741" s="17"/>
      <c r="AW741" s="17"/>
      <c r="AX741" s="17"/>
      <c r="AY741" s="17"/>
      <c r="AZ741" s="17"/>
      <c r="BA741" s="17"/>
      <c r="BB741" s="17"/>
      <c r="BC741" s="17"/>
    </row>
    <row r="742" spans="1:55" ht="12.75" customHeight="1" x14ac:dyDescent="0.2">
      <c r="A742" s="17"/>
      <c r="B742" s="17"/>
      <c r="C742" s="17"/>
      <c r="D742" s="17"/>
      <c r="E742" s="17"/>
      <c r="F742" s="18"/>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c r="AH742" s="17"/>
      <c r="AI742" s="17"/>
      <c r="AJ742" s="17"/>
      <c r="AK742" s="17"/>
      <c r="AL742" s="17"/>
      <c r="AM742" s="17"/>
      <c r="AN742" s="17"/>
      <c r="AO742" s="17"/>
      <c r="AP742" s="17"/>
      <c r="AQ742" s="17"/>
      <c r="AR742" s="17"/>
      <c r="AS742" s="17"/>
      <c r="AT742" s="17"/>
      <c r="AU742" s="17"/>
      <c r="AV742" s="17"/>
      <c r="AW742" s="17"/>
      <c r="AX742" s="17"/>
      <c r="AY742" s="17"/>
      <c r="AZ742" s="17"/>
      <c r="BA742" s="17"/>
      <c r="BB742" s="17"/>
      <c r="BC742" s="17"/>
    </row>
    <row r="743" spans="1:55" ht="12.75" customHeight="1" x14ac:dyDescent="0.2">
      <c r="A743" s="17"/>
      <c r="B743" s="17"/>
      <c r="C743" s="17"/>
      <c r="D743" s="17"/>
      <c r="E743" s="17"/>
      <c r="F743" s="18"/>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c r="AH743" s="17"/>
      <c r="AI743" s="17"/>
      <c r="AJ743" s="17"/>
      <c r="AK743" s="17"/>
      <c r="AL743" s="17"/>
      <c r="AM743" s="17"/>
      <c r="AN743" s="17"/>
      <c r="AO743" s="17"/>
      <c r="AP743" s="17"/>
      <c r="AQ743" s="17"/>
      <c r="AR743" s="17"/>
      <c r="AS743" s="17"/>
      <c r="AT743" s="17"/>
      <c r="AU743" s="17"/>
      <c r="AV743" s="17"/>
      <c r="AW743" s="17"/>
      <c r="AX743" s="17"/>
      <c r="AY743" s="17"/>
      <c r="AZ743" s="17"/>
      <c r="BA743" s="17"/>
      <c r="BB743" s="17"/>
      <c r="BC743" s="17"/>
    </row>
    <row r="744" spans="1:55" ht="12.75" customHeight="1" x14ac:dyDescent="0.2">
      <c r="A744" s="17"/>
      <c r="B744" s="17"/>
      <c r="C744" s="17"/>
      <c r="D744" s="17"/>
      <c r="E744" s="17"/>
      <c r="F744" s="18"/>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c r="AK744" s="17"/>
      <c r="AL744" s="17"/>
      <c r="AM744" s="17"/>
      <c r="AN744" s="17"/>
      <c r="AO744" s="17"/>
      <c r="AP744" s="17"/>
      <c r="AQ744" s="17"/>
      <c r="AR744" s="17"/>
      <c r="AS744" s="17"/>
      <c r="AT744" s="17"/>
      <c r="AU744" s="17"/>
      <c r="AV744" s="17"/>
      <c r="AW744" s="17"/>
      <c r="AX744" s="17"/>
      <c r="AY744" s="17"/>
      <c r="AZ744" s="17"/>
      <c r="BA744" s="17"/>
      <c r="BB744" s="17"/>
      <c r="BC744" s="17"/>
    </row>
    <row r="745" spans="1:55" ht="12.75" customHeight="1" x14ac:dyDescent="0.2">
      <c r="A745" s="17"/>
      <c r="B745" s="17"/>
      <c r="C745" s="17"/>
      <c r="D745" s="17"/>
      <c r="E745" s="17"/>
      <c r="F745" s="18"/>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c r="AK745" s="17"/>
      <c r="AL745" s="17"/>
      <c r="AM745" s="17"/>
      <c r="AN745" s="17"/>
      <c r="AO745" s="17"/>
      <c r="AP745" s="17"/>
      <c r="AQ745" s="17"/>
      <c r="AR745" s="17"/>
      <c r="AS745" s="17"/>
      <c r="AT745" s="17"/>
      <c r="AU745" s="17"/>
      <c r="AV745" s="17"/>
      <c r="AW745" s="17"/>
      <c r="AX745" s="17"/>
      <c r="AY745" s="17"/>
      <c r="AZ745" s="17"/>
      <c r="BA745" s="17"/>
      <c r="BB745" s="17"/>
      <c r="BC745" s="17"/>
    </row>
    <row r="746" spans="1:55" ht="12.75" customHeight="1" x14ac:dyDescent="0.2">
      <c r="A746" s="17"/>
      <c r="B746" s="17"/>
      <c r="C746" s="17"/>
      <c r="D746" s="17"/>
      <c r="E746" s="17"/>
      <c r="F746" s="18"/>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c r="AK746" s="17"/>
      <c r="AL746" s="17"/>
      <c r="AM746" s="17"/>
      <c r="AN746" s="17"/>
      <c r="AO746" s="17"/>
      <c r="AP746" s="17"/>
      <c r="AQ746" s="17"/>
      <c r="AR746" s="17"/>
      <c r="AS746" s="17"/>
      <c r="AT746" s="17"/>
      <c r="AU746" s="17"/>
      <c r="AV746" s="17"/>
      <c r="AW746" s="17"/>
      <c r="AX746" s="17"/>
      <c r="AY746" s="17"/>
      <c r="AZ746" s="17"/>
      <c r="BA746" s="17"/>
      <c r="BB746" s="17"/>
      <c r="BC746" s="17"/>
    </row>
    <row r="747" spans="1:55" ht="12.75" customHeight="1" x14ac:dyDescent="0.2">
      <c r="A747" s="17"/>
      <c r="B747" s="17"/>
      <c r="C747" s="17"/>
      <c r="D747" s="17"/>
      <c r="E747" s="17"/>
      <c r="F747" s="18"/>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c r="AK747" s="17"/>
      <c r="AL747" s="17"/>
      <c r="AM747" s="17"/>
      <c r="AN747" s="17"/>
      <c r="AO747" s="17"/>
      <c r="AP747" s="17"/>
      <c r="AQ747" s="17"/>
      <c r="AR747" s="17"/>
      <c r="AS747" s="17"/>
      <c r="AT747" s="17"/>
      <c r="AU747" s="17"/>
      <c r="AV747" s="17"/>
      <c r="AW747" s="17"/>
      <c r="AX747" s="17"/>
      <c r="AY747" s="17"/>
      <c r="AZ747" s="17"/>
      <c r="BA747" s="17"/>
      <c r="BB747" s="17"/>
      <c r="BC747" s="17"/>
    </row>
    <row r="748" spans="1:55" ht="12.75" customHeight="1" x14ac:dyDescent="0.2">
      <c r="A748" s="17"/>
      <c r="B748" s="17"/>
      <c r="C748" s="17"/>
      <c r="D748" s="17"/>
      <c r="E748" s="17"/>
      <c r="F748" s="18"/>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c r="AK748" s="17"/>
      <c r="AL748" s="17"/>
      <c r="AM748" s="17"/>
      <c r="AN748" s="17"/>
      <c r="AO748" s="17"/>
      <c r="AP748" s="17"/>
      <c r="AQ748" s="17"/>
      <c r="AR748" s="17"/>
      <c r="AS748" s="17"/>
      <c r="AT748" s="17"/>
      <c r="AU748" s="17"/>
      <c r="AV748" s="17"/>
      <c r="AW748" s="17"/>
      <c r="AX748" s="17"/>
      <c r="AY748" s="17"/>
      <c r="AZ748" s="17"/>
      <c r="BA748" s="17"/>
      <c r="BB748" s="17"/>
      <c r="BC748" s="17"/>
    </row>
    <row r="749" spans="1:55" ht="12.75" customHeight="1" x14ac:dyDescent="0.2">
      <c r="A749" s="17"/>
      <c r="B749" s="17"/>
      <c r="C749" s="17"/>
      <c r="D749" s="17"/>
      <c r="E749" s="17"/>
      <c r="F749" s="18"/>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c r="AK749" s="17"/>
      <c r="AL749" s="17"/>
      <c r="AM749" s="17"/>
      <c r="AN749" s="17"/>
      <c r="AO749" s="17"/>
      <c r="AP749" s="17"/>
      <c r="AQ749" s="17"/>
      <c r="AR749" s="17"/>
      <c r="AS749" s="17"/>
      <c r="AT749" s="17"/>
      <c r="AU749" s="17"/>
      <c r="AV749" s="17"/>
      <c r="AW749" s="17"/>
      <c r="AX749" s="17"/>
      <c r="AY749" s="17"/>
      <c r="AZ749" s="17"/>
      <c r="BA749" s="17"/>
      <c r="BB749" s="17"/>
      <c r="BC749" s="17"/>
    </row>
    <row r="750" spans="1:55" ht="12.75" customHeight="1" x14ac:dyDescent="0.2">
      <c r="A750" s="17"/>
      <c r="B750" s="17"/>
      <c r="C750" s="17"/>
      <c r="D750" s="17"/>
      <c r="E750" s="17"/>
      <c r="F750" s="18"/>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c r="AK750" s="17"/>
      <c r="AL750" s="17"/>
      <c r="AM750" s="17"/>
      <c r="AN750" s="17"/>
      <c r="AO750" s="17"/>
      <c r="AP750" s="17"/>
      <c r="AQ750" s="17"/>
      <c r="AR750" s="17"/>
      <c r="AS750" s="17"/>
      <c r="AT750" s="17"/>
      <c r="AU750" s="17"/>
      <c r="AV750" s="17"/>
      <c r="AW750" s="17"/>
      <c r="AX750" s="17"/>
      <c r="AY750" s="17"/>
      <c r="AZ750" s="17"/>
      <c r="BA750" s="17"/>
      <c r="BB750" s="17"/>
      <c r="BC750" s="17"/>
    </row>
    <row r="751" spans="1:55" ht="12.75" customHeight="1" x14ac:dyDescent="0.2">
      <c r="A751" s="17"/>
      <c r="B751" s="17"/>
      <c r="C751" s="17"/>
      <c r="D751" s="17"/>
      <c r="E751" s="17"/>
      <c r="F751" s="18"/>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c r="AK751" s="17"/>
      <c r="AL751" s="17"/>
      <c r="AM751" s="17"/>
      <c r="AN751" s="17"/>
      <c r="AO751" s="17"/>
      <c r="AP751" s="17"/>
      <c r="AQ751" s="17"/>
      <c r="AR751" s="17"/>
      <c r="AS751" s="17"/>
      <c r="AT751" s="17"/>
      <c r="AU751" s="17"/>
      <c r="AV751" s="17"/>
      <c r="AW751" s="17"/>
      <c r="AX751" s="17"/>
      <c r="AY751" s="17"/>
      <c r="AZ751" s="17"/>
      <c r="BA751" s="17"/>
      <c r="BB751" s="17"/>
      <c r="BC751" s="17"/>
    </row>
    <row r="752" spans="1:55" ht="12.75" customHeight="1" x14ac:dyDescent="0.2">
      <c r="A752" s="17"/>
      <c r="B752" s="17"/>
      <c r="C752" s="17"/>
      <c r="D752" s="17"/>
      <c r="E752" s="17"/>
      <c r="F752" s="18"/>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c r="AK752" s="17"/>
      <c r="AL752" s="17"/>
      <c r="AM752" s="17"/>
      <c r="AN752" s="17"/>
      <c r="AO752" s="17"/>
      <c r="AP752" s="17"/>
      <c r="AQ752" s="17"/>
      <c r="AR752" s="17"/>
      <c r="AS752" s="17"/>
      <c r="AT752" s="17"/>
      <c r="AU752" s="17"/>
      <c r="AV752" s="17"/>
      <c r="AW752" s="17"/>
      <c r="AX752" s="17"/>
      <c r="AY752" s="17"/>
      <c r="AZ752" s="17"/>
      <c r="BA752" s="17"/>
      <c r="BB752" s="17"/>
      <c r="BC752" s="17"/>
    </row>
    <row r="753" spans="1:55" ht="12.75" customHeight="1" x14ac:dyDescent="0.2">
      <c r="A753" s="17"/>
      <c r="B753" s="17"/>
      <c r="C753" s="17"/>
      <c r="D753" s="17"/>
      <c r="E753" s="17"/>
      <c r="F753" s="18"/>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c r="AK753" s="17"/>
      <c r="AL753" s="17"/>
      <c r="AM753" s="17"/>
      <c r="AN753" s="17"/>
      <c r="AO753" s="17"/>
      <c r="AP753" s="17"/>
      <c r="AQ753" s="17"/>
      <c r="AR753" s="17"/>
      <c r="AS753" s="17"/>
      <c r="AT753" s="17"/>
      <c r="AU753" s="17"/>
      <c r="AV753" s="17"/>
      <c r="AW753" s="17"/>
      <c r="AX753" s="17"/>
      <c r="AY753" s="17"/>
      <c r="AZ753" s="17"/>
      <c r="BA753" s="17"/>
      <c r="BB753" s="17"/>
      <c r="BC753" s="17"/>
    </row>
    <row r="754" spans="1:55" ht="12.75" customHeight="1" x14ac:dyDescent="0.2">
      <c r="A754" s="17"/>
      <c r="B754" s="17"/>
      <c r="C754" s="17"/>
      <c r="D754" s="17"/>
      <c r="E754" s="17"/>
      <c r="F754" s="18"/>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c r="AK754" s="17"/>
      <c r="AL754" s="17"/>
      <c r="AM754" s="17"/>
      <c r="AN754" s="17"/>
      <c r="AO754" s="17"/>
      <c r="AP754" s="17"/>
      <c r="AQ754" s="17"/>
      <c r="AR754" s="17"/>
      <c r="AS754" s="17"/>
      <c r="AT754" s="17"/>
      <c r="AU754" s="17"/>
      <c r="AV754" s="17"/>
      <c r="AW754" s="17"/>
      <c r="AX754" s="17"/>
      <c r="AY754" s="17"/>
      <c r="AZ754" s="17"/>
      <c r="BA754" s="17"/>
      <c r="BB754" s="17"/>
      <c r="BC754" s="17"/>
    </row>
    <row r="755" spans="1:55" ht="12.75" customHeight="1" x14ac:dyDescent="0.2">
      <c r="A755" s="17"/>
      <c r="B755" s="17"/>
      <c r="C755" s="17"/>
      <c r="D755" s="17"/>
      <c r="E755" s="17"/>
      <c r="F755" s="18"/>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c r="AK755" s="17"/>
      <c r="AL755" s="17"/>
      <c r="AM755" s="17"/>
      <c r="AN755" s="17"/>
      <c r="AO755" s="17"/>
      <c r="AP755" s="17"/>
      <c r="AQ755" s="17"/>
      <c r="AR755" s="17"/>
      <c r="AS755" s="17"/>
      <c r="AT755" s="17"/>
      <c r="AU755" s="17"/>
      <c r="AV755" s="17"/>
      <c r="AW755" s="17"/>
      <c r="AX755" s="17"/>
      <c r="AY755" s="17"/>
      <c r="AZ755" s="17"/>
      <c r="BA755" s="17"/>
      <c r="BB755" s="17"/>
      <c r="BC755" s="17"/>
    </row>
    <row r="756" spans="1:55" ht="12.75" customHeight="1" x14ac:dyDescent="0.2">
      <c r="A756" s="17"/>
      <c r="B756" s="17"/>
      <c r="C756" s="17"/>
      <c r="D756" s="17"/>
      <c r="E756" s="17"/>
      <c r="F756" s="18"/>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c r="AK756" s="17"/>
      <c r="AL756" s="17"/>
      <c r="AM756" s="17"/>
      <c r="AN756" s="17"/>
      <c r="AO756" s="17"/>
      <c r="AP756" s="17"/>
      <c r="AQ756" s="17"/>
      <c r="AR756" s="17"/>
      <c r="AS756" s="17"/>
      <c r="AT756" s="17"/>
      <c r="AU756" s="17"/>
      <c r="AV756" s="17"/>
      <c r="AW756" s="17"/>
      <c r="AX756" s="17"/>
      <c r="AY756" s="17"/>
      <c r="AZ756" s="17"/>
      <c r="BA756" s="17"/>
      <c r="BB756" s="17"/>
      <c r="BC756" s="17"/>
    </row>
    <row r="757" spans="1:55" ht="12.75" customHeight="1" x14ac:dyDescent="0.2">
      <c r="A757" s="17"/>
      <c r="B757" s="17"/>
      <c r="C757" s="17"/>
      <c r="D757" s="17"/>
      <c r="E757" s="17"/>
      <c r="F757" s="18"/>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c r="AK757" s="17"/>
      <c r="AL757" s="17"/>
      <c r="AM757" s="17"/>
      <c r="AN757" s="17"/>
      <c r="AO757" s="17"/>
      <c r="AP757" s="17"/>
      <c r="AQ757" s="17"/>
      <c r="AR757" s="17"/>
      <c r="AS757" s="17"/>
      <c r="AT757" s="17"/>
      <c r="AU757" s="17"/>
      <c r="AV757" s="17"/>
      <c r="AW757" s="17"/>
      <c r="AX757" s="17"/>
      <c r="AY757" s="17"/>
      <c r="AZ757" s="17"/>
      <c r="BA757" s="17"/>
      <c r="BB757" s="17"/>
      <c r="BC757" s="17"/>
    </row>
    <row r="758" spans="1:55" ht="12.75" customHeight="1" x14ac:dyDescent="0.2">
      <c r="A758" s="17"/>
      <c r="B758" s="17"/>
      <c r="C758" s="17"/>
      <c r="D758" s="17"/>
      <c r="E758" s="17"/>
      <c r="F758" s="18"/>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c r="AK758" s="17"/>
      <c r="AL758" s="17"/>
      <c r="AM758" s="17"/>
      <c r="AN758" s="17"/>
      <c r="AO758" s="17"/>
      <c r="AP758" s="17"/>
      <c r="AQ758" s="17"/>
      <c r="AR758" s="17"/>
      <c r="AS758" s="17"/>
      <c r="AT758" s="17"/>
      <c r="AU758" s="17"/>
      <c r="AV758" s="17"/>
      <c r="AW758" s="17"/>
      <c r="AX758" s="17"/>
      <c r="AY758" s="17"/>
      <c r="AZ758" s="17"/>
      <c r="BA758" s="17"/>
      <c r="BB758" s="17"/>
      <c r="BC758" s="17"/>
    </row>
    <row r="759" spans="1:55" ht="12.75" customHeight="1" x14ac:dyDescent="0.2">
      <c r="A759" s="17"/>
      <c r="B759" s="17"/>
      <c r="C759" s="17"/>
      <c r="D759" s="17"/>
      <c r="E759" s="17"/>
      <c r="F759" s="18"/>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c r="AK759" s="17"/>
      <c r="AL759" s="17"/>
      <c r="AM759" s="17"/>
      <c r="AN759" s="17"/>
      <c r="AO759" s="17"/>
      <c r="AP759" s="17"/>
      <c r="AQ759" s="17"/>
      <c r="AR759" s="17"/>
      <c r="AS759" s="17"/>
      <c r="AT759" s="17"/>
      <c r="AU759" s="17"/>
      <c r="AV759" s="17"/>
      <c r="AW759" s="17"/>
      <c r="AX759" s="17"/>
      <c r="AY759" s="17"/>
      <c r="AZ759" s="17"/>
      <c r="BA759" s="17"/>
      <c r="BB759" s="17"/>
      <c r="BC759" s="17"/>
    </row>
    <row r="760" spans="1:55" ht="12.75" customHeight="1" x14ac:dyDescent="0.2">
      <c r="A760" s="17"/>
      <c r="B760" s="17"/>
      <c r="C760" s="17"/>
      <c r="D760" s="17"/>
      <c r="E760" s="17"/>
      <c r="F760" s="18"/>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c r="AK760" s="17"/>
      <c r="AL760" s="17"/>
      <c r="AM760" s="17"/>
      <c r="AN760" s="17"/>
      <c r="AO760" s="17"/>
      <c r="AP760" s="17"/>
      <c r="AQ760" s="17"/>
      <c r="AR760" s="17"/>
      <c r="AS760" s="17"/>
      <c r="AT760" s="17"/>
      <c r="AU760" s="17"/>
      <c r="AV760" s="17"/>
      <c r="AW760" s="17"/>
      <c r="AX760" s="17"/>
      <c r="AY760" s="17"/>
      <c r="AZ760" s="17"/>
      <c r="BA760" s="17"/>
      <c r="BB760" s="17"/>
      <c r="BC760" s="17"/>
    </row>
    <row r="761" spans="1:55" ht="12.75" customHeight="1" x14ac:dyDescent="0.2">
      <c r="A761" s="17"/>
      <c r="B761" s="17"/>
      <c r="C761" s="17"/>
      <c r="D761" s="17"/>
      <c r="E761" s="17"/>
      <c r="F761" s="18"/>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c r="AK761" s="17"/>
      <c r="AL761" s="17"/>
      <c r="AM761" s="17"/>
      <c r="AN761" s="17"/>
      <c r="AO761" s="17"/>
      <c r="AP761" s="17"/>
      <c r="AQ761" s="17"/>
      <c r="AR761" s="17"/>
      <c r="AS761" s="17"/>
      <c r="AT761" s="17"/>
      <c r="AU761" s="17"/>
      <c r="AV761" s="17"/>
      <c r="AW761" s="17"/>
      <c r="AX761" s="17"/>
      <c r="AY761" s="17"/>
      <c r="AZ761" s="17"/>
      <c r="BA761" s="17"/>
      <c r="BB761" s="17"/>
      <c r="BC761" s="17"/>
    </row>
    <row r="762" spans="1:55" ht="12.75" customHeight="1" x14ac:dyDescent="0.2">
      <c r="A762" s="17"/>
      <c r="B762" s="17"/>
      <c r="C762" s="17"/>
      <c r="D762" s="17"/>
      <c r="E762" s="17"/>
      <c r="F762" s="18"/>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c r="AK762" s="17"/>
      <c r="AL762" s="17"/>
      <c r="AM762" s="17"/>
      <c r="AN762" s="17"/>
      <c r="AO762" s="17"/>
      <c r="AP762" s="17"/>
      <c r="AQ762" s="17"/>
      <c r="AR762" s="17"/>
      <c r="AS762" s="17"/>
      <c r="AT762" s="17"/>
      <c r="AU762" s="17"/>
      <c r="AV762" s="17"/>
      <c r="AW762" s="17"/>
      <c r="AX762" s="17"/>
      <c r="AY762" s="17"/>
      <c r="AZ762" s="17"/>
      <c r="BA762" s="17"/>
      <c r="BB762" s="17"/>
      <c r="BC762" s="17"/>
    </row>
    <row r="763" spans="1:55" ht="12.75" customHeight="1" x14ac:dyDescent="0.2">
      <c r="A763" s="17"/>
      <c r="B763" s="17"/>
      <c r="C763" s="17"/>
      <c r="D763" s="17"/>
      <c r="E763" s="17"/>
      <c r="F763" s="18"/>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c r="AK763" s="17"/>
      <c r="AL763" s="17"/>
      <c r="AM763" s="17"/>
      <c r="AN763" s="17"/>
      <c r="AO763" s="17"/>
      <c r="AP763" s="17"/>
      <c r="AQ763" s="17"/>
      <c r="AR763" s="17"/>
      <c r="AS763" s="17"/>
      <c r="AT763" s="17"/>
      <c r="AU763" s="17"/>
      <c r="AV763" s="17"/>
      <c r="AW763" s="17"/>
      <c r="AX763" s="17"/>
      <c r="AY763" s="17"/>
      <c r="AZ763" s="17"/>
      <c r="BA763" s="17"/>
      <c r="BB763" s="17"/>
      <c r="BC763" s="17"/>
    </row>
    <row r="764" spans="1:55" ht="12.75" customHeight="1" x14ac:dyDescent="0.2">
      <c r="A764" s="17"/>
      <c r="B764" s="17"/>
      <c r="C764" s="17"/>
      <c r="D764" s="17"/>
      <c r="E764" s="17"/>
      <c r="F764" s="18"/>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c r="AK764" s="17"/>
      <c r="AL764" s="17"/>
      <c r="AM764" s="17"/>
      <c r="AN764" s="17"/>
      <c r="AO764" s="17"/>
      <c r="AP764" s="17"/>
      <c r="AQ764" s="17"/>
      <c r="AR764" s="17"/>
      <c r="AS764" s="17"/>
      <c r="AT764" s="17"/>
      <c r="AU764" s="17"/>
      <c r="AV764" s="17"/>
      <c r="AW764" s="17"/>
      <c r="AX764" s="17"/>
      <c r="AY764" s="17"/>
      <c r="AZ764" s="17"/>
      <c r="BA764" s="17"/>
      <c r="BB764" s="17"/>
      <c r="BC764" s="17"/>
    </row>
    <row r="765" spans="1:55" ht="12.75" customHeight="1" x14ac:dyDescent="0.2">
      <c r="A765" s="17"/>
      <c r="B765" s="17"/>
      <c r="C765" s="17"/>
      <c r="D765" s="17"/>
      <c r="E765" s="17"/>
      <c r="F765" s="18"/>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c r="AK765" s="17"/>
      <c r="AL765" s="17"/>
      <c r="AM765" s="17"/>
      <c r="AN765" s="17"/>
      <c r="AO765" s="17"/>
      <c r="AP765" s="17"/>
      <c r="AQ765" s="17"/>
      <c r="AR765" s="17"/>
      <c r="AS765" s="17"/>
      <c r="AT765" s="17"/>
      <c r="AU765" s="17"/>
      <c r="AV765" s="17"/>
      <c r="AW765" s="17"/>
      <c r="AX765" s="17"/>
      <c r="AY765" s="17"/>
      <c r="AZ765" s="17"/>
      <c r="BA765" s="17"/>
      <c r="BB765" s="17"/>
      <c r="BC765" s="17"/>
    </row>
    <row r="766" spans="1:55" ht="12.75" customHeight="1" x14ac:dyDescent="0.2">
      <c r="A766" s="17"/>
      <c r="B766" s="17"/>
      <c r="C766" s="17"/>
      <c r="D766" s="17"/>
      <c r="E766" s="17"/>
      <c r="F766" s="18"/>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c r="AK766" s="17"/>
      <c r="AL766" s="17"/>
      <c r="AM766" s="17"/>
      <c r="AN766" s="17"/>
      <c r="AO766" s="17"/>
      <c r="AP766" s="17"/>
      <c r="AQ766" s="17"/>
      <c r="AR766" s="17"/>
      <c r="AS766" s="17"/>
      <c r="AT766" s="17"/>
      <c r="AU766" s="17"/>
      <c r="AV766" s="17"/>
      <c r="AW766" s="17"/>
      <c r="AX766" s="17"/>
      <c r="AY766" s="17"/>
      <c r="AZ766" s="17"/>
      <c r="BA766" s="17"/>
      <c r="BB766" s="17"/>
      <c r="BC766" s="17"/>
    </row>
    <row r="767" spans="1:55" ht="12.75" customHeight="1" x14ac:dyDescent="0.2">
      <c r="A767" s="17"/>
      <c r="B767" s="17"/>
      <c r="C767" s="17"/>
      <c r="D767" s="17"/>
      <c r="E767" s="17"/>
      <c r="F767" s="18"/>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c r="AK767" s="17"/>
      <c r="AL767" s="17"/>
      <c r="AM767" s="17"/>
      <c r="AN767" s="17"/>
      <c r="AO767" s="17"/>
      <c r="AP767" s="17"/>
      <c r="AQ767" s="17"/>
      <c r="AR767" s="17"/>
      <c r="AS767" s="17"/>
      <c r="AT767" s="17"/>
      <c r="AU767" s="17"/>
      <c r="AV767" s="17"/>
      <c r="AW767" s="17"/>
      <c r="AX767" s="17"/>
      <c r="AY767" s="17"/>
      <c r="AZ767" s="17"/>
      <c r="BA767" s="17"/>
      <c r="BB767" s="17"/>
      <c r="BC767" s="17"/>
    </row>
    <row r="768" spans="1:55" ht="12.75" customHeight="1" x14ac:dyDescent="0.2">
      <c r="A768" s="17"/>
      <c r="B768" s="17"/>
      <c r="C768" s="17"/>
      <c r="D768" s="17"/>
      <c r="E768" s="17"/>
      <c r="F768" s="18"/>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c r="AK768" s="17"/>
      <c r="AL768" s="17"/>
      <c r="AM768" s="17"/>
      <c r="AN768" s="17"/>
      <c r="AO768" s="17"/>
      <c r="AP768" s="17"/>
      <c r="AQ768" s="17"/>
      <c r="AR768" s="17"/>
      <c r="AS768" s="17"/>
      <c r="AT768" s="17"/>
      <c r="AU768" s="17"/>
      <c r="AV768" s="17"/>
      <c r="AW768" s="17"/>
      <c r="AX768" s="17"/>
      <c r="AY768" s="17"/>
      <c r="AZ768" s="17"/>
      <c r="BA768" s="17"/>
      <c r="BB768" s="17"/>
      <c r="BC768" s="17"/>
    </row>
    <row r="769" spans="1:55" ht="12.75" customHeight="1" x14ac:dyDescent="0.2">
      <c r="A769" s="17"/>
      <c r="B769" s="17"/>
      <c r="C769" s="17"/>
      <c r="D769" s="17"/>
      <c r="E769" s="17"/>
      <c r="F769" s="18"/>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c r="AK769" s="17"/>
      <c r="AL769" s="17"/>
      <c r="AM769" s="17"/>
      <c r="AN769" s="17"/>
      <c r="AO769" s="17"/>
      <c r="AP769" s="17"/>
      <c r="AQ769" s="17"/>
      <c r="AR769" s="17"/>
      <c r="AS769" s="17"/>
      <c r="AT769" s="17"/>
      <c r="AU769" s="17"/>
      <c r="AV769" s="17"/>
      <c r="AW769" s="17"/>
      <c r="AX769" s="17"/>
      <c r="AY769" s="17"/>
      <c r="AZ769" s="17"/>
      <c r="BA769" s="17"/>
      <c r="BB769" s="17"/>
      <c r="BC769" s="17"/>
    </row>
    <row r="770" spans="1:55" ht="12.75" customHeight="1" x14ac:dyDescent="0.2">
      <c r="A770" s="17"/>
      <c r="B770" s="17"/>
      <c r="C770" s="17"/>
      <c r="D770" s="17"/>
      <c r="E770" s="17"/>
      <c r="F770" s="18"/>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row>
    <row r="771" spans="1:55" ht="12.75" customHeight="1" x14ac:dyDescent="0.2">
      <c r="A771" s="17"/>
      <c r="B771" s="17"/>
      <c r="C771" s="17"/>
      <c r="D771" s="17"/>
      <c r="E771" s="17"/>
      <c r="F771" s="18"/>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c r="AK771" s="17"/>
      <c r="AL771" s="17"/>
      <c r="AM771" s="17"/>
      <c r="AN771" s="17"/>
      <c r="AO771" s="17"/>
      <c r="AP771" s="17"/>
      <c r="AQ771" s="17"/>
      <c r="AR771" s="17"/>
      <c r="AS771" s="17"/>
      <c r="AT771" s="17"/>
      <c r="AU771" s="17"/>
      <c r="AV771" s="17"/>
      <c r="AW771" s="17"/>
      <c r="AX771" s="17"/>
      <c r="AY771" s="17"/>
      <c r="AZ771" s="17"/>
      <c r="BA771" s="17"/>
      <c r="BB771" s="17"/>
      <c r="BC771" s="17"/>
    </row>
    <row r="772" spans="1:55" ht="12.75" customHeight="1" x14ac:dyDescent="0.2">
      <c r="A772" s="17"/>
      <c r="B772" s="17"/>
      <c r="C772" s="17"/>
      <c r="D772" s="17"/>
      <c r="E772" s="17"/>
      <c r="F772" s="18"/>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c r="AK772" s="17"/>
      <c r="AL772" s="17"/>
      <c r="AM772" s="17"/>
      <c r="AN772" s="17"/>
      <c r="AO772" s="17"/>
      <c r="AP772" s="17"/>
      <c r="AQ772" s="17"/>
      <c r="AR772" s="17"/>
      <c r="AS772" s="17"/>
      <c r="AT772" s="17"/>
      <c r="AU772" s="17"/>
      <c r="AV772" s="17"/>
      <c r="AW772" s="17"/>
      <c r="AX772" s="17"/>
      <c r="AY772" s="17"/>
      <c r="AZ772" s="17"/>
      <c r="BA772" s="17"/>
      <c r="BB772" s="17"/>
      <c r="BC772" s="17"/>
    </row>
    <row r="773" spans="1:55" ht="12.75" customHeight="1" x14ac:dyDescent="0.2">
      <c r="A773" s="17"/>
      <c r="B773" s="17"/>
      <c r="C773" s="17"/>
      <c r="D773" s="17"/>
      <c r="E773" s="17"/>
      <c r="F773" s="18"/>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c r="AK773" s="17"/>
      <c r="AL773" s="17"/>
      <c r="AM773" s="17"/>
      <c r="AN773" s="17"/>
      <c r="AO773" s="17"/>
      <c r="AP773" s="17"/>
      <c r="AQ773" s="17"/>
      <c r="AR773" s="17"/>
      <c r="AS773" s="17"/>
      <c r="AT773" s="17"/>
      <c r="AU773" s="17"/>
      <c r="AV773" s="17"/>
      <c r="AW773" s="17"/>
      <c r="AX773" s="17"/>
      <c r="AY773" s="17"/>
      <c r="AZ773" s="17"/>
      <c r="BA773" s="17"/>
      <c r="BB773" s="17"/>
      <c r="BC773" s="17"/>
    </row>
    <row r="774" spans="1:55" ht="12.75" customHeight="1" x14ac:dyDescent="0.2">
      <c r="A774" s="17"/>
      <c r="B774" s="17"/>
      <c r="C774" s="17"/>
      <c r="D774" s="17"/>
      <c r="E774" s="17"/>
      <c r="F774" s="18"/>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c r="AK774" s="17"/>
      <c r="AL774" s="17"/>
      <c r="AM774" s="17"/>
      <c r="AN774" s="17"/>
      <c r="AO774" s="17"/>
      <c r="AP774" s="17"/>
      <c r="AQ774" s="17"/>
      <c r="AR774" s="17"/>
      <c r="AS774" s="17"/>
      <c r="AT774" s="17"/>
      <c r="AU774" s="17"/>
      <c r="AV774" s="17"/>
      <c r="AW774" s="17"/>
      <c r="AX774" s="17"/>
      <c r="AY774" s="17"/>
      <c r="AZ774" s="17"/>
      <c r="BA774" s="17"/>
      <c r="BB774" s="17"/>
      <c r="BC774" s="17"/>
    </row>
    <row r="775" spans="1:55" ht="12.75" customHeight="1" x14ac:dyDescent="0.2">
      <c r="A775" s="17"/>
      <c r="B775" s="17"/>
      <c r="C775" s="17"/>
      <c r="D775" s="17"/>
      <c r="E775" s="17"/>
      <c r="F775" s="18"/>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c r="AK775" s="17"/>
      <c r="AL775" s="17"/>
      <c r="AM775" s="17"/>
      <c r="AN775" s="17"/>
      <c r="AO775" s="17"/>
      <c r="AP775" s="17"/>
      <c r="AQ775" s="17"/>
      <c r="AR775" s="17"/>
      <c r="AS775" s="17"/>
      <c r="AT775" s="17"/>
      <c r="AU775" s="17"/>
      <c r="AV775" s="17"/>
      <c r="AW775" s="17"/>
      <c r="AX775" s="17"/>
      <c r="AY775" s="17"/>
      <c r="AZ775" s="17"/>
      <c r="BA775" s="17"/>
      <c r="BB775" s="17"/>
      <c r="BC775" s="17"/>
    </row>
    <row r="776" spans="1:55" ht="12.75" customHeight="1" x14ac:dyDescent="0.2">
      <c r="A776" s="17"/>
      <c r="B776" s="17"/>
      <c r="C776" s="17"/>
      <c r="D776" s="17"/>
      <c r="E776" s="17"/>
      <c r="F776" s="18"/>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c r="AK776" s="17"/>
      <c r="AL776" s="17"/>
      <c r="AM776" s="17"/>
      <c r="AN776" s="17"/>
      <c r="AO776" s="17"/>
      <c r="AP776" s="17"/>
      <c r="AQ776" s="17"/>
      <c r="AR776" s="17"/>
      <c r="AS776" s="17"/>
      <c r="AT776" s="17"/>
      <c r="AU776" s="17"/>
      <c r="AV776" s="17"/>
      <c r="AW776" s="17"/>
      <c r="AX776" s="17"/>
      <c r="AY776" s="17"/>
      <c r="AZ776" s="17"/>
      <c r="BA776" s="17"/>
      <c r="BB776" s="17"/>
      <c r="BC776" s="17"/>
    </row>
    <row r="777" spans="1:55" ht="12.75" customHeight="1" x14ac:dyDescent="0.2">
      <c r="A777" s="17"/>
      <c r="B777" s="17"/>
      <c r="C777" s="17"/>
      <c r="D777" s="17"/>
      <c r="E777" s="17"/>
      <c r="F777" s="18"/>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c r="AK777" s="17"/>
      <c r="AL777" s="17"/>
      <c r="AM777" s="17"/>
      <c r="AN777" s="17"/>
      <c r="AO777" s="17"/>
      <c r="AP777" s="17"/>
      <c r="AQ777" s="17"/>
      <c r="AR777" s="17"/>
      <c r="AS777" s="17"/>
      <c r="AT777" s="17"/>
      <c r="AU777" s="17"/>
      <c r="AV777" s="17"/>
      <c r="AW777" s="17"/>
      <c r="AX777" s="17"/>
      <c r="AY777" s="17"/>
      <c r="AZ777" s="17"/>
      <c r="BA777" s="17"/>
      <c r="BB777" s="17"/>
      <c r="BC777" s="17"/>
    </row>
    <row r="778" spans="1:55" ht="12.75" customHeight="1" x14ac:dyDescent="0.2">
      <c r="A778" s="17"/>
      <c r="B778" s="17"/>
      <c r="C778" s="17"/>
      <c r="D778" s="17"/>
      <c r="E778" s="17"/>
      <c r="F778" s="18"/>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c r="AK778" s="17"/>
      <c r="AL778" s="17"/>
      <c r="AM778" s="17"/>
      <c r="AN778" s="17"/>
      <c r="AO778" s="17"/>
      <c r="AP778" s="17"/>
      <c r="AQ778" s="17"/>
      <c r="AR778" s="17"/>
      <c r="AS778" s="17"/>
      <c r="AT778" s="17"/>
      <c r="AU778" s="17"/>
      <c r="AV778" s="17"/>
      <c r="AW778" s="17"/>
      <c r="AX778" s="17"/>
      <c r="AY778" s="17"/>
      <c r="AZ778" s="17"/>
      <c r="BA778" s="17"/>
      <c r="BB778" s="17"/>
      <c r="BC778" s="17"/>
    </row>
    <row r="779" spans="1:55" ht="12.75" customHeight="1" x14ac:dyDescent="0.2">
      <c r="A779" s="17"/>
      <c r="B779" s="17"/>
      <c r="C779" s="17"/>
      <c r="D779" s="17"/>
      <c r="E779" s="17"/>
      <c r="F779" s="18"/>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c r="AK779" s="17"/>
      <c r="AL779" s="17"/>
      <c r="AM779" s="17"/>
      <c r="AN779" s="17"/>
      <c r="AO779" s="17"/>
      <c r="AP779" s="17"/>
      <c r="AQ779" s="17"/>
      <c r="AR779" s="17"/>
      <c r="AS779" s="17"/>
      <c r="AT779" s="17"/>
      <c r="AU779" s="17"/>
      <c r="AV779" s="17"/>
      <c r="AW779" s="17"/>
      <c r="AX779" s="17"/>
      <c r="AY779" s="17"/>
      <c r="AZ779" s="17"/>
      <c r="BA779" s="17"/>
      <c r="BB779" s="17"/>
      <c r="BC779" s="17"/>
    </row>
    <row r="780" spans="1:55" ht="12.75" customHeight="1" x14ac:dyDescent="0.2">
      <c r="A780" s="17"/>
      <c r="B780" s="17"/>
      <c r="C780" s="17"/>
      <c r="D780" s="17"/>
      <c r="E780" s="17"/>
      <c r="F780" s="18"/>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c r="AK780" s="17"/>
      <c r="AL780" s="17"/>
      <c r="AM780" s="17"/>
      <c r="AN780" s="17"/>
      <c r="AO780" s="17"/>
      <c r="AP780" s="17"/>
      <c r="AQ780" s="17"/>
      <c r="AR780" s="17"/>
      <c r="AS780" s="17"/>
      <c r="AT780" s="17"/>
      <c r="AU780" s="17"/>
      <c r="AV780" s="17"/>
      <c r="AW780" s="17"/>
      <c r="AX780" s="17"/>
      <c r="AY780" s="17"/>
      <c r="AZ780" s="17"/>
      <c r="BA780" s="17"/>
      <c r="BB780" s="17"/>
      <c r="BC780" s="17"/>
    </row>
    <row r="781" spans="1:55" ht="12.75" customHeight="1" x14ac:dyDescent="0.2">
      <c r="A781" s="17"/>
      <c r="B781" s="17"/>
      <c r="C781" s="17"/>
      <c r="D781" s="17"/>
      <c r="E781" s="17"/>
      <c r="F781" s="18"/>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c r="AK781" s="17"/>
      <c r="AL781" s="17"/>
      <c r="AM781" s="17"/>
      <c r="AN781" s="17"/>
      <c r="AO781" s="17"/>
      <c r="AP781" s="17"/>
      <c r="AQ781" s="17"/>
      <c r="AR781" s="17"/>
      <c r="AS781" s="17"/>
      <c r="AT781" s="17"/>
      <c r="AU781" s="17"/>
      <c r="AV781" s="17"/>
      <c r="AW781" s="17"/>
      <c r="AX781" s="17"/>
      <c r="AY781" s="17"/>
      <c r="AZ781" s="17"/>
      <c r="BA781" s="17"/>
      <c r="BB781" s="17"/>
      <c r="BC781" s="17"/>
    </row>
    <row r="782" spans="1:55" ht="12.75" customHeight="1" x14ac:dyDescent="0.2">
      <c r="A782" s="17"/>
      <c r="B782" s="17"/>
      <c r="C782" s="17"/>
      <c r="D782" s="17"/>
      <c r="E782" s="17"/>
      <c r="F782" s="18"/>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c r="AK782" s="17"/>
      <c r="AL782" s="17"/>
      <c r="AM782" s="17"/>
      <c r="AN782" s="17"/>
      <c r="AO782" s="17"/>
      <c r="AP782" s="17"/>
      <c r="AQ782" s="17"/>
      <c r="AR782" s="17"/>
      <c r="AS782" s="17"/>
      <c r="AT782" s="17"/>
      <c r="AU782" s="17"/>
      <c r="AV782" s="17"/>
      <c r="AW782" s="17"/>
      <c r="AX782" s="17"/>
      <c r="AY782" s="17"/>
      <c r="AZ782" s="17"/>
      <c r="BA782" s="17"/>
      <c r="BB782" s="17"/>
      <c r="BC782" s="17"/>
    </row>
    <row r="783" spans="1:55" ht="12.75" customHeight="1" x14ac:dyDescent="0.2">
      <c r="A783" s="17"/>
      <c r="B783" s="17"/>
      <c r="C783" s="17"/>
      <c r="D783" s="17"/>
      <c r="E783" s="17"/>
      <c r="F783" s="18"/>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c r="AK783" s="17"/>
      <c r="AL783" s="17"/>
      <c r="AM783" s="17"/>
      <c r="AN783" s="17"/>
      <c r="AO783" s="17"/>
      <c r="AP783" s="17"/>
      <c r="AQ783" s="17"/>
      <c r="AR783" s="17"/>
      <c r="AS783" s="17"/>
      <c r="AT783" s="17"/>
      <c r="AU783" s="17"/>
      <c r="AV783" s="17"/>
      <c r="AW783" s="17"/>
      <c r="AX783" s="17"/>
      <c r="AY783" s="17"/>
      <c r="AZ783" s="17"/>
      <c r="BA783" s="17"/>
      <c r="BB783" s="17"/>
      <c r="BC783" s="17"/>
    </row>
    <row r="784" spans="1:55" ht="12.75" customHeight="1" x14ac:dyDescent="0.2">
      <c r="A784" s="17"/>
      <c r="B784" s="17"/>
      <c r="C784" s="17"/>
      <c r="D784" s="17"/>
      <c r="E784" s="17"/>
      <c r="F784" s="18"/>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c r="AK784" s="17"/>
      <c r="AL784" s="17"/>
      <c r="AM784" s="17"/>
      <c r="AN784" s="17"/>
      <c r="AO784" s="17"/>
      <c r="AP784" s="17"/>
      <c r="AQ784" s="17"/>
      <c r="AR784" s="17"/>
      <c r="AS784" s="17"/>
      <c r="AT784" s="17"/>
      <c r="AU784" s="17"/>
      <c r="AV784" s="17"/>
      <c r="AW784" s="17"/>
      <c r="AX784" s="17"/>
      <c r="AY784" s="17"/>
      <c r="AZ784" s="17"/>
      <c r="BA784" s="17"/>
      <c r="BB784" s="17"/>
      <c r="BC784" s="17"/>
    </row>
    <row r="785" spans="1:55" ht="12.75" customHeight="1" x14ac:dyDescent="0.2">
      <c r="A785" s="17"/>
      <c r="B785" s="17"/>
      <c r="C785" s="17"/>
      <c r="D785" s="17"/>
      <c r="E785" s="17"/>
      <c r="F785" s="18"/>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c r="AK785" s="17"/>
      <c r="AL785" s="17"/>
      <c r="AM785" s="17"/>
      <c r="AN785" s="17"/>
      <c r="AO785" s="17"/>
      <c r="AP785" s="17"/>
      <c r="AQ785" s="17"/>
      <c r="AR785" s="17"/>
      <c r="AS785" s="17"/>
      <c r="AT785" s="17"/>
      <c r="AU785" s="17"/>
      <c r="AV785" s="17"/>
      <c r="AW785" s="17"/>
      <c r="AX785" s="17"/>
      <c r="AY785" s="17"/>
      <c r="AZ785" s="17"/>
      <c r="BA785" s="17"/>
      <c r="BB785" s="17"/>
      <c r="BC785" s="17"/>
    </row>
    <row r="786" spans="1:55" ht="12.75" customHeight="1" x14ac:dyDescent="0.2">
      <c r="A786" s="17"/>
      <c r="B786" s="17"/>
      <c r="C786" s="17"/>
      <c r="D786" s="17"/>
      <c r="E786" s="17"/>
      <c r="F786" s="18"/>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c r="AH786" s="17"/>
      <c r="AI786" s="17"/>
      <c r="AJ786" s="17"/>
      <c r="AK786" s="17"/>
      <c r="AL786" s="17"/>
      <c r="AM786" s="17"/>
      <c r="AN786" s="17"/>
      <c r="AO786" s="17"/>
      <c r="AP786" s="17"/>
      <c r="AQ786" s="17"/>
      <c r="AR786" s="17"/>
      <c r="AS786" s="17"/>
      <c r="AT786" s="17"/>
      <c r="AU786" s="17"/>
      <c r="AV786" s="17"/>
      <c r="AW786" s="17"/>
      <c r="AX786" s="17"/>
      <c r="AY786" s="17"/>
      <c r="AZ786" s="17"/>
      <c r="BA786" s="17"/>
      <c r="BB786" s="17"/>
      <c r="BC786" s="17"/>
    </row>
    <row r="787" spans="1:55" ht="12.75" customHeight="1" x14ac:dyDescent="0.2">
      <c r="A787" s="17"/>
      <c r="B787" s="17"/>
      <c r="C787" s="17"/>
      <c r="D787" s="17"/>
      <c r="E787" s="17"/>
      <c r="F787" s="18"/>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c r="AH787" s="17"/>
      <c r="AI787" s="17"/>
      <c r="AJ787" s="17"/>
      <c r="AK787" s="17"/>
      <c r="AL787" s="17"/>
      <c r="AM787" s="17"/>
      <c r="AN787" s="17"/>
      <c r="AO787" s="17"/>
      <c r="AP787" s="17"/>
      <c r="AQ787" s="17"/>
      <c r="AR787" s="17"/>
      <c r="AS787" s="17"/>
      <c r="AT787" s="17"/>
      <c r="AU787" s="17"/>
      <c r="AV787" s="17"/>
      <c r="AW787" s="17"/>
      <c r="AX787" s="17"/>
      <c r="AY787" s="17"/>
      <c r="AZ787" s="17"/>
      <c r="BA787" s="17"/>
      <c r="BB787" s="17"/>
      <c r="BC787" s="17"/>
    </row>
    <row r="788" spans="1:55" ht="12.75" customHeight="1" x14ac:dyDescent="0.2">
      <c r="A788" s="17"/>
      <c r="B788" s="17"/>
      <c r="C788" s="17"/>
      <c r="D788" s="17"/>
      <c r="E788" s="17"/>
      <c r="F788" s="18"/>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c r="AH788" s="17"/>
      <c r="AI788" s="17"/>
      <c r="AJ788" s="17"/>
      <c r="AK788" s="17"/>
      <c r="AL788" s="17"/>
      <c r="AM788" s="17"/>
      <c r="AN788" s="17"/>
      <c r="AO788" s="17"/>
      <c r="AP788" s="17"/>
      <c r="AQ788" s="17"/>
      <c r="AR788" s="17"/>
      <c r="AS788" s="17"/>
      <c r="AT788" s="17"/>
      <c r="AU788" s="17"/>
      <c r="AV788" s="17"/>
      <c r="AW788" s="17"/>
      <c r="AX788" s="17"/>
      <c r="AY788" s="17"/>
      <c r="AZ788" s="17"/>
      <c r="BA788" s="17"/>
      <c r="BB788" s="17"/>
      <c r="BC788" s="17"/>
    </row>
    <row r="789" spans="1:55" ht="12.75" customHeight="1" x14ac:dyDescent="0.2">
      <c r="A789" s="17"/>
      <c r="B789" s="17"/>
      <c r="C789" s="17"/>
      <c r="D789" s="17"/>
      <c r="E789" s="17"/>
      <c r="F789" s="18"/>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c r="AH789" s="17"/>
      <c r="AI789" s="17"/>
      <c r="AJ789" s="17"/>
      <c r="AK789" s="17"/>
      <c r="AL789" s="17"/>
      <c r="AM789" s="17"/>
      <c r="AN789" s="17"/>
      <c r="AO789" s="17"/>
      <c r="AP789" s="17"/>
      <c r="AQ789" s="17"/>
      <c r="AR789" s="17"/>
      <c r="AS789" s="17"/>
      <c r="AT789" s="17"/>
      <c r="AU789" s="17"/>
      <c r="AV789" s="17"/>
      <c r="AW789" s="17"/>
      <c r="AX789" s="17"/>
      <c r="AY789" s="17"/>
      <c r="AZ789" s="17"/>
      <c r="BA789" s="17"/>
      <c r="BB789" s="17"/>
      <c r="BC789" s="17"/>
    </row>
    <row r="790" spans="1:55" ht="12.75" customHeight="1" x14ac:dyDescent="0.2">
      <c r="A790" s="17"/>
      <c r="B790" s="17"/>
      <c r="C790" s="17"/>
      <c r="D790" s="17"/>
      <c r="E790" s="17"/>
      <c r="F790" s="18"/>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c r="AH790" s="17"/>
      <c r="AI790" s="17"/>
      <c r="AJ790" s="17"/>
      <c r="AK790" s="17"/>
      <c r="AL790" s="17"/>
      <c r="AM790" s="17"/>
      <c r="AN790" s="17"/>
      <c r="AO790" s="17"/>
      <c r="AP790" s="17"/>
      <c r="AQ790" s="17"/>
      <c r="AR790" s="17"/>
      <c r="AS790" s="17"/>
      <c r="AT790" s="17"/>
      <c r="AU790" s="17"/>
      <c r="AV790" s="17"/>
      <c r="AW790" s="17"/>
      <c r="AX790" s="17"/>
      <c r="AY790" s="17"/>
      <c r="AZ790" s="17"/>
      <c r="BA790" s="17"/>
      <c r="BB790" s="17"/>
      <c r="BC790" s="17"/>
    </row>
    <row r="791" spans="1:55" ht="12.75" customHeight="1" x14ac:dyDescent="0.2">
      <c r="A791" s="17"/>
      <c r="B791" s="17"/>
      <c r="C791" s="17"/>
      <c r="D791" s="17"/>
      <c r="E791" s="17"/>
      <c r="F791" s="18"/>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c r="AH791" s="17"/>
      <c r="AI791" s="17"/>
      <c r="AJ791" s="17"/>
      <c r="AK791" s="17"/>
      <c r="AL791" s="17"/>
      <c r="AM791" s="17"/>
      <c r="AN791" s="17"/>
      <c r="AO791" s="17"/>
      <c r="AP791" s="17"/>
      <c r="AQ791" s="17"/>
      <c r="AR791" s="17"/>
      <c r="AS791" s="17"/>
      <c r="AT791" s="17"/>
      <c r="AU791" s="17"/>
      <c r="AV791" s="17"/>
      <c r="AW791" s="17"/>
      <c r="AX791" s="17"/>
      <c r="AY791" s="17"/>
      <c r="AZ791" s="17"/>
      <c r="BA791" s="17"/>
      <c r="BB791" s="17"/>
      <c r="BC791" s="17"/>
    </row>
    <row r="792" spans="1:55" ht="12.75" customHeight="1" x14ac:dyDescent="0.2">
      <c r="A792" s="17"/>
      <c r="B792" s="17"/>
      <c r="C792" s="17"/>
      <c r="D792" s="17"/>
      <c r="E792" s="17"/>
      <c r="F792" s="18"/>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c r="AH792" s="17"/>
      <c r="AI792" s="17"/>
      <c r="AJ792" s="17"/>
      <c r="AK792" s="17"/>
      <c r="AL792" s="17"/>
      <c r="AM792" s="17"/>
      <c r="AN792" s="17"/>
      <c r="AO792" s="17"/>
      <c r="AP792" s="17"/>
      <c r="AQ792" s="17"/>
      <c r="AR792" s="17"/>
      <c r="AS792" s="17"/>
      <c r="AT792" s="17"/>
      <c r="AU792" s="17"/>
      <c r="AV792" s="17"/>
      <c r="AW792" s="17"/>
      <c r="AX792" s="17"/>
      <c r="AY792" s="17"/>
      <c r="AZ792" s="17"/>
      <c r="BA792" s="17"/>
      <c r="BB792" s="17"/>
      <c r="BC792" s="17"/>
    </row>
    <row r="793" spans="1:55" ht="12.75" customHeight="1" x14ac:dyDescent="0.2">
      <c r="A793" s="17"/>
      <c r="B793" s="17"/>
      <c r="C793" s="17"/>
      <c r="D793" s="17"/>
      <c r="E793" s="17"/>
      <c r="F793" s="18"/>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c r="AH793" s="17"/>
      <c r="AI793" s="17"/>
      <c r="AJ793" s="17"/>
      <c r="AK793" s="17"/>
      <c r="AL793" s="17"/>
      <c r="AM793" s="17"/>
      <c r="AN793" s="17"/>
      <c r="AO793" s="17"/>
      <c r="AP793" s="17"/>
      <c r="AQ793" s="17"/>
      <c r="AR793" s="17"/>
      <c r="AS793" s="17"/>
      <c r="AT793" s="17"/>
      <c r="AU793" s="17"/>
      <c r="AV793" s="17"/>
      <c r="AW793" s="17"/>
      <c r="AX793" s="17"/>
      <c r="AY793" s="17"/>
      <c r="AZ793" s="17"/>
      <c r="BA793" s="17"/>
      <c r="BB793" s="17"/>
      <c r="BC793" s="17"/>
    </row>
    <row r="794" spans="1:55" ht="12.75" customHeight="1" x14ac:dyDescent="0.2">
      <c r="A794" s="17"/>
      <c r="B794" s="17"/>
      <c r="C794" s="17"/>
      <c r="D794" s="17"/>
      <c r="E794" s="17"/>
      <c r="F794" s="18"/>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c r="AH794" s="17"/>
      <c r="AI794" s="17"/>
      <c r="AJ794" s="17"/>
      <c r="AK794" s="17"/>
      <c r="AL794" s="17"/>
      <c r="AM794" s="17"/>
      <c r="AN794" s="17"/>
      <c r="AO794" s="17"/>
      <c r="AP794" s="17"/>
      <c r="AQ794" s="17"/>
      <c r="AR794" s="17"/>
      <c r="AS794" s="17"/>
      <c r="AT794" s="17"/>
      <c r="AU794" s="17"/>
      <c r="AV794" s="17"/>
      <c r="AW794" s="17"/>
      <c r="AX794" s="17"/>
      <c r="AY794" s="17"/>
      <c r="AZ794" s="17"/>
      <c r="BA794" s="17"/>
      <c r="BB794" s="17"/>
      <c r="BC794" s="17"/>
    </row>
    <row r="795" spans="1:55" ht="12.75" customHeight="1" x14ac:dyDescent="0.2">
      <c r="A795" s="17"/>
      <c r="B795" s="17"/>
      <c r="C795" s="17"/>
      <c r="D795" s="17"/>
      <c r="E795" s="17"/>
      <c r="F795" s="18"/>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c r="AH795" s="17"/>
      <c r="AI795" s="17"/>
      <c r="AJ795" s="17"/>
      <c r="AK795" s="17"/>
      <c r="AL795" s="17"/>
      <c r="AM795" s="17"/>
      <c r="AN795" s="17"/>
      <c r="AO795" s="17"/>
      <c r="AP795" s="17"/>
      <c r="AQ795" s="17"/>
      <c r="AR795" s="17"/>
      <c r="AS795" s="17"/>
      <c r="AT795" s="17"/>
      <c r="AU795" s="17"/>
      <c r="AV795" s="17"/>
      <c r="AW795" s="17"/>
      <c r="AX795" s="17"/>
      <c r="AY795" s="17"/>
      <c r="AZ795" s="17"/>
      <c r="BA795" s="17"/>
      <c r="BB795" s="17"/>
      <c r="BC795" s="17"/>
    </row>
    <row r="796" spans="1:55" ht="12.75" customHeight="1" x14ac:dyDescent="0.2">
      <c r="A796" s="17"/>
      <c r="B796" s="17"/>
      <c r="C796" s="17"/>
      <c r="D796" s="17"/>
      <c r="E796" s="17"/>
      <c r="F796" s="18"/>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c r="AH796" s="17"/>
      <c r="AI796" s="17"/>
      <c r="AJ796" s="17"/>
      <c r="AK796" s="17"/>
      <c r="AL796" s="17"/>
      <c r="AM796" s="17"/>
      <c r="AN796" s="17"/>
      <c r="AO796" s="17"/>
      <c r="AP796" s="17"/>
      <c r="AQ796" s="17"/>
      <c r="AR796" s="17"/>
      <c r="AS796" s="17"/>
      <c r="AT796" s="17"/>
      <c r="AU796" s="17"/>
      <c r="AV796" s="17"/>
      <c r="AW796" s="17"/>
      <c r="AX796" s="17"/>
      <c r="AY796" s="17"/>
      <c r="AZ796" s="17"/>
      <c r="BA796" s="17"/>
      <c r="BB796" s="17"/>
      <c r="BC796" s="17"/>
    </row>
    <row r="797" spans="1:55" ht="12.75" customHeight="1" x14ac:dyDescent="0.2">
      <c r="A797" s="17"/>
      <c r="B797" s="17"/>
      <c r="C797" s="17"/>
      <c r="D797" s="17"/>
      <c r="E797" s="17"/>
      <c r="F797" s="18"/>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c r="AH797" s="17"/>
      <c r="AI797" s="17"/>
      <c r="AJ797" s="17"/>
      <c r="AK797" s="17"/>
      <c r="AL797" s="17"/>
      <c r="AM797" s="17"/>
      <c r="AN797" s="17"/>
      <c r="AO797" s="17"/>
      <c r="AP797" s="17"/>
      <c r="AQ797" s="17"/>
      <c r="AR797" s="17"/>
      <c r="AS797" s="17"/>
      <c r="AT797" s="17"/>
      <c r="AU797" s="17"/>
      <c r="AV797" s="17"/>
      <c r="AW797" s="17"/>
      <c r="AX797" s="17"/>
      <c r="AY797" s="17"/>
      <c r="AZ797" s="17"/>
      <c r="BA797" s="17"/>
      <c r="BB797" s="17"/>
      <c r="BC797" s="17"/>
    </row>
    <row r="798" spans="1:55" ht="12.75" customHeight="1" x14ac:dyDescent="0.2">
      <c r="A798" s="17"/>
      <c r="B798" s="17"/>
      <c r="C798" s="17"/>
      <c r="D798" s="17"/>
      <c r="E798" s="17"/>
      <c r="F798" s="18"/>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c r="AH798" s="17"/>
      <c r="AI798" s="17"/>
      <c r="AJ798" s="17"/>
      <c r="AK798" s="17"/>
      <c r="AL798" s="17"/>
      <c r="AM798" s="17"/>
      <c r="AN798" s="17"/>
      <c r="AO798" s="17"/>
      <c r="AP798" s="17"/>
      <c r="AQ798" s="17"/>
      <c r="AR798" s="17"/>
      <c r="AS798" s="17"/>
      <c r="AT798" s="17"/>
      <c r="AU798" s="17"/>
      <c r="AV798" s="17"/>
      <c r="AW798" s="17"/>
      <c r="AX798" s="17"/>
      <c r="AY798" s="17"/>
      <c r="AZ798" s="17"/>
      <c r="BA798" s="17"/>
      <c r="BB798" s="17"/>
      <c r="BC798" s="17"/>
    </row>
    <row r="799" spans="1:55" ht="12.75" customHeight="1" x14ac:dyDescent="0.2">
      <c r="A799" s="17"/>
      <c r="B799" s="17"/>
      <c r="C799" s="17"/>
      <c r="D799" s="17"/>
      <c r="E799" s="17"/>
      <c r="F799" s="18"/>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c r="AH799" s="17"/>
      <c r="AI799" s="17"/>
      <c r="AJ799" s="17"/>
      <c r="AK799" s="17"/>
      <c r="AL799" s="17"/>
      <c r="AM799" s="17"/>
      <c r="AN799" s="17"/>
      <c r="AO799" s="17"/>
      <c r="AP799" s="17"/>
      <c r="AQ799" s="17"/>
      <c r="AR799" s="17"/>
      <c r="AS799" s="17"/>
      <c r="AT799" s="17"/>
      <c r="AU799" s="17"/>
      <c r="AV799" s="17"/>
      <c r="AW799" s="17"/>
      <c r="AX799" s="17"/>
      <c r="AY799" s="17"/>
      <c r="AZ799" s="17"/>
      <c r="BA799" s="17"/>
      <c r="BB799" s="17"/>
      <c r="BC799" s="17"/>
    </row>
    <row r="800" spans="1:55" ht="12.75" customHeight="1" x14ac:dyDescent="0.2">
      <c r="A800" s="17"/>
      <c r="B800" s="17"/>
      <c r="C800" s="17"/>
      <c r="D800" s="17"/>
      <c r="E800" s="17"/>
      <c r="F800" s="18"/>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c r="AH800" s="17"/>
      <c r="AI800" s="17"/>
      <c r="AJ800" s="17"/>
      <c r="AK800" s="17"/>
      <c r="AL800" s="17"/>
      <c r="AM800" s="17"/>
      <c r="AN800" s="17"/>
      <c r="AO800" s="17"/>
      <c r="AP800" s="17"/>
      <c r="AQ800" s="17"/>
      <c r="AR800" s="17"/>
      <c r="AS800" s="17"/>
      <c r="AT800" s="17"/>
      <c r="AU800" s="17"/>
      <c r="AV800" s="17"/>
      <c r="AW800" s="17"/>
      <c r="AX800" s="17"/>
      <c r="AY800" s="17"/>
      <c r="AZ800" s="17"/>
      <c r="BA800" s="17"/>
      <c r="BB800" s="17"/>
      <c r="BC800" s="17"/>
    </row>
    <row r="801" spans="1:55" ht="12.75" customHeight="1" x14ac:dyDescent="0.2">
      <c r="A801" s="17"/>
      <c r="B801" s="17"/>
      <c r="C801" s="17"/>
      <c r="D801" s="17"/>
      <c r="E801" s="17"/>
      <c r="F801" s="18"/>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c r="AH801" s="17"/>
      <c r="AI801" s="17"/>
      <c r="AJ801" s="17"/>
      <c r="AK801" s="17"/>
      <c r="AL801" s="17"/>
      <c r="AM801" s="17"/>
      <c r="AN801" s="17"/>
      <c r="AO801" s="17"/>
      <c r="AP801" s="17"/>
      <c r="AQ801" s="17"/>
      <c r="AR801" s="17"/>
      <c r="AS801" s="17"/>
      <c r="AT801" s="17"/>
      <c r="AU801" s="17"/>
      <c r="AV801" s="17"/>
      <c r="AW801" s="17"/>
      <c r="AX801" s="17"/>
      <c r="AY801" s="17"/>
      <c r="AZ801" s="17"/>
      <c r="BA801" s="17"/>
      <c r="BB801" s="17"/>
      <c r="BC801" s="17"/>
    </row>
    <row r="802" spans="1:55" ht="12.75" customHeight="1" x14ac:dyDescent="0.2">
      <c r="A802" s="17"/>
      <c r="B802" s="17"/>
      <c r="C802" s="17"/>
      <c r="D802" s="17"/>
      <c r="E802" s="17"/>
      <c r="F802" s="18"/>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c r="AH802" s="17"/>
      <c r="AI802" s="17"/>
      <c r="AJ802" s="17"/>
      <c r="AK802" s="17"/>
      <c r="AL802" s="17"/>
      <c r="AM802" s="17"/>
      <c r="AN802" s="17"/>
      <c r="AO802" s="17"/>
      <c r="AP802" s="17"/>
      <c r="AQ802" s="17"/>
      <c r="AR802" s="17"/>
      <c r="AS802" s="17"/>
      <c r="AT802" s="17"/>
      <c r="AU802" s="17"/>
      <c r="AV802" s="17"/>
      <c r="AW802" s="17"/>
      <c r="AX802" s="17"/>
      <c r="AY802" s="17"/>
      <c r="AZ802" s="17"/>
      <c r="BA802" s="17"/>
      <c r="BB802" s="17"/>
      <c r="BC802" s="17"/>
    </row>
    <row r="803" spans="1:55" ht="12.75" customHeight="1" x14ac:dyDescent="0.2">
      <c r="A803" s="17"/>
      <c r="B803" s="17"/>
      <c r="C803" s="17"/>
      <c r="D803" s="17"/>
      <c r="E803" s="17"/>
      <c r="F803" s="18"/>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c r="AH803" s="17"/>
      <c r="AI803" s="17"/>
      <c r="AJ803" s="17"/>
      <c r="AK803" s="17"/>
      <c r="AL803" s="17"/>
      <c r="AM803" s="17"/>
      <c r="AN803" s="17"/>
      <c r="AO803" s="17"/>
      <c r="AP803" s="17"/>
      <c r="AQ803" s="17"/>
      <c r="AR803" s="17"/>
      <c r="AS803" s="17"/>
      <c r="AT803" s="17"/>
      <c r="AU803" s="17"/>
      <c r="AV803" s="17"/>
      <c r="AW803" s="17"/>
      <c r="AX803" s="17"/>
      <c r="AY803" s="17"/>
      <c r="AZ803" s="17"/>
      <c r="BA803" s="17"/>
      <c r="BB803" s="17"/>
      <c r="BC803" s="17"/>
    </row>
    <row r="804" spans="1:55" ht="12.75" customHeight="1" x14ac:dyDescent="0.2">
      <c r="A804" s="17"/>
      <c r="B804" s="17"/>
      <c r="C804" s="17"/>
      <c r="D804" s="17"/>
      <c r="E804" s="17"/>
      <c r="F804" s="18"/>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c r="AH804" s="17"/>
      <c r="AI804" s="17"/>
      <c r="AJ804" s="17"/>
      <c r="AK804" s="17"/>
      <c r="AL804" s="17"/>
      <c r="AM804" s="17"/>
      <c r="AN804" s="17"/>
      <c r="AO804" s="17"/>
      <c r="AP804" s="17"/>
      <c r="AQ804" s="17"/>
      <c r="AR804" s="17"/>
      <c r="AS804" s="17"/>
      <c r="AT804" s="17"/>
      <c r="AU804" s="17"/>
      <c r="AV804" s="17"/>
      <c r="AW804" s="17"/>
      <c r="AX804" s="17"/>
      <c r="AY804" s="17"/>
      <c r="AZ804" s="17"/>
      <c r="BA804" s="17"/>
      <c r="BB804" s="17"/>
      <c r="BC804" s="17"/>
    </row>
    <row r="805" spans="1:55" ht="12.75" customHeight="1" x14ac:dyDescent="0.2">
      <c r="A805" s="17"/>
      <c r="B805" s="17"/>
      <c r="C805" s="17"/>
      <c r="D805" s="17"/>
      <c r="E805" s="17"/>
      <c r="F805" s="18"/>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c r="AH805" s="17"/>
      <c r="AI805" s="17"/>
      <c r="AJ805" s="17"/>
      <c r="AK805" s="17"/>
      <c r="AL805" s="17"/>
      <c r="AM805" s="17"/>
      <c r="AN805" s="17"/>
      <c r="AO805" s="17"/>
      <c r="AP805" s="17"/>
      <c r="AQ805" s="17"/>
      <c r="AR805" s="17"/>
      <c r="AS805" s="17"/>
      <c r="AT805" s="17"/>
      <c r="AU805" s="17"/>
      <c r="AV805" s="17"/>
      <c r="AW805" s="17"/>
      <c r="AX805" s="17"/>
      <c r="AY805" s="17"/>
      <c r="AZ805" s="17"/>
      <c r="BA805" s="17"/>
      <c r="BB805" s="17"/>
      <c r="BC805" s="17"/>
    </row>
    <row r="806" spans="1:55" ht="12.75" customHeight="1" x14ac:dyDescent="0.2">
      <c r="A806" s="17"/>
      <c r="B806" s="17"/>
      <c r="C806" s="17"/>
      <c r="D806" s="17"/>
      <c r="E806" s="17"/>
      <c r="F806" s="18"/>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c r="AH806" s="17"/>
      <c r="AI806" s="17"/>
      <c r="AJ806" s="17"/>
      <c r="AK806" s="17"/>
      <c r="AL806" s="17"/>
      <c r="AM806" s="17"/>
      <c r="AN806" s="17"/>
      <c r="AO806" s="17"/>
      <c r="AP806" s="17"/>
      <c r="AQ806" s="17"/>
      <c r="AR806" s="17"/>
      <c r="AS806" s="17"/>
      <c r="AT806" s="17"/>
      <c r="AU806" s="17"/>
      <c r="AV806" s="17"/>
      <c r="AW806" s="17"/>
      <c r="AX806" s="17"/>
      <c r="AY806" s="17"/>
      <c r="AZ806" s="17"/>
      <c r="BA806" s="17"/>
      <c r="BB806" s="17"/>
      <c r="BC806" s="17"/>
    </row>
    <row r="807" spans="1:55" ht="12.75" customHeight="1" x14ac:dyDescent="0.2">
      <c r="A807" s="17"/>
      <c r="B807" s="17"/>
      <c r="C807" s="17"/>
      <c r="D807" s="17"/>
      <c r="E807" s="17"/>
      <c r="F807" s="18"/>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c r="AH807" s="17"/>
      <c r="AI807" s="17"/>
      <c r="AJ807" s="17"/>
      <c r="AK807" s="17"/>
      <c r="AL807" s="17"/>
      <c r="AM807" s="17"/>
      <c r="AN807" s="17"/>
      <c r="AO807" s="17"/>
      <c r="AP807" s="17"/>
      <c r="AQ807" s="17"/>
      <c r="AR807" s="17"/>
      <c r="AS807" s="17"/>
      <c r="AT807" s="17"/>
      <c r="AU807" s="17"/>
      <c r="AV807" s="17"/>
      <c r="AW807" s="17"/>
      <c r="AX807" s="17"/>
      <c r="AY807" s="17"/>
      <c r="AZ807" s="17"/>
      <c r="BA807" s="17"/>
      <c r="BB807" s="17"/>
      <c r="BC807" s="17"/>
    </row>
    <row r="808" spans="1:55" ht="12.75" customHeight="1" x14ac:dyDescent="0.2">
      <c r="A808" s="17"/>
      <c r="B808" s="17"/>
      <c r="C808" s="17"/>
      <c r="D808" s="17"/>
      <c r="E808" s="17"/>
      <c r="F808" s="18"/>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c r="AH808" s="17"/>
      <c r="AI808" s="17"/>
      <c r="AJ808" s="17"/>
      <c r="AK808" s="17"/>
      <c r="AL808" s="17"/>
      <c r="AM808" s="17"/>
      <c r="AN808" s="17"/>
      <c r="AO808" s="17"/>
      <c r="AP808" s="17"/>
      <c r="AQ808" s="17"/>
      <c r="AR808" s="17"/>
      <c r="AS808" s="17"/>
      <c r="AT808" s="17"/>
      <c r="AU808" s="17"/>
      <c r="AV808" s="17"/>
      <c r="AW808" s="17"/>
      <c r="AX808" s="17"/>
      <c r="AY808" s="17"/>
      <c r="AZ808" s="17"/>
      <c r="BA808" s="17"/>
      <c r="BB808" s="17"/>
      <c r="BC808" s="17"/>
    </row>
    <row r="809" spans="1:55" ht="12.75" customHeight="1" x14ac:dyDescent="0.2">
      <c r="A809" s="17"/>
      <c r="B809" s="17"/>
      <c r="C809" s="17"/>
      <c r="D809" s="17"/>
      <c r="E809" s="17"/>
      <c r="F809" s="18"/>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c r="AH809" s="17"/>
      <c r="AI809" s="17"/>
      <c r="AJ809" s="17"/>
      <c r="AK809" s="17"/>
      <c r="AL809" s="17"/>
      <c r="AM809" s="17"/>
      <c r="AN809" s="17"/>
      <c r="AO809" s="17"/>
      <c r="AP809" s="17"/>
      <c r="AQ809" s="17"/>
      <c r="AR809" s="17"/>
      <c r="AS809" s="17"/>
      <c r="AT809" s="17"/>
      <c r="AU809" s="17"/>
      <c r="AV809" s="17"/>
      <c r="AW809" s="17"/>
      <c r="AX809" s="17"/>
      <c r="AY809" s="17"/>
      <c r="AZ809" s="17"/>
      <c r="BA809" s="17"/>
      <c r="BB809" s="17"/>
      <c r="BC809" s="17"/>
    </row>
    <row r="810" spans="1:55" ht="12.75" customHeight="1" x14ac:dyDescent="0.2">
      <c r="A810" s="17"/>
      <c r="B810" s="17"/>
      <c r="C810" s="17"/>
      <c r="D810" s="17"/>
      <c r="E810" s="17"/>
      <c r="F810" s="18"/>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c r="AH810" s="17"/>
      <c r="AI810" s="17"/>
      <c r="AJ810" s="17"/>
      <c r="AK810" s="17"/>
      <c r="AL810" s="17"/>
      <c r="AM810" s="17"/>
      <c r="AN810" s="17"/>
      <c r="AO810" s="17"/>
      <c r="AP810" s="17"/>
      <c r="AQ810" s="17"/>
      <c r="AR810" s="17"/>
      <c r="AS810" s="17"/>
      <c r="AT810" s="17"/>
      <c r="AU810" s="17"/>
      <c r="AV810" s="17"/>
      <c r="AW810" s="17"/>
      <c r="AX810" s="17"/>
      <c r="AY810" s="17"/>
      <c r="AZ810" s="17"/>
      <c r="BA810" s="17"/>
      <c r="BB810" s="17"/>
      <c r="BC810" s="17"/>
    </row>
    <row r="811" spans="1:55" ht="12.75" customHeight="1" x14ac:dyDescent="0.2">
      <c r="A811" s="17"/>
      <c r="B811" s="17"/>
      <c r="C811" s="17"/>
      <c r="D811" s="17"/>
      <c r="E811" s="17"/>
      <c r="F811" s="18"/>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c r="AH811" s="17"/>
      <c r="AI811" s="17"/>
      <c r="AJ811" s="17"/>
      <c r="AK811" s="17"/>
      <c r="AL811" s="17"/>
      <c r="AM811" s="17"/>
      <c r="AN811" s="17"/>
      <c r="AO811" s="17"/>
      <c r="AP811" s="17"/>
      <c r="AQ811" s="17"/>
      <c r="AR811" s="17"/>
      <c r="AS811" s="17"/>
      <c r="AT811" s="17"/>
      <c r="AU811" s="17"/>
      <c r="AV811" s="17"/>
      <c r="AW811" s="17"/>
      <c r="AX811" s="17"/>
      <c r="AY811" s="17"/>
      <c r="AZ811" s="17"/>
      <c r="BA811" s="17"/>
      <c r="BB811" s="17"/>
      <c r="BC811" s="17"/>
    </row>
    <row r="812" spans="1:55" ht="12.75" customHeight="1" x14ac:dyDescent="0.2">
      <c r="A812" s="17"/>
      <c r="B812" s="17"/>
      <c r="C812" s="17"/>
      <c r="D812" s="17"/>
      <c r="E812" s="17"/>
      <c r="F812" s="18"/>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c r="AH812" s="17"/>
      <c r="AI812" s="17"/>
      <c r="AJ812" s="17"/>
      <c r="AK812" s="17"/>
      <c r="AL812" s="17"/>
      <c r="AM812" s="17"/>
      <c r="AN812" s="17"/>
      <c r="AO812" s="17"/>
      <c r="AP812" s="17"/>
      <c r="AQ812" s="17"/>
      <c r="AR812" s="17"/>
      <c r="AS812" s="17"/>
      <c r="AT812" s="17"/>
      <c r="AU812" s="17"/>
      <c r="AV812" s="17"/>
      <c r="AW812" s="17"/>
      <c r="AX812" s="17"/>
      <c r="AY812" s="17"/>
      <c r="AZ812" s="17"/>
      <c r="BA812" s="17"/>
      <c r="BB812" s="17"/>
      <c r="BC812" s="17"/>
    </row>
    <row r="813" spans="1:55" ht="12.75" customHeight="1" x14ac:dyDescent="0.2">
      <c r="A813" s="17"/>
      <c r="B813" s="17"/>
      <c r="C813" s="17"/>
      <c r="D813" s="17"/>
      <c r="E813" s="17"/>
      <c r="F813" s="18"/>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c r="AH813" s="17"/>
      <c r="AI813" s="17"/>
      <c r="AJ813" s="17"/>
      <c r="AK813" s="17"/>
      <c r="AL813" s="17"/>
      <c r="AM813" s="17"/>
      <c r="AN813" s="17"/>
      <c r="AO813" s="17"/>
      <c r="AP813" s="17"/>
      <c r="AQ813" s="17"/>
      <c r="AR813" s="17"/>
      <c r="AS813" s="17"/>
      <c r="AT813" s="17"/>
      <c r="AU813" s="17"/>
      <c r="AV813" s="17"/>
      <c r="AW813" s="17"/>
      <c r="AX813" s="17"/>
      <c r="AY813" s="17"/>
      <c r="AZ813" s="17"/>
      <c r="BA813" s="17"/>
      <c r="BB813" s="17"/>
      <c r="BC813" s="17"/>
    </row>
    <row r="814" spans="1:55" ht="12.75" customHeight="1" x14ac:dyDescent="0.2">
      <c r="A814" s="17"/>
      <c r="B814" s="17"/>
      <c r="C814" s="17"/>
      <c r="D814" s="17"/>
      <c r="E814" s="17"/>
      <c r="F814" s="18"/>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c r="AH814" s="17"/>
      <c r="AI814" s="17"/>
      <c r="AJ814" s="17"/>
      <c r="AK814" s="17"/>
      <c r="AL814" s="17"/>
      <c r="AM814" s="17"/>
      <c r="AN814" s="17"/>
      <c r="AO814" s="17"/>
      <c r="AP814" s="17"/>
      <c r="AQ814" s="17"/>
      <c r="AR814" s="17"/>
      <c r="AS814" s="17"/>
      <c r="AT814" s="17"/>
      <c r="AU814" s="17"/>
      <c r="AV814" s="17"/>
      <c r="AW814" s="17"/>
      <c r="AX814" s="17"/>
      <c r="AY814" s="17"/>
      <c r="AZ814" s="17"/>
      <c r="BA814" s="17"/>
      <c r="BB814" s="17"/>
      <c r="BC814" s="17"/>
    </row>
    <row r="815" spans="1:55" ht="12.75" customHeight="1" x14ac:dyDescent="0.2">
      <c r="A815" s="17"/>
      <c r="B815" s="17"/>
      <c r="C815" s="17"/>
      <c r="D815" s="17"/>
      <c r="E815" s="17"/>
      <c r="F815" s="18"/>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c r="AH815" s="17"/>
      <c r="AI815" s="17"/>
      <c r="AJ815" s="17"/>
      <c r="AK815" s="17"/>
      <c r="AL815" s="17"/>
      <c r="AM815" s="17"/>
      <c r="AN815" s="17"/>
      <c r="AO815" s="17"/>
      <c r="AP815" s="17"/>
      <c r="AQ815" s="17"/>
      <c r="AR815" s="17"/>
      <c r="AS815" s="17"/>
      <c r="AT815" s="17"/>
      <c r="AU815" s="17"/>
      <c r="AV815" s="17"/>
      <c r="AW815" s="17"/>
      <c r="AX815" s="17"/>
      <c r="AY815" s="17"/>
      <c r="AZ815" s="17"/>
      <c r="BA815" s="17"/>
      <c r="BB815" s="17"/>
      <c r="BC815" s="17"/>
    </row>
    <row r="816" spans="1:55" ht="12.75" customHeight="1" x14ac:dyDescent="0.2">
      <c r="A816" s="17"/>
      <c r="B816" s="17"/>
      <c r="C816" s="17"/>
      <c r="D816" s="17"/>
      <c r="E816" s="17"/>
      <c r="F816" s="18"/>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c r="AH816" s="17"/>
      <c r="AI816" s="17"/>
      <c r="AJ816" s="17"/>
      <c r="AK816" s="17"/>
      <c r="AL816" s="17"/>
      <c r="AM816" s="17"/>
      <c r="AN816" s="17"/>
      <c r="AO816" s="17"/>
      <c r="AP816" s="17"/>
      <c r="AQ816" s="17"/>
      <c r="AR816" s="17"/>
      <c r="AS816" s="17"/>
      <c r="AT816" s="17"/>
      <c r="AU816" s="17"/>
      <c r="AV816" s="17"/>
      <c r="AW816" s="17"/>
      <c r="AX816" s="17"/>
      <c r="AY816" s="17"/>
      <c r="AZ816" s="17"/>
      <c r="BA816" s="17"/>
      <c r="BB816" s="17"/>
      <c r="BC816" s="17"/>
    </row>
    <row r="817" spans="1:55" ht="12.75" customHeight="1" x14ac:dyDescent="0.2">
      <c r="A817" s="17"/>
      <c r="B817" s="17"/>
      <c r="C817" s="17"/>
      <c r="D817" s="17"/>
      <c r="E817" s="17"/>
      <c r="F817" s="18"/>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c r="AH817" s="17"/>
      <c r="AI817" s="17"/>
      <c r="AJ817" s="17"/>
      <c r="AK817" s="17"/>
      <c r="AL817" s="17"/>
      <c r="AM817" s="17"/>
      <c r="AN817" s="17"/>
      <c r="AO817" s="17"/>
      <c r="AP817" s="17"/>
      <c r="AQ817" s="17"/>
      <c r="AR817" s="17"/>
      <c r="AS817" s="17"/>
      <c r="AT817" s="17"/>
      <c r="AU817" s="17"/>
      <c r="AV817" s="17"/>
      <c r="AW817" s="17"/>
      <c r="AX817" s="17"/>
      <c r="AY817" s="17"/>
      <c r="AZ817" s="17"/>
      <c r="BA817" s="17"/>
      <c r="BB817" s="17"/>
      <c r="BC817" s="17"/>
    </row>
    <row r="818" spans="1:55" ht="12.75" customHeight="1" x14ac:dyDescent="0.2">
      <c r="A818" s="17"/>
      <c r="B818" s="17"/>
      <c r="C818" s="17"/>
      <c r="D818" s="17"/>
      <c r="E818" s="17"/>
      <c r="F818" s="18"/>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c r="AH818" s="17"/>
      <c r="AI818" s="17"/>
      <c r="AJ818" s="17"/>
      <c r="AK818" s="17"/>
      <c r="AL818" s="17"/>
      <c r="AM818" s="17"/>
      <c r="AN818" s="17"/>
      <c r="AO818" s="17"/>
      <c r="AP818" s="17"/>
      <c r="AQ818" s="17"/>
      <c r="AR818" s="17"/>
      <c r="AS818" s="17"/>
      <c r="AT818" s="17"/>
      <c r="AU818" s="17"/>
      <c r="AV818" s="17"/>
      <c r="AW818" s="17"/>
      <c r="AX818" s="17"/>
      <c r="AY818" s="17"/>
      <c r="AZ818" s="17"/>
      <c r="BA818" s="17"/>
      <c r="BB818" s="17"/>
      <c r="BC818" s="17"/>
    </row>
    <row r="819" spans="1:55" ht="12.75" customHeight="1" x14ac:dyDescent="0.2">
      <c r="A819" s="17"/>
      <c r="B819" s="17"/>
      <c r="C819" s="17"/>
      <c r="D819" s="17"/>
      <c r="E819" s="17"/>
      <c r="F819" s="18"/>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c r="AH819" s="17"/>
      <c r="AI819" s="17"/>
      <c r="AJ819" s="17"/>
      <c r="AK819" s="17"/>
      <c r="AL819" s="17"/>
      <c r="AM819" s="17"/>
      <c r="AN819" s="17"/>
      <c r="AO819" s="17"/>
      <c r="AP819" s="17"/>
      <c r="AQ819" s="17"/>
      <c r="AR819" s="17"/>
      <c r="AS819" s="17"/>
      <c r="AT819" s="17"/>
      <c r="AU819" s="17"/>
      <c r="AV819" s="17"/>
      <c r="AW819" s="17"/>
      <c r="AX819" s="17"/>
      <c r="AY819" s="17"/>
      <c r="AZ819" s="17"/>
      <c r="BA819" s="17"/>
      <c r="BB819" s="17"/>
      <c r="BC819" s="17"/>
    </row>
    <row r="820" spans="1:55" ht="12.75" customHeight="1" x14ac:dyDescent="0.2">
      <c r="A820" s="17"/>
      <c r="B820" s="17"/>
      <c r="C820" s="17"/>
      <c r="D820" s="17"/>
      <c r="E820" s="17"/>
      <c r="F820" s="18"/>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c r="AK820" s="17"/>
      <c r="AL820" s="17"/>
      <c r="AM820" s="17"/>
      <c r="AN820" s="17"/>
      <c r="AO820" s="17"/>
      <c r="AP820" s="17"/>
      <c r="AQ820" s="17"/>
      <c r="AR820" s="17"/>
      <c r="AS820" s="17"/>
      <c r="AT820" s="17"/>
      <c r="AU820" s="17"/>
      <c r="AV820" s="17"/>
      <c r="AW820" s="17"/>
      <c r="AX820" s="17"/>
      <c r="AY820" s="17"/>
      <c r="AZ820" s="17"/>
      <c r="BA820" s="17"/>
      <c r="BB820" s="17"/>
      <c r="BC820" s="17"/>
    </row>
    <row r="821" spans="1:55" ht="12.75" customHeight="1" x14ac:dyDescent="0.2">
      <c r="A821" s="17"/>
      <c r="B821" s="17"/>
      <c r="C821" s="17"/>
      <c r="D821" s="17"/>
      <c r="E821" s="17"/>
      <c r="F821" s="18"/>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c r="AH821" s="17"/>
      <c r="AI821" s="17"/>
      <c r="AJ821" s="17"/>
      <c r="AK821" s="17"/>
      <c r="AL821" s="17"/>
      <c r="AM821" s="17"/>
      <c r="AN821" s="17"/>
      <c r="AO821" s="17"/>
      <c r="AP821" s="17"/>
      <c r="AQ821" s="17"/>
      <c r="AR821" s="17"/>
      <c r="AS821" s="17"/>
      <c r="AT821" s="17"/>
      <c r="AU821" s="17"/>
      <c r="AV821" s="17"/>
      <c r="AW821" s="17"/>
      <c r="AX821" s="17"/>
      <c r="AY821" s="17"/>
      <c r="AZ821" s="17"/>
      <c r="BA821" s="17"/>
      <c r="BB821" s="17"/>
      <c r="BC821" s="17"/>
    </row>
    <row r="822" spans="1:55" ht="12.75" customHeight="1" x14ac:dyDescent="0.2">
      <c r="A822" s="17"/>
      <c r="B822" s="17"/>
      <c r="C822" s="17"/>
      <c r="D822" s="17"/>
      <c r="E822" s="17"/>
      <c r="F822" s="18"/>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c r="AH822" s="17"/>
      <c r="AI822" s="17"/>
      <c r="AJ822" s="17"/>
      <c r="AK822" s="17"/>
      <c r="AL822" s="17"/>
      <c r="AM822" s="17"/>
      <c r="AN822" s="17"/>
      <c r="AO822" s="17"/>
      <c r="AP822" s="17"/>
      <c r="AQ822" s="17"/>
      <c r="AR822" s="17"/>
      <c r="AS822" s="17"/>
      <c r="AT822" s="17"/>
      <c r="AU822" s="17"/>
      <c r="AV822" s="17"/>
      <c r="AW822" s="17"/>
      <c r="AX822" s="17"/>
      <c r="AY822" s="17"/>
      <c r="AZ822" s="17"/>
      <c r="BA822" s="17"/>
      <c r="BB822" s="17"/>
      <c r="BC822" s="17"/>
    </row>
    <row r="823" spans="1:55" ht="12.75" customHeight="1" x14ac:dyDescent="0.2">
      <c r="A823" s="17"/>
      <c r="B823" s="17"/>
      <c r="C823" s="17"/>
      <c r="D823" s="17"/>
      <c r="E823" s="17"/>
      <c r="F823" s="18"/>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c r="AH823" s="17"/>
      <c r="AI823" s="17"/>
      <c r="AJ823" s="17"/>
      <c r="AK823" s="17"/>
      <c r="AL823" s="17"/>
      <c r="AM823" s="17"/>
      <c r="AN823" s="17"/>
      <c r="AO823" s="17"/>
      <c r="AP823" s="17"/>
      <c r="AQ823" s="17"/>
      <c r="AR823" s="17"/>
      <c r="AS823" s="17"/>
      <c r="AT823" s="17"/>
      <c r="AU823" s="17"/>
      <c r="AV823" s="17"/>
      <c r="AW823" s="17"/>
      <c r="AX823" s="17"/>
      <c r="AY823" s="17"/>
      <c r="AZ823" s="17"/>
      <c r="BA823" s="17"/>
      <c r="BB823" s="17"/>
      <c r="BC823" s="17"/>
    </row>
    <row r="824" spans="1:55" ht="12.75" customHeight="1" x14ac:dyDescent="0.2">
      <c r="A824" s="17"/>
      <c r="B824" s="17"/>
      <c r="C824" s="17"/>
      <c r="D824" s="17"/>
      <c r="E824" s="17"/>
      <c r="F824" s="18"/>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c r="AH824" s="17"/>
      <c r="AI824" s="17"/>
      <c r="AJ824" s="17"/>
      <c r="AK824" s="17"/>
      <c r="AL824" s="17"/>
      <c r="AM824" s="17"/>
      <c r="AN824" s="17"/>
      <c r="AO824" s="17"/>
      <c r="AP824" s="17"/>
      <c r="AQ824" s="17"/>
      <c r="AR824" s="17"/>
      <c r="AS824" s="17"/>
      <c r="AT824" s="17"/>
      <c r="AU824" s="17"/>
      <c r="AV824" s="17"/>
      <c r="AW824" s="17"/>
      <c r="AX824" s="17"/>
      <c r="AY824" s="17"/>
      <c r="AZ824" s="17"/>
      <c r="BA824" s="17"/>
      <c r="BB824" s="17"/>
      <c r="BC824" s="17"/>
    </row>
    <row r="825" spans="1:55" ht="12.75" customHeight="1" x14ac:dyDescent="0.2">
      <c r="A825" s="17"/>
      <c r="B825" s="17"/>
      <c r="C825" s="17"/>
      <c r="D825" s="17"/>
      <c r="E825" s="17"/>
      <c r="F825" s="18"/>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c r="AH825" s="17"/>
      <c r="AI825" s="17"/>
      <c r="AJ825" s="17"/>
      <c r="AK825" s="17"/>
      <c r="AL825" s="17"/>
      <c r="AM825" s="17"/>
      <c r="AN825" s="17"/>
      <c r="AO825" s="17"/>
      <c r="AP825" s="17"/>
      <c r="AQ825" s="17"/>
      <c r="AR825" s="17"/>
      <c r="AS825" s="17"/>
      <c r="AT825" s="17"/>
      <c r="AU825" s="17"/>
      <c r="AV825" s="17"/>
      <c r="AW825" s="17"/>
      <c r="AX825" s="17"/>
      <c r="AY825" s="17"/>
      <c r="AZ825" s="17"/>
      <c r="BA825" s="17"/>
      <c r="BB825" s="17"/>
      <c r="BC825" s="17"/>
    </row>
    <row r="826" spans="1:55" ht="12.75" customHeight="1" x14ac:dyDescent="0.2">
      <c r="A826" s="17"/>
      <c r="B826" s="17"/>
      <c r="C826" s="17"/>
      <c r="D826" s="17"/>
      <c r="E826" s="17"/>
      <c r="F826" s="18"/>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c r="AH826" s="17"/>
      <c r="AI826" s="17"/>
      <c r="AJ826" s="17"/>
      <c r="AK826" s="17"/>
      <c r="AL826" s="17"/>
      <c r="AM826" s="17"/>
      <c r="AN826" s="17"/>
      <c r="AO826" s="17"/>
      <c r="AP826" s="17"/>
      <c r="AQ826" s="17"/>
      <c r="AR826" s="17"/>
      <c r="AS826" s="17"/>
      <c r="AT826" s="17"/>
      <c r="AU826" s="17"/>
      <c r="AV826" s="17"/>
      <c r="AW826" s="17"/>
      <c r="AX826" s="17"/>
      <c r="AY826" s="17"/>
      <c r="AZ826" s="17"/>
      <c r="BA826" s="17"/>
      <c r="BB826" s="17"/>
      <c r="BC826" s="17"/>
    </row>
    <row r="827" spans="1:55" ht="12.75" customHeight="1" x14ac:dyDescent="0.2">
      <c r="A827" s="17"/>
      <c r="B827" s="17"/>
      <c r="C827" s="17"/>
      <c r="D827" s="17"/>
      <c r="E827" s="17"/>
      <c r="F827" s="18"/>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c r="AH827" s="17"/>
      <c r="AI827" s="17"/>
      <c r="AJ827" s="17"/>
      <c r="AK827" s="17"/>
      <c r="AL827" s="17"/>
      <c r="AM827" s="17"/>
      <c r="AN827" s="17"/>
      <c r="AO827" s="17"/>
      <c r="AP827" s="17"/>
      <c r="AQ827" s="17"/>
      <c r="AR827" s="17"/>
      <c r="AS827" s="17"/>
      <c r="AT827" s="17"/>
      <c r="AU827" s="17"/>
      <c r="AV827" s="17"/>
      <c r="AW827" s="17"/>
      <c r="AX827" s="17"/>
      <c r="AY827" s="17"/>
      <c r="AZ827" s="17"/>
      <c r="BA827" s="17"/>
      <c r="BB827" s="17"/>
      <c r="BC827" s="17"/>
    </row>
    <row r="828" spans="1:55" ht="12.75" customHeight="1" x14ac:dyDescent="0.2">
      <c r="A828" s="17"/>
      <c r="B828" s="17"/>
      <c r="C828" s="17"/>
      <c r="D828" s="17"/>
      <c r="E828" s="17"/>
      <c r="F828" s="18"/>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c r="AH828" s="17"/>
      <c r="AI828" s="17"/>
      <c r="AJ828" s="17"/>
      <c r="AK828" s="17"/>
      <c r="AL828" s="17"/>
      <c r="AM828" s="17"/>
      <c r="AN828" s="17"/>
      <c r="AO828" s="17"/>
      <c r="AP828" s="17"/>
      <c r="AQ828" s="17"/>
      <c r="AR828" s="17"/>
      <c r="AS828" s="17"/>
      <c r="AT828" s="17"/>
      <c r="AU828" s="17"/>
      <c r="AV828" s="17"/>
      <c r="AW828" s="17"/>
      <c r="AX828" s="17"/>
      <c r="AY828" s="17"/>
      <c r="AZ828" s="17"/>
      <c r="BA828" s="17"/>
      <c r="BB828" s="17"/>
      <c r="BC828" s="17"/>
    </row>
    <row r="829" spans="1:55" ht="12.75" customHeight="1" x14ac:dyDescent="0.2">
      <c r="A829" s="17"/>
      <c r="B829" s="17"/>
      <c r="C829" s="17"/>
      <c r="D829" s="17"/>
      <c r="E829" s="17"/>
      <c r="F829" s="18"/>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c r="AH829" s="17"/>
      <c r="AI829" s="17"/>
      <c r="AJ829" s="17"/>
      <c r="AK829" s="17"/>
      <c r="AL829" s="17"/>
      <c r="AM829" s="17"/>
      <c r="AN829" s="17"/>
      <c r="AO829" s="17"/>
      <c r="AP829" s="17"/>
      <c r="AQ829" s="17"/>
      <c r="AR829" s="17"/>
      <c r="AS829" s="17"/>
      <c r="AT829" s="17"/>
      <c r="AU829" s="17"/>
      <c r="AV829" s="17"/>
      <c r="AW829" s="17"/>
      <c r="AX829" s="17"/>
      <c r="AY829" s="17"/>
      <c r="AZ829" s="17"/>
      <c r="BA829" s="17"/>
      <c r="BB829" s="17"/>
      <c r="BC829" s="17"/>
    </row>
    <row r="830" spans="1:55" ht="12.75" customHeight="1" x14ac:dyDescent="0.2">
      <c r="A830" s="17"/>
      <c r="B830" s="17"/>
      <c r="C830" s="17"/>
      <c r="D830" s="17"/>
      <c r="E830" s="17"/>
      <c r="F830" s="18"/>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c r="AH830" s="17"/>
      <c r="AI830" s="17"/>
      <c r="AJ830" s="17"/>
      <c r="AK830" s="17"/>
      <c r="AL830" s="17"/>
      <c r="AM830" s="17"/>
      <c r="AN830" s="17"/>
      <c r="AO830" s="17"/>
      <c r="AP830" s="17"/>
      <c r="AQ830" s="17"/>
      <c r="AR830" s="17"/>
      <c r="AS830" s="17"/>
      <c r="AT830" s="17"/>
      <c r="AU830" s="17"/>
      <c r="AV830" s="17"/>
      <c r="AW830" s="17"/>
      <c r="AX830" s="17"/>
      <c r="AY830" s="17"/>
      <c r="AZ830" s="17"/>
      <c r="BA830" s="17"/>
      <c r="BB830" s="17"/>
      <c r="BC830" s="17"/>
    </row>
    <row r="831" spans="1:55" ht="12.75" customHeight="1" x14ac:dyDescent="0.2">
      <c r="A831" s="17"/>
      <c r="B831" s="17"/>
      <c r="C831" s="17"/>
      <c r="D831" s="17"/>
      <c r="E831" s="17"/>
      <c r="F831" s="18"/>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c r="AH831" s="17"/>
      <c r="AI831" s="17"/>
      <c r="AJ831" s="17"/>
      <c r="AK831" s="17"/>
      <c r="AL831" s="17"/>
      <c r="AM831" s="17"/>
      <c r="AN831" s="17"/>
      <c r="AO831" s="17"/>
      <c r="AP831" s="17"/>
      <c r="AQ831" s="17"/>
      <c r="AR831" s="17"/>
      <c r="AS831" s="17"/>
      <c r="AT831" s="17"/>
      <c r="AU831" s="17"/>
      <c r="AV831" s="17"/>
      <c r="AW831" s="17"/>
      <c r="AX831" s="17"/>
      <c r="AY831" s="17"/>
      <c r="AZ831" s="17"/>
      <c r="BA831" s="17"/>
      <c r="BB831" s="17"/>
      <c r="BC831" s="17"/>
    </row>
    <row r="832" spans="1:55" ht="12.75" customHeight="1" x14ac:dyDescent="0.2">
      <c r="A832" s="17"/>
      <c r="B832" s="17"/>
      <c r="C832" s="17"/>
      <c r="D832" s="17"/>
      <c r="E832" s="17"/>
      <c r="F832" s="18"/>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c r="AH832" s="17"/>
      <c r="AI832" s="17"/>
      <c r="AJ832" s="17"/>
      <c r="AK832" s="17"/>
      <c r="AL832" s="17"/>
      <c r="AM832" s="17"/>
      <c r="AN832" s="17"/>
      <c r="AO832" s="17"/>
      <c r="AP832" s="17"/>
      <c r="AQ832" s="17"/>
      <c r="AR832" s="17"/>
      <c r="AS832" s="17"/>
      <c r="AT832" s="17"/>
      <c r="AU832" s="17"/>
      <c r="AV832" s="17"/>
      <c r="AW832" s="17"/>
      <c r="AX832" s="17"/>
      <c r="AY832" s="17"/>
      <c r="AZ832" s="17"/>
      <c r="BA832" s="17"/>
      <c r="BB832" s="17"/>
      <c r="BC832" s="17"/>
    </row>
    <row r="833" spans="1:55" ht="12.75" customHeight="1" x14ac:dyDescent="0.2">
      <c r="A833" s="17"/>
      <c r="B833" s="17"/>
      <c r="C833" s="17"/>
      <c r="D833" s="17"/>
      <c r="E833" s="17"/>
      <c r="F833" s="18"/>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c r="AH833" s="17"/>
      <c r="AI833" s="17"/>
      <c r="AJ833" s="17"/>
      <c r="AK833" s="17"/>
      <c r="AL833" s="17"/>
      <c r="AM833" s="17"/>
      <c r="AN833" s="17"/>
      <c r="AO833" s="17"/>
      <c r="AP833" s="17"/>
      <c r="AQ833" s="17"/>
      <c r="AR833" s="17"/>
      <c r="AS833" s="17"/>
      <c r="AT833" s="17"/>
      <c r="AU833" s="17"/>
      <c r="AV833" s="17"/>
      <c r="AW833" s="17"/>
      <c r="AX833" s="17"/>
      <c r="AY833" s="17"/>
      <c r="AZ833" s="17"/>
      <c r="BA833" s="17"/>
      <c r="BB833" s="17"/>
      <c r="BC833" s="17"/>
    </row>
    <row r="834" spans="1:55" ht="12.75" customHeight="1" x14ac:dyDescent="0.2">
      <c r="A834" s="17"/>
      <c r="B834" s="17"/>
      <c r="C834" s="17"/>
      <c r="D834" s="17"/>
      <c r="E834" s="17"/>
      <c r="F834" s="18"/>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c r="AH834" s="17"/>
      <c r="AI834" s="17"/>
      <c r="AJ834" s="17"/>
      <c r="AK834" s="17"/>
      <c r="AL834" s="17"/>
      <c r="AM834" s="17"/>
      <c r="AN834" s="17"/>
      <c r="AO834" s="17"/>
      <c r="AP834" s="17"/>
      <c r="AQ834" s="17"/>
      <c r="AR834" s="17"/>
      <c r="AS834" s="17"/>
      <c r="AT834" s="17"/>
      <c r="AU834" s="17"/>
      <c r="AV834" s="17"/>
      <c r="AW834" s="17"/>
      <c r="AX834" s="17"/>
      <c r="AY834" s="17"/>
      <c r="AZ834" s="17"/>
      <c r="BA834" s="17"/>
      <c r="BB834" s="17"/>
      <c r="BC834" s="17"/>
    </row>
    <row r="835" spans="1:55" ht="12.75" customHeight="1" x14ac:dyDescent="0.2">
      <c r="A835" s="17"/>
      <c r="B835" s="17"/>
      <c r="C835" s="17"/>
      <c r="D835" s="17"/>
      <c r="E835" s="17"/>
      <c r="F835" s="18"/>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c r="AH835" s="17"/>
      <c r="AI835" s="17"/>
      <c r="AJ835" s="17"/>
      <c r="AK835" s="17"/>
      <c r="AL835" s="17"/>
      <c r="AM835" s="17"/>
      <c r="AN835" s="17"/>
      <c r="AO835" s="17"/>
      <c r="AP835" s="17"/>
      <c r="AQ835" s="17"/>
      <c r="AR835" s="17"/>
      <c r="AS835" s="17"/>
      <c r="AT835" s="17"/>
      <c r="AU835" s="17"/>
      <c r="AV835" s="17"/>
      <c r="AW835" s="17"/>
      <c r="AX835" s="17"/>
      <c r="AY835" s="17"/>
      <c r="AZ835" s="17"/>
      <c r="BA835" s="17"/>
      <c r="BB835" s="17"/>
      <c r="BC835" s="17"/>
    </row>
    <row r="836" spans="1:55" ht="12.75" customHeight="1" x14ac:dyDescent="0.2">
      <c r="A836" s="17"/>
      <c r="B836" s="17"/>
      <c r="C836" s="17"/>
      <c r="D836" s="17"/>
      <c r="E836" s="17"/>
      <c r="F836" s="18"/>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c r="AK836" s="17"/>
      <c r="AL836" s="17"/>
      <c r="AM836" s="17"/>
      <c r="AN836" s="17"/>
      <c r="AO836" s="17"/>
      <c r="AP836" s="17"/>
      <c r="AQ836" s="17"/>
      <c r="AR836" s="17"/>
      <c r="AS836" s="17"/>
      <c r="AT836" s="17"/>
      <c r="AU836" s="17"/>
      <c r="AV836" s="17"/>
      <c r="AW836" s="17"/>
      <c r="AX836" s="17"/>
      <c r="AY836" s="17"/>
      <c r="AZ836" s="17"/>
      <c r="BA836" s="17"/>
      <c r="BB836" s="17"/>
      <c r="BC836" s="17"/>
    </row>
    <row r="837" spans="1:55" ht="12.75" customHeight="1" x14ac:dyDescent="0.2">
      <c r="A837" s="17"/>
      <c r="B837" s="17"/>
      <c r="C837" s="17"/>
      <c r="D837" s="17"/>
      <c r="E837" s="17"/>
      <c r="F837" s="18"/>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c r="AH837" s="17"/>
      <c r="AI837" s="17"/>
      <c r="AJ837" s="17"/>
      <c r="AK837" s="17"/>
      <c r="AL837" s="17"/>
      <c r="AM837" s="17"/>
      <c r="AN837" s="17"/>
      <c r="AO837" s="17"/>
      <c r="AP837" s="17"/>
      <c r="AQ837" s="17"/>
      <c r="AR837" s="17"/>
      <c r="AS837" s="17"/>
      <c r="AT837" s="17"/>
      <c r="AU837" s="17"/>
      <c r="AV837" s="17"/>
      <c r="AW837" s="17"/>
      <c r="AX837" s="17"/>
      <c r="AY837" s="17"/>
      <c r="AZ837" s="17"/>
      <c r="BA837" s="17"/>
      <c r="BB837" s="17"/>
      <c r="BC837" s="17"/>
    </row>
    <row r="838" spans="1:55" ht="12.75" customHeight="1" x14ac:dyDescent="0.2">
      <c r="A838" s="17"/>
      <c r="B838" s="17"/>
      <c r="C838" s="17"/>
      <c r="D838" s="17"/>
      <c r="E838" s="17"/>
      <c r="F838" s="18"/>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c r="AH838" s="17"/>
      <c r="AI838" s="17"/>
      <c r="AJ838" s="17"/>
      <c r="AK838" s="17"/>
      <c r="AL838" s="17"/>
      <c r="AM838" s="17"/>
      <c r="AN838" s="17"/>
      <c r="AO838" s="17"/>
      <c r="AP838" s="17"/>
      <c r="AQ838" s="17"/>
      <c r="AR838" s="17"/>
      <c r="AS838" s="17"/>
      <c r="AT838" s="17"/>
      <c r="AU838" s="17"/>
      <c r="AV838" s="17"/>
      <c r="AW838" s="17"/>
      <c r="AX838" s="17"/>
      <c r="AY838" s="17"/>
      <c r="AZ838" s="17"/>
      <c r="BA838" s="17"/>
      <c r="BB838" s="17"/>
      <c r="BC838" s="17"/>
    </row>
    <row r="839" spans="1:55" ht="12.75" customHeight="1" x14ac:dyDescent="0.2">
      <c r="A839" s="17"/>
      <c r="B839" s="17"/>
      <c r="C839" s="17"/>
      <c r="D839" s="17"/>
      <c r="E839" s="17"/>
      <c r="F839" s="18"/>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c r="AH839" s="17"/>
      <c r="AI839" s="17"/>
      <c r="AJ839" s="17"/>
      <c r="AK839" s="17"/>
      <c r="AL839" s="17"/>
      <c r="AM839" s="17"/>
      <c r="AN839" s="17"/>
      <c r="AO839" s="17"/>
      <c r="AP839" s="17"/>
      <c r="AQ839" s="17"/>
      <c r="AR839" s="17"/>
      <c r="AS839" s="17"/>
      <c r="AT839" s="17"/>
      <c r="AU839" s="17"/>
      <c r="AV839" s="17"/>
      <c r="AW839" s="17"/>
      <c r="AX839" s="17"/>
      <c r="AY839" s="17"/>
      <c r="AZ839" s="17"/>
      <c r="BA839" s="17"/>
      <c r="BB839" s="17"/>
      <c r="BC839" s="17"/>
    </row>
    <row r="840" spans="1:55" ht="12.75" customHeight="1" x14ac:dyDescent="0.2">
      <c r="A840" s="17"/>
      <c r="B840" s="17"/>
      <c r="C840" s="17"/>
      <c r="D840" s="17"/>
      <c r="E840" s="17"/>
      <c r="F840" s="18"/>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c r="AH840" s="17"/>
      <c r="AI840" s="17"/>
      <c r="AJ840" s="17"/>
      <c r="AK840" s="17"/>
      <c r="AL840" s="17"/>
      <c r="AM840" s="17"/>
      <c r="AN840" s="17"/>
      <c r="AO840" s="17"/>
      <c r="AP840" s="17"/>
      <c r="AQ840" s="17"/>
      <c r="AR840" s="17"/>
      <c r="AS840" s="17"/>
      <c r="AT840" s="17"/>
      <c r="AU840" s="17"/>
      <c r="AV840" s="17"/>
      <c r="AW840" s="17"/>
      <c r="AX840" s="17"/>
      <c r="AY840" s="17"/>
      <c r="AZ840" s="17"/>
      <c r="BA840" s="17"/>
      <c r="BB840" s="17"/>
      <c r="BC840" s="17"/>
    </row>
    <row r="841" spans="1:55" ht="12.75" customHeight="1" x14ac:dyDescent="0.2">
      <c r="A841" s="17"/>
      <c r="B841" s="17"/>
      <c r="C841" s="17"/>
      <c r="D841" s="17"/>
      <c r="E841" s="17"/>
      <c r="F841" s="18"/>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c r="AH841" s="17"/>
      <c r="AI841" s="17"/>
      <c r="AJ841" s="17"/>
      <c r="AK841" s="17"/>
      <c r="AL841" s="17"/>
      <c r="AM841" s="17"/>
      <c r="AN841" s="17"/>
      <c r="AO841" s="17"/>
      <c r="AP841" s="17"/>
      <c r="AQ841" s="17"/>
      <c r="AR841" s="17"/>
      <c r="AS841" s="17"/>
      <c r="AT841" s="17"/>
      <c r="AU841" s="17"/>
      <c r="AV841" s="17"/>
      <c r="AW841" s="17"/>
      <c r="AX841" s="17"/>
      <c r="AY841" s="17"/>
      <c r="AZ841" s="17"/>
      <c r="BA841" s="17"/>
      <c r="BB841" s="17"/>
      <c r="BC841" s="17"/>
    </row>
    <row r="842" spans="1:55" ht="12.75" customHeight="1" x14ac:dyDescent="0.2">
      <c r="A842" s="17"/>
      <c r="B842" s="17"/>
      <c r="C842" s="17"/>
      <c r="D842" s="17"/>
      <c r="E842" s="17"/>
      <c r="F842" s="18"/>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c r="AH842" s="17"/>
      <c r="AI842" s="17"/>
      <c r="AJ842" s="17"/>
      <c r="AK842" s="17"/>
      <c r="AL842" s="17"/>
      <c r="AM842" s="17"/>
      <c r="AN842" s="17"/>
      <c r="AO842" s="17"/>
      <c r="AP842" s="17"/>
      <c r="AQ842" s="17"/>
      <c r="AR842" s="17"/>
      <c r="AS842" s="17"/>
      <c r="AT842" s="17"/>
      <c r="AU842" s="17"/>
      <c r="AV842" s="17"/>
      <c r="AW842" s="17"/>
      <c r="AX842" s="17"/>
      <c r="AY842" s="17"/>
      <c r="AZ842" s="17"/>
      <c r="BA842" s="17"/>
      <c r="BB842" s="17"/>
      <c r="BC842" s="17"/>
    </row>
    <row r="843" spans="1:55" ht="12.75" customHeight="1" x14ac:dyDescent="0.2">
      <c r="A843" s="17"/>
      <c r="B843" s="17"/>
      <c r="C843" s="17"/>
      <c r="D843" s="17"/>
      <c r="E843" s="17"/>
      <c r="F843" s="18"/>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c r="AH843" s="17"/>
      <c r="AI843" s="17"/>
      <c r="AJ843" s="17"/>
      <c r="AK843" s="17"/>
      <c r="AL843" s="17"/>
      <c r="AM843" s="17"/>
      <c r="AN843" s="17"/>
      <c r="AO843" s="17"/>
      <c r="AP843" s="17"/>
      <c r="AQ843" s="17"/>
      <c r="AR843" s="17"/>
      <c r="AS843" s="17"/>
      <c r="AT843" s="17"/>
      <c r="AU843" s="17"/>
      <c r="AV843" s="17"/>
      <c r="AW843" s="17"/>
      <c r="AX843" s="17"/>
      <c r="AY843" s="17"/>
      <c r="AZ843" s="17"/>
      <c r="BA843" s="17"/>
      <c r="BB843" s="17"/>
      <c r="BC843" s="17"/>
    </row>
    <row r="844" spans="1:55" ht="12.75" customHeight="1" x14ac:dyDescent="0.2">
      <c r="A844" s="17"/>
      <c r="B844" s="17"/>
      <c r="C844" s="17"/>
      <c r="D844" s="17"/>
      <c r="E844" s="17"/>
      <c r="F844" s="18"/>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c r="AH844" s="17"/>
      <c r="AI844" s="17"/>
      <c r="AJ844" s="17"/>
      <c r="AK844" s="17"/>
      <c r="AL844" s="17"/>
      <c r="AM844" s="17"/>
      <c r="AN844" s="17"/>
      <c r="AO844" s="17"/>
      <c r="AP844" s="17"/>
      <c r="AQ844" s="17"/>
      <c r="AR844" s="17"/>
      <c r="AS844" s="17"/>
      <c r="AT844" s="17"/>
      <c r="AU844" s="17"/>
      <c r="AV844" s="17"/>
      <c r="AW844" s="17"/>
      <c r="AX844" s="17"/>
      <c r="AY844" s="17"/>
      <c r="AZ844" s="17"/>
      <c r="BA844" s="17"/>
      <c r="BB844" s="17"/>
      <c r="BC844" s="17"/>
    </row>
    <row r="845" spans="1:55" ht="12.75" customHeight="1" x14ac:dyDescent="0.2">
      <c r="A845" s="17"/>
      <c r="B845" s="17"/>
      <c r="C845" s="17"/>
      <c r="D845" s="17"/>
      <c r="E845" s="17"/>
      <c r="F845" s="18"/>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c r="AH845" s="17"/>
      <c r="AI845" s="17"/>
      <c r="AJ845" s="17"/>
      <c r="AK845" s="17"/>
      <c r="AL845" s="17"/>
      <c r="AM845" s="17"/>
      <c r="AN845" s="17"/>
      <c r="AO845" s="17"/>
      <c r="AP845" s="17"/>
      <c r="AQ845" s="17"/>
      <c r="AR845" s="17"/>
      <c r="AS845" s="17"/>
      <c r="AT845" s="17"/>
      <c r="AU845" s="17"/>
      <c r="AV845" s="17"/>
      <c r="AW845" s="17"/>
      <c r="AX845" s="17"/>
      <c r="AY845" s="17"/>
      <c r="AZ845" s="17"/>
      <c r="BA845" s="17"/>
      <c r="BB845" s="17"/>
      <c r="BC845" s="17"/>
    </row>
    <row r="846" spans="1:55" ht="12.75" customHeight="1" x14ac:dyDescent="0.2">
      <c r="A846" s="17"/>
      <c r="B846" s="17"/>
      <c r="C846" s="17"/>
      <c r="D846" s="17"/>
      <c r="E846" s="17"/>
      <c r="F846" s="18"/>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c r="AH846" s="17"/>
      <c r="AI846" s="17"/>
      <c r="AJ846" s="17"/>
      <c r="AK846" s="17"/>
      <c r="AL846" s="17"/>
      <c r="AM846" s="17"/>
      <c r="AN846" s="17"/>
      <c r="AO846" s="17"/>
      <c r="AP846" s="17"/>
      <c r="AQ846" s="17"/>
      <c r="AR846" s="17"/>
      <c r="AS846" s="17"/>
      <c r="AT846" s="17"/>
      <c r="AU846" s="17"/>
      <c r="AV846" s="17"/>
      <c r="AW846" s="17"/>
      <c r="AX846" s="17"/>
      <c r="AY846" s="17"/>
      <c r="AZ846" s="17"/>
      <c r="BA846" s="17"/>
      <c r="BB846" s="17"/>
      <c r="BC846" s="17"/>
    </row>
    <row r="847" spans="1:55" ht="12.75" customHeight="1" x14ac:dyDescent="0.2">
      <c r="A847" s="17"/>
      <c r="B847" s="17"/>
      <c r="C847" s="17"/>
      <c r="D847" s="17"/>
      <c r="E847" s="17"/>
      <c r="F847" s="18"/>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c r="AH847" s="17"/>
      <c r="AI847" s="17"/>
      <c r="AJ847" s="17"/>
      <c r="AK847" s="17"/>
      <c r="AL847" s="17"/>
      <c r="AM847" s="17"/>
      <c r="AN847" s="17"/>
      <c r="AO847" s="17"/>
      <c r="AP847" s="17"/>
      <c r="AQ847" s="17"/>
      <c r="AR847" s="17"/>
      <c r="AS847" s="17"/>
      <c r="AT847" s="17"/>
      <c r="AU847" s="17"/>
      <c r="AV847" s="17"/>
      <c r="AW847" s="17"/>
      <c r="AX847" s="17"/>
      <c r="AY847" s="17"/>
      <c r="AZ847" s="17"/>
      <c r="BA847" s="17"/>
      <c r="BB847" s="17"/>
      <c r="BC847" s="17"/>
    </row>
    <row r="848" spans="1:55" ht="12.75" customHeight="1" x14ac:dyDescent="0.2">
      <c r="A848" s="17"/>
      <c r="B848" s="17"/>
      <c r="C848" s="17"/>
      <c r="D848" s="17"/>
      <c r="E848" s="17"/>
      <c r="F848" s="18"/>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c r="AH848" s="17"/>
      <c r="AI848" s="17"/>
      <c r="AJ848" s="17"/>
      <c r="AK848" s="17"/>
      <c r="AL848" s="17"/>
      <c r="AM848" s="17"/>
      <c r="AN848" s="17"/>
      <c r="AO848" s="17"/>
      <c r="AP848" s="17"/>
      <c r="AQ848" s="17"/>
      <c r="AR848" s="17"/>
      <c r="AS848" s="17"/>
      <c r="AT848" s="17"/>
      <c r="AU848" s="17"/>
      <c r="AV848" s="17"/>
      <c r="AW848" s="17"/>
      <c r="AX848" s="17"/>
      <c r="AY848" s="17"/>
      <c r="AZ848" s="17"/>
      <c r="BA848" s="17"/>
      <c r="BB848" s="17"/>
      <c r="BC848" s="17"/>
    </row>
    <row r="849" spans="1:55" ht="12.75" customHeight="1" x14ac:dyDescent="0.2">
      <c r="A849" s="17"/>
      <c r="B849" s="17"/>
      <c r="C849" s="17"/>
      <c r="D849" s="17"/>
      <c r="E849" s="17"/>
      <c r="F849" s="18"/>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c r="AH849" s="17"/>
      <c r="AI849" s="17"/>
      <c r="AJ849" s="17"/>
      <c r="AK849" s="17"/>
      <c r="AL849" s="17"/>
      <c r="AM849" s="17"/>
      <c r="AN849" s="17"/>
      <c r="AO849" s="17"/>
      <c r="AP849" s="17"/>
      <c r="AQ849" s="17"/>
      <c r="AR849" s="17"/>
      <c r="AS849" s="17"/>
      <c r="AT849" s="17"/>
      <c r="AU849" s="17"/>
      <c r="AV849" s="17"/>
      <c r="AW849" s="17"/>
      <c r="AX849" s="17"/>
      <c r="AY849" s="17"/>
      <c r="AZ849" s="17"/>
      <c r="BA849" s="17"/>
      <c r="BB849" s="17"/>
      <c r="BC849" s="17"/>
    </row>
    <row r="850" spans="1:55" ht="12.75" customHeight="1" x14ac:dyDescent="0.2">
      <c r="A850" s="17"/>
      <c r="B850" s="17"/>
      <c r="C850" s="17"/>
      <c r="D850" s="17"/>
      <c r="E850" s="17"/>
      <c r="F850" s="18"/>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c r="AH850" s="17"/>
      <c r="AI850" s="17"/>
      <c r="AJ850" s="17"/>
      <c r="AK850" s="17"/>
      <c r="AL850" s="17"/>
      <c r="AM850" s="17"/>
      <c r="AN850" s="17"/>
      <c r="AO850" s="17"/>
      <c r="AP850" s="17"/>
      <c r="AQ850" s="17"/>
      <c r="AR850" s="17"/>
      <c r="AS850" s="17"/>
      <c r="AT850" s="17"/>
      <c r="AU850" s="17"/>
      <c r="AV850" s="17"/>
      <c r="AW850" s="17"/>
      <c r="AX850" s="17"/>
      <c r="AY850" s="17"/>
      <c r="AZ850" s="17"/>
      <c r="BA850" s="17"/>
      <c r="BB850" s="17"/>
      <c r="BC850" s="17"/>
    </row>
    <row r="851" spans="1:55" ht="12.75" customHeight="1" x14ac:dyDescent="0.2">
      <c r="A851" s="17"/>
      <c r="B851" s="17"/>
      <c r="C851" s="17"/>
      <c r="D851" s="17"/>
      <c r="E851" s="17"/>
      <c r="F851" s="18"/>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c r="AH851" s="17"/>
      <c r="AI851" s="17"/>
      <c r="AJ851" s="17"/>
      <c r="AK851" s="17"/>
      <c r="AL851" s="17"/>
      <c r="AM851" s="17"/>
      <c r="AN851" s="17"/>
      <c r="AO851" s="17"/>
      <c r="AP851" s="17"/>
      <c r="AQ851" s="17"/>
      <c r="AR851" s="17"/>
      <c r="AS851" s="17"/>
      <c r="AT851" s="17"/>
      <c r="AU851" s="17"/>
      <c r="AV851" s="17"/>
      <c r="AW851" s="17"/>
      <c r="AX851" s="17"/>
      <c r="AY851" s="17"/>
      <c r="AZ851" s="17"/>
      <c r="BA851" s="17"/>
      <c r="BB851" s="17"/>
      <c r="BC851" s="17"/>
    </row>
    <row r="852" spans="1:55" ht="12.75" customHeight="1" x14ac:dyDescent="0.2">
      <c r="A852" s="17"/>
      <c r="B852" s="17"/>
      <c r="C852" s="17"/>
      <c r="D852" s="17"/>
      <c r="E852" s="17"/>
      <c r="F852" s="18"/>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c r="AH852" s="17"/>
      <c r="AI852" s="17"/>
      <c r="AJ852" s="17"/>
      <c r="AK852" s="17"/>
      <c r="AL852" s="17"/>
      <c r="AM852" s="17"/>
      <c r="AN852" s="17"/>
      <c r="AO852" s="17"/>
      <c r="AP852" s="17"/>
      <c r="AQ852" s="17"/>
      <c r="AR852" s="17"/>
      <c r="AS852" s="17"/>
      <c r="AT852" s="17"/>
      <c r="AU852" s="17"/>
      <c r="AV852" s="17"/>
      <c r="AW852" s="17"/>
      <c r="AX852" s="17"/>
      <c r="AY852" s="17"/>
      <c r="AZ852" s="17"/>
      <c r="BA852" s="17"/>
      <c r="BB852" s="17"/>
      <c r="BC852" s="17"/>
    </row>
    <row r="853" spans="1:55" ht="12.75" customHeight="1" x14ac:dyDescent="0.2">
      <c r="A853" s="17"/>
      <c r="B853" s="17"/>
      <c r="C853" s="17"/>
      <c r="D853" s="17"/>
      <c r="E853" s="17"/>
      <c r="F853" s="18"/>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c r="AH853" s="17"/>
      <c r="AI853" s="17"/>
      <c r="AJ853" s="17"/>
      <c r="AK853" s="17"/>
      <c r="AL853" s="17"/>
      <c r="AM853" s="17"/>
      <c r="AN853" s="17"/>
      <c r="AO853" s="17"/>
      <c r="AP853" s="17"/>
      <c r="AQ853" s="17"/>
      <c r="AR853" s="17"/>
      <c r="AS853" s="17"/>
      <c r="AT853" s="17"/>
      <c r="AU853" s="17"/>
      <c r="AV853" s="17"/>
      <c r="AW853" s="17"/>
      <c r="AX853" s="17"/>
      <c r="AY853" s="17"/>
      <c r="AZ853" s="17"/>
      <c r="BA853" s="17"/>
      <c r="BB853" s="17"/>
      <c r="BC853" s="17"/>
    </row>
    <row r="854" spans="1:55" ht="12.75" customHeight="1" x14ac:dyDescent="0.2">
      <c r="A854" s="17"/>
      <c r="B854" s="17"/>
      <c r="C854" s="17"/>
      <c r="D854" s="17"/>
      <c r="E854" s="17"/>
      <c r="F854" s="18"/>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c r="AH854" s="17"/>
      <c r="AI854" s="17"/>
      <c r="AJ854" s="17"/>
      <c r="AK854" s="17"/>
      <c r="AL854" s="17"/>
      <c r="AM854" s="17"/>
      <c r="AN854" s="17"/>
      <c r="AO854" s="17"/>
      <c r="AP854" s="17"/>
      <c r="AQ854" s="17"/>
      <c r="AR854" s="17"/>
      <c r="AS854" s="17"/>
      <c r="AT854" s="17"/>
      <c r="AU854" s="17"/>
      <c r="AV854" s="17"/>
      <c r="AW854" s="17"/>
      <c r="AX854" s="17"/>
      <c r="AY854" s="17"/>
      <c r="AZ854" s="17"/>
      <c r="BA854" s="17"/>
      <c r="BB854" s="17"/>
      <c r="BC854" s="17"/>
    </row>
    <row r="855" spans="1:55" ht="12.75" customHeight="1" x14ac:dyDescent="0.2">
      <c r="A855" s="17"/>
      <c r="B855" s="17"/>
      <c r="C855" s="17"/>
      <c r="D855" s="17"/>
      <c r="E855" s="17"/>
      <c r="F855" s="18"/>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c r="AH855" s="17"/>
      <c r="AI855" s="17"/>
      <c r="AJ855" s="17"/>
      <c r="AK855" s="17"/>
      <c r="AL855" s="17"/>
      <c r="AM855" s="17"/>
      <c r="AN855" s="17"/>
      <c r="AO855" s="17"/>
      <c r="AP855" s="17"/>
      <c r="AQ855" s="17"/>
      <c r="AR855" s="17"/>
      <c r="AS855" s="17"/>
      <c r="AT855" s="17"/>
      <c r="AU855" s="17"/>
      <c r="AV855" s="17"/>
      <c r="AW855" s="17"/>
      <c r="AX855" s="17"/>
      <c r="AY855" s="17"/>
      <c r="AZ855" s="17"/>
      <c r="BA855" s="17"/>
      <c r="BB855" s="17"/>
      <c r="BC855" s="17"/>
    </row>
    <row r="856" spans="1:55" ht="12.75" customHeight="1" x14ac:dyDescent="0.2">
      <c r="A856" s="17"/>
      <c r="B856" s="17"/>
      <c r="C856" s="17"/>
      <c r="D856" s="17"/>
      <c r="E856" s="17"/>
      <c r="F856" s="18"/>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c r="AH856" s="17"/>
      <c r="AI856" s="17"/>
      <c r="AJ856" s="17"/>
      <c r="AK856" s="17"/>
      <c r="AL856" s="17"/>
      <c r="AM856" s="17"/>
      <c r="AN856" s="17"/>
      <c r="AO856" s="17"/>
      <c r="AP856" s="17"/>
      <c r="AQ856" s="17"/>
      <c r="AR856" s="17"/>
      <c r="AS856" s="17"/>
      <c r="AT856" s="17"/>
      <c r="AU856" s="17"/>
      <c r="AV856" s="17"/>
      <c r="AW856" s="17"/>
      <c r="AX856" s="17"/>
      <c r="AY856" s="17"/>
      <c r="AZ856" s="17"/>
      <c r="BA856" s="17"/>
      <c r="BB856" s="17"/>
      <c r="BC856" s="17"/>
    </row>
    <row r="857" spans="1:55" ht="12.75" customHeight="1" x14ac:dyDescent="0.2">
      <c r="A857" s="17"/>
      <c r="B857" s="17"/>
      <c r="C857" s="17"/>
      <c r="D857" s="17"/>
      <c r="E857" s="17"/>
      <c r="F857" s="18"/>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c r="AH857" s="17"/>
      <c r="AI857" s="17"/>
      <c r="AJ857" s="17"/>
      <c r="AK857" s="17"/>
      <c r="AL857" s="17"/>
      <c r="AM857" s="17"/>
      <c r="AN857" s="17"/>
      <c r="AO857" s="17"/>
      <c r="AP857" s="17"/>
      <c r="AQ857" s="17"/>
      <c r="AR857" s="17"/>
      <c r="AS857" s="17"/>
      <c r="AT857" s="17"/>
      <c r="AU857" s="17"/>
      <c r="AV857" s="17"/>
      <c r="AW857" s="17"/>
      <c r="AX857" s="17"/>
      <c r="AY857" s="17"/>
      <c r="AZ857" s="17"/>
      <c r="BA857" s="17"/>
      <c r="BB857" s="17"/>
      <c r="BC857" s="17"/>
    </row>
    <row r="858" spans="1:55" ht="12.75" customHeight="1" x14ac:dyDescent="0.2">
      <c r="A858" s="17"/>
      <c r="B858" s="17"/>
      <c r="C858" s="17"/>
      <c r="D858" s="17"/>
      <c r="E858" s="17"/>
      <c r="F858" s="18"/>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c r="AH858" s="17"/>
      <c r="AI858" s="17"/>
      <c r="AJ858" s="17"/>
      <c r="AK858" s="17"/>
      <c r="AL858" s="17"/>
      <c r="AM858" s="17"/>
      <c r="AN858" s="17"/>
      <c r="AO858" s="17"/>
      <c r="AP858" s="17"/>
      <c r="AQ858" s="17"/>
      <c r="AR858" s="17"/>
      <c r="AS858" s="17"/>
      <c r="AT858" s="17"/>
      <c r="AU858" s="17"/>
      <c r="AV858" s="17"/>
      <c r="AW858" s="17"/>
      <c r="AX858" s="17"/>
      <c r="AY858" s="17"/>
      <c r="AZ858" s="17"/>
      <c r="BA858" s="17"/>
      <c r="BB858" s="17"/>
      <c r="BC858" s="17"/>
    </row>
    <row r="859" spans="1:55" ht="12.75" customHeight="1" x14ac:dyDescent="0.2">
      <c r="A859" s="17"/>
      <c r="B859" s="17"/>
      <c r="C859" s="17"/>
      <c r="D859" s="17"/>
      <c r="E859" s="17"/>
      <c r="F859" s="18"/>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c r="AH859" s="17"/>
      <c r="AI859" s="17"/>
      <c r="AJ859" s="17"/>
      <c r="AK859" s="17"/>
      <c r="AL859" s="17"/>
      <c r="AM859" s="17"/>
      <c r="AN859" s="17"/>
      <c r="AO859" s="17"/>
      <c r="AP859" s="17"/>
      <c r="AQ859" s="17"/>
      <c r="AR859" s="17"/>
      <c r="AS859" s="17"/>
      <c r="AT859" s="17"/>
      <c r="AU859" s="17"/>
      <c r="AV859" s="17"/>
      <c r="AW859" s="17"/>
      <c r="AX859" s="17"/>
      <c r="AY859" s="17"/>
      <c r="AZ859" s="17"/>
      <c r="BA859" s="17"/>
      <c r="BB859" s="17"/>
      <c r="BC859" s="17"/>
    </row>
    <row r="860" spans="1:55" ht="12.75" customHeight="1" x14ac:dyDescent="0.2">
      <c r="A860" s="17"/>
      <c r="B860" s="17"/>
      <c r="C860" s="17"/>
      <c r="D860" s="17"/>
      <c r="E860" s="17"/>
      <c r="F860" s="18"/>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c r="AH860" s="17"/>
      <c r="AI860" s="17"/>
      <c r="AJ860" s="17"/>
      <c r="AK860" s="17"/>
      <c r="AL860" s="17"/>
      <c r="AM860" s="17"/>
      <c r="AN860" s="17"/>
      <c r="AO860" s="17"/>
      <c r="AP860" s="17"/>
      <c r="AQ860" s="17"/>
      <c r="AR860" s="17"/>
      <c r="AS860" s="17"/>
      <c r="AT860" s="17"/>
      <c r="AU860" s="17"/>
      <c r="AV860" s="17"/>
      <c r="AW860" s="17"/>
      <c r="AX860" s="17"/>
      <c r="AY860" s="17"/>
      <c r="AZ860" s="17"/>
      <c r="BA860" s="17"/>
      <c r="BB860" s="17"/>
      <c r="BC860" s="17"/>
    </row>
    <row r="861" spans="1:55" ht="12.75" customHeight="1" x14ac:dyDescent="0.2">
      <c r="A861" s="17"/>
      <c r="B861" s="17"/>
      <c r="C861" s="17"/>
      <c r="D861" s="17"/>
      <c r="E861" s="17"/>
      <c r="F861" s="18"/>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c r="AH861" s="17"/>
      <c r="AI861" s="17"/>
      <c r="AJ861" s="17"/>
      <c r="AK861" s="17"/>
      <c r="AL861" s="17"/>
      <c r="AM861" s="17"/>
      <c r="AN861" s="17"/>
      <c r="AO861" s="17"/>
      <c r="AP861" s="17"/>
      <c r="AQ861" s="17"/>
      <c r="AR861" s="17"/>
      <c r="AS861" s="17"/>
      <c r="AT861" s="17"/>
      <c r="AU861" s="17"/>
      <c r="AV861" s="17"/>
      <c r="AW861" s="17"/>
      <c r="AX861" s="17"/>
      <c r="AY861" s="17"/>
      <c r="AZ861" s="17"/>
      <c r="BA861" s="17"/>
      <c r="BB861" s="17"/>
      <c r="BC861" s="17"/>
    </row>
    <row r="862" spans="1:55" ht="12.75" customHeight="1" x14ac:dyDescent="0.2">
      <c r="A862" s="17"/>
      <c r="B862" s="17"/>
      <c r="C862" s="17"/>
      <c r="D862" s="17"/>
      <c r="E862" s="17"/>
      <c r="F862" s="18"/>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c r="AH862" s="17"/>
      <c r="AI862" s="17"/>
      <c r="AJ862" s="17"/>
      <c r="AK862" s="17"/>
      <c r="AL862" s="17"/>
      <c r="AM862" s="17"/>
      <c r="AN862" s="17"/>
      <c r="AO862" s="17"/>
      <c r="AP862" s="17"/>
      <c r="AQ862" s="17"/>
      <c r="AR862" s="17"/>
      <c r="AS862" s="17"/>
      <c r="AT862" s="17"/>
      <c r="AU862" s="17"/>
      <c r="AV862" s="17"/>
      <c r="AW862" s="17"/>
      <c r="AX862" s="17"/>
      <c r="AY862" s="17"/>
      <c r="AZ862" s="17"/>
      <c r="BA862" s="17"/>
      <c r="BB862" s="17"/>
      <c r="BC862" s="17"/>
    </row>
    <row r="863" spans="1:55" ht="12.75" customHeight="1" x14ac:dyDescent="0.2">
      <c r="A863" s="17"/>
      <c r="B863" s="17"/>
      <c r="C863" s="17"/>
      <c r="D863" s="17"/>
      <c r="E863" s="17"/>
      <c r="F863" s="18"/>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c r="AH863" s="17"/>
      <c r="AI863" s="17"/>
      <c r="AJ863" s="17"/>
      <c r="AK863" s="17"/>
      <c r="AL863" s="17"/>
      <c r="AM863" s="17"/>
      <c r="AN863" s="17"/>
      <c r="AO863" s="17"/>
      <c r="AP863" s="17"/>
      <c r="AQ863" s="17"/>
      <c r="AR863" s="17"/>
      <c r="AS863" s="17"/>
      <c r="AT863" s="17"/>
      <c r="AU863" s="17"/>
      <c r="AV863" s="17"/>
      <c r="AW863" s="17"/>
      <c r="AX863" s="17"/>
      <c r="AY863" s="17"/>
      <c r="AZ863" s="17"/>
      <c r="BA863" s="17"/>
      <c r="BB863" s="17"/>
      <c r="BC863" s="17"/>
    </row>
    <row r="864" spans="1:55" ht="12.75" customHeight="1" x14ac:dyDescent="0.2">
      <c r="A864" s="17"/>
      <c r="B864" s="17"/>
      <c r="C864" s="17"/>
      <c r="D864" s="17"/>
      <c r="E864" s="17"/>
      <c r="F864" s="18"/>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c r="AK864" s="17"/>
      <c r="AL864" s="17"/>
      <c r="AM864" s="17"/>
      <c r="AN864" s="17"/>
      <c r="AO864" s="17"/>
      <c r="AP864" s="17"/>
      <c r="AQ864" s="17"/>
      <c r="AR864" s="17"/>
      <c r="AS864" s="17"/>
      <c r="AT864" s="17"/>
      <c r="AU864" s="17"/>
      <c r="AV864" s="17"/>
      <c r="AW864" s="17"/>
      <c r="AX864" s="17"/>
      <c r="AY864" s="17"/>
      <c r="AZ864" s="17"/>
      <c r="BA864" s="17"/>
      <c r="BB864" s="17"/>
      <c r="BC864" s="17"/>
    </row>
    <row r="865" spans="1:55" ht="12.75" customHeight="1" x14ac:dyDescent="0.2">
      <c r="A865" s="17"/>
      <c r="B865" s="17"/>
      <c r="C865" s="17"/>
      <c r="D865" s="17"/>
      <c r="E865" s="17"/>
      <c r="F865" s="18"/>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c r="AH865" s="17"/>
      <c r="AI865" s="17"/>
      <c r="AJ865" s="17"/>
      <c r="AK865" s="17"/>
      <c r="AL865" s="17"/>
      <c r="AM865" s="17"/>
      <c r="AN865" s="17"/>
      <c r="AO865" s="17"/>
      <c r="AP865" s="17"/>
      <c r="AQ865" s="17"/>
      <c r="AR865" s="17"/>
      <c r="AS865" s="17"/>
      <c r="AT865" s="17"/>
      <c r="AU865" s="17"/>
      <c r="AV865" s="17"/>
      <c r="AW865" s="17"/>
      <c r="AX865" s="17"/>
      <c r="AY865" s="17"/>
      <c r="AZ865" s="17"/>
      <c r="BA865" s="17"/>
      <c r="BB865" s="17"/>
      <c r="BC865" s="17"/>
    </row>
    <row r="866" spans="1:55" ht="12.75" customHeight="1" x14ac:dyDescent="0.2">
      <c r="A866" s="17"/>
      <c r="B866" s="17"/>
      <c r="C866" s="17"/>
      <c r="D866" s="17"/>
      <c r="E866" s="17"/>
      <c r="F866" s="18"/>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c r="AH866" s="17"/>
      <c r="AI866" s="17"/>
      <c r="AJ866" s="17"/>
      <c r="AK866" s="17"/>
      <c r="AL866" s="17"/>
      <c r="AM866" s="17"/>
      <c r="AN866" s="17"/>
      <c r="AO866" s="17"/>
      <c r="AP866" s="17"/>
      <c r="AQ866" s="17"/>
      <c r="AR866" s="17"/>
      <c r="AS866" s="17"/>
      <c r="AT866" s="17"/>
      <c r="AU866" s="17"/>
      <c r="AV866" s="17"/>
      <c r="AW866" s="17"/>
      <c r="AX866" s="17"/>
      <c r="AY866" s="17"/>
      <c r="AZ866" s="17"/>
      <c r="BA866" s="17"/>
      <c r="BB866" s="17"/>
      <c r="BC866" s="17"/>
    </row>
    <row r="867" spans="1:55" ht="12.75" customHeight="1" x14ac:dyDescent="0.2">
      <c r="A867" s="17"/>
      <c r="B867" s="17"/>
      <c r="C867" s="17"/>
      <c r="D867" s="17"/>
      <c r="E867" s="17"/>
      <c r="F867" s="18"/>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c r="AH867" s="17"/>
      <c r="AI867" s="17"/>
      <c r="AJ867" s="17"/>
      <c r="AK867" s="17"/>
      <c r="AL867" s="17"/>
      <c r="AM867" s="17"/>
      <c r="AN867" s="17"/>
      <c r="AO867" s="17"/>
      <c r="AP867" s="17"/>
      <c r="AQ867" s="17"/>
      <c r="AR867" s="17"/>
      <c r="AS867" s="17"/>
      <c r="AT867" s="17"/>
      <c r="AU867" s="17"/>
      <c r="AV867" s="17"/>
      <c r="AW867" s="17"/>
      <c r="AX867" s="17"/>
      <c r="AY867" s="17"/>
      <c r="AZ867" s="17"/>
      <c r="BA867" s="17"/>
      <c r="BB867" s="17"/>
      <c r="BC867" s="17"/>
    </row>
    <row r="868" spans="1:55" ht="12.75" customHeight="1" x14ac:dyDescent="0.2">
      <c r="A868" s="17"/>
      <c r="B868" s="17"/>
      <c r="C868" s="17"/>
      <c r="D868" s="17"/>
      <c r="E868" s="17"/>
      <c r="F868" s="18"/>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c r="AH868" s="17"/>
      <c r="AI868" s="17"/>
      <c r="AJ868" s="17"/>
      <c r="AK868" s="17"/>
      <c r="AL868" s="17"/>
      <c r="AM868" s="17"/>
      <c r="AN868" s="17"/>
      <c r="AO868" s="17"/>
      <c r="AP868" s="17"/>
      <c r="AQ868" s="17"/>
      <c r="AR868" s="17"/>
      <c r="AS868" s="17"/>
      <c r="AT868" s="17"/>
      <c r="AU868" s="17"/>
      <c r="AV868" s="17"/>
      <c r="AW868" s="17"/>
      <c r="AX868" s="17"/>
      <c r="AY868" s="17"/>
      <c r="AZ868" s="17"/>
      <c r="BA868" s="17"/>
      <c r="BB868" s="17"/>
      <c r="BC868" s="17"/>
    </row>
    <row r="869" spans="1:55" ht="12.75" customHeight="1" x14ac:dyDescent="0.2">
      <c r="A869" s="17"/>
      <c r="B869" s="17"/>
      <c r="C869" s="17"/>
      <c r="D869" s="17"/>
      <c r="E869" s="17"/>
      <c r="F869" s="18"/>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c r="AH869" s="17"/>
      <c r="AI869" s="17"/>
      <c r="AJ869" s="17"/>
      <c r="AK869" s="17"/>
      <c r="AL869" s="17"/>
      <c r="AM869" s="17"/>
      <c r="AN869" s="17"/>
      <c r="AO869" s="17"/>
      <c r="AP869" s="17"/>
      <c r="AQ869" s="17"/>
      <c r="AR869" s="17"/>
      <c r="AS869" s="17"/>
      <c r="AT869" s="17"/>
      <c r="AU869" s="17"/>
      <c r="AV869" s="17"/>
      <c r="AW869" s="17"/>
      <c r="AX869" s="17"/>
      <c r="AY869" s="17"/>
      <c r="AZ869" s="17"/>
      <c r="BA869" s="17"/>
      <c r="BB869" s="17"/>
      <c r="BC869" s="17"/>
    </row>
    <row r="870" spans="1:55" ht="12.75" customHeight="1" x14ac:dyDescent="0.2">
      <c r="A870" s="17"/>
      <c r="B870" s="17"/>
      <c r="C870" s="17"/>
      <c r="D870" s="17"/>
      <c r="E870" s="17"/>
      <c r="F870" s="18"/>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c r="AH870" s="17"/>
      <c r="AI870" s="17"/>
      <c r="AJ870" s="17"/>
      <c r="AK870" s="17"/>
      <c r="AL870" s="17"/>
      <c r="AM870" s="17"/>
      <c r="AN870" s="17"/>
      <c r="AO870" s="17"/>
      <c r="AP870" s="17"/>
      <c r="AQ870" s="17"/>
      <c r="AR870" s="17"/>
      <c r="AS870" s="17"/>
      <c r="AT870" s="17"/>
      <c r="AU870" s="17"/>
      <c r="AV870" s="17"/>
      <c r="AW870" s="17"/>
      <c r="AX870" s="17"/>
      <c r="AY870" s="17"/>
      <c r="AZ870" s="17"/>
      <c r="BA870" s="17"/>
      <c r="BB870" s="17"/>
      <c r="BC870" s="17"/>
    </row>
    <row r="871" spans="1:55" ht="12.75" customHeight="1" x14ac:dyDescent="0.2">
      <c r="A871" s="17"/>
      <c r="B871" s="17"/>
      <c r="C871" s="17"/>
      <c r="D871" s="17"/>
      <c r="E871" s="17"/>
      <c r="F871" s="18"/>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c r="AH871" s="17"/>
      <c r="AI871" s="17"/>
      <c r="AJ871" s="17"/>
      <c r="AK871" s="17"/>
      <c r="AL871" s="17"/>
      <c r="AM871" s="17"/>
      <c r="AN871" s="17"/>
      <c r="AO871" s="17"/>
      <c r="AP871" s="17"/>
      <c r="AQ871" s="17"/>
      <c r="AR871" s="17"/>
      <c r="AS871" s="17"/>
      <c r="AT871" s="17"/>
      <c r="AU871" s="17"/>
      <c r="AV871" s="17"/>
      <c r="AW871" s="17"/>
      <c r="AX871" s="17"/>
      <c r="AY871" s="17"/>
      <c r="AZ871" s="17"/>
      <c r="BA871" s="17"/>
      <c r="BB871" s="17"/>
      <c r="BC871" s="17"/>
    </row>
    <row r="872" spans="1:55" ht="12.75" customHeight="1" x14ac:dyDescent="0.2">
      <c r="A872" s="17"/>
      <c r="B872" s="17"/>
      <c r="C872" s="17"/>
      <c r="D872" s="17"/>
      <c r="E872" s="17"/>
      <c r="F872" s="18"/>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c r="AH872" s="17"/>
      <c r="AI872" s="17"/>
      <c r="AJ872" s="17"/>
      <c r="AK872" s="17"/>
      <c r="AL872" s="17"/>
      <c r="AM872" s="17"/>
      <c r="AN872" s="17"/>
      <c r="AO872" s="17"/>
      <c r="AP872" s="17"/>
      <c r="AQ872" s="17"/>
      <c r="AR872" s="17"/>
      <c r="AS872" s="17"/>
      <c r="AT872" s="17"/>
      <c r="AU872" s="17"/>
      <c r="AV872" s="17"/>
      <c r="AW872" s="17"/>
      <c r="AX872" s="17"/>
      <c r="AY872" s="17"/>
      <c r="AZ872" s="17"/>
      <c r="BA872" s="17"/>
      <c r="BB872" s="17"/>
      <c r="BC872" s="17"/>
    </row>
    <row r="873" spans="1:55" ht="12.75" customHeight="1" x14ac:dyDescent="0.2">
      <c r="A873" s="17"/>
      <c r="B873" s="17"/>
      <c r="C873" s="17"/>
      <c r="D873" s="17"/>
      <c r="E873" s="17"/>
      <c r="F873" s="18"/>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c r="AH873" s="17"/>
      <c r="AI873" s="17"/>
      <c r="AJ873" s="17"/>
      <c r="AK873" s="17"/>
      <c r="AL873" s="17"/>
      <c r="AM873" s="17"/>
      <c r="AN873" s="17"/>
      <c r="AO873" s="17"/>
      <c r="AP873" s="17"/>
      <c r="AQ873" s="17"/>
      <c r="AR873" s="17"/>
      <c r="AS873" s="17"/>
      <c r="AT873" s="17"/>
      <c r="AU873" s="17"/>
      <c r="AV873" s="17"/>
      <c r="AW873" s="17"/>
      <c r="AX873" s="17"/>
      <c r="AY873" s="17"/>
      <c r="AZ873" s="17"/>
      <c r="BA873" s="17"/>
      <c r="BB873" s="17"/>
      <c r="BC873" s="17"/>
    </row>
    <row r="874" spans="1:55" ht="12.75" customHeight="1" x14ac:dyDescent="0.2">
      <c r="A874" s="17"/>
      <c r="B874" s="17"/>
      <c r="C874" s="17"/>
      <c r="D874" s="17"/>
      <c r="E874" s="17"/>
      <c r="F874" s="18"/>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c r="AH874" s="17"/>
      <c r="AI874" s="17"/>
      <c r="AJ874" s="17"/>
      <c r="AK874" s="17"/>
      <c r="AL874" s="17"/>
      <c r="AM874" s="17"/>
      <c r="AN874" s="17"/>
      <c r="AO874" s="17"/>
      <c r="AP874" s="17"/>
      <c r="AQ874" s="17"/>
      <c r="AR874" s="17"/>
      <c r="AS874" s="17"/>
      <c r="AT874" s="17"/>
      <c r="AU874" s="17"/>
      <c r="AV874" s="17"/>
      <c r="AW874" s="17"/>
      <c r="AX874" s="17"/>
      <c r="AY874" s="17"/>
      <c r="AZ874" s="17"/>
      <c r="BA874" s="17"/>
      <c r="BB874" s="17"/>
      <c r="BC874" s="17"/>
    </row>
    <row r="875" spans="1:55" ht="12.75" customHeight="1" x14ac:dyDescent="0.2">
      <c r="A875" s="17"/>
      <c r="B875" s="17"/>
      <c r="C875" s="17"/>
      <c r="D875" s="17"/>
      <c r="E875" s="17"/>
      <c r="F875" s="18"/>
      <c r="G875" s="17"/>
      <c r="H875" s="17"/>
      <c r="I875" s="17"/>
      <c r="J875" s="17"/>
      <c r="K875" s="17"/>
      <c r="L875" s="17"/>
      <c r="M875" s="17"/>
      <c r="N875" s="17"/>
      <c r="O875" s="17"/>
      <c r="P875" s="17"/>
      <c r="Q875" s="17"/>
      <c r="R875" s="17"/>
      <c r="S875" s="17"/>
      <c r="T875" s="17"/>
      <c r="U875" s="17"/>
      <c r="V875" s="17"/>
      <c r="W875" s="17"/>
      <c r="X875" s="17"/>
      <c r="Y875" s="17"/>
      <c r="Z875" s="17"/>
      <c r="AA875" s="17"/>
      <c r="AB875" s="17"/>
      <c r="AC875" s="17"/>
      <c r="AD875" s="17"/>
      <c r="AE875" s="17"/>
      <c r="AF875" s="17"/>
      <c r="AG875" s="17"/>
      <c r="AH875" s="17"/>
      <c r="AI875" s="17"/>
      <c r="AJ875" s="17"/>
      <c r="AK875" s="17"/>
      <c r="AL875" s="17"/>
      <c r="AM875" s="17"/>
      <c r="AN875" s="17"/>
      <c r="AO875" s="17"/>
      <c r="AP875" s="17"/>
      <c r="AQ875" s="17"/>
      <c r="AR875" s="17"/>
      <c r="AS875" s="17"/>
      <c r="AT875" s="17"/>
      <c r="AU875" s="17"/>
      <c r="AV875" s="17"/>
      <c r="AW875" s="17"/>
      <c r="AX875" s="17"/>
      <c r="AY875" s="17"/>
      <c r="AZ875" s="17"/>
      <c r="BA875" s="17"/>
      <c r="BB875" s="17"/>
      <c r="BC875" s="17"/>
    </row>
    <row r="876" spans="1:55" ht="12.75" customHeight="1" x14ac:dyDescent="0.2">
      <c r="A876" s="17"/>
      <c r="B876" s="17"/>
      <c r="C876" s="17"/>
      <c r="D876" s="17"/>
      <c r="E876" s="17"/>
      <c r="F876" s="18"/>
      <c r="G876" s="17"/>
      <c r="H876" s="17"/>
      <c r="I876" s="17"/>
      <c r="J876" s="17"/>
      <c r="K876" s="17"/>
      <c r="L876" s="17"/>
      <c r="M876" s="17"/>
      <c r="N876" s="17"/>
      <c r="O876" s="17"/>
      <c r="P876" s="17"/>
      <c r="Q876" s="17"/>
      <c r="R876" s="17"/>
      <c r="S876" s="17"/>
      <c r="T876" s="17"/>
      <c r="U876" s="17"/>
      <c r="V876" s="17"/>
      <c r="W876" s="17"/>
      <c r="X876" s="17"/>
      <c r="Y876" s="17"/>
      <c r="Z876" s="17"/>
      <c r="AA876" s="17"/>
      <c r="AB876" s="17"/>
      <c r="AC876" s="17"/>
      <c r="AD876" s="17"/>
      <c r="AE876" s="17"/>
      <c r="AF876" s="17"/>
      <c r="AG876" s="17"/>
      <c r="AH876" s="17"/>
      <c r="AI876" s="17"/>
      <c r="AJ876" s="17"/>
      <c r="AK876" s="17"/>
      <c r="AL876" s="17"/>
      <c r="AM876" s="17"/>
      <c r="AN876" s="17"/>
      <c r="AO876" s="17"/>
      <c r="AP876" s="17"/>
      <c r="AQ876" s="17"/>
      <c r="AR876" s="17"/>
      <c r="AS876" s="17"/>
      <c r="AT876" s="17"/>
      <c r="AU876" s="17"/>
      <c r="AV876" s="17"/>
      <c r="AW876" s="17"/>
      <c r="AX876" s="17"/>
      <c r="AY876" s="17"/>
      <c r="AZ876" s="17"/>
      <c r="BA876" s="17"/>
      <c r="BB876" s="17"/>
      <c r="BC876" s="17"/>
    </row>
    <row r="877" spans="1:55" ht="12.75" customHeight="1" x14ac:dyDescent="0.2">
      <c r="A877" s="17"/>
      <c r="B877" s="17"/>
      <c r="C877" s="17"/>
      <c r="D877" s="17"/>
      <c r="E877" s="17"/>
      <c r="F877" s="18"/>
      <c r="G877" s="17"/>
      <c r="H877" s="17"/>
      <c r="I877" s="17"/>
      <c r="J877" s="17"/>
      <c r="K877" s="17"/>
      <c r="L877" s="17"/>
      <c r="M877" s="17"/>
      <c r="N877" s="17"/>
      <c r="O877" s="17"/>
      <c r="P877" s="17"/>
      <c r="Q877" s="17"/>
      <c r="R877" s="17"/>
      <c r="S877" s="17"/>
      <c r="T877" s="17"/>
      <c r="U877" s="17"/>
      <c r="V877" s="17"/>
      <c r="W877" s="17"/>
      <c r="X877" s="17"/>
      <c r="Y877" s="17"/>
      <c r="Z877" s="17"/>
      <c r="AA877" s="17"/>
      <c r="AB877" s="17"/>
      <c r="AC877" s="17"/>
      <c r="AD877" s="17"/>
      <c r="AE877" s="17"/>
      <c r="AF877" s="17"/>
      <c r="AG877" s="17"/>
      <c r="AH877" s="17"/>
      <c r="AI877" s="17"/>
      <c r="AJ877" s="17"/>
      <c r="AK877" s="17"/>
      <c r="AL877" s="17"/>
      <c r="AM877" s="17"/>
      <c r="AN877" s="17"/>
      <c r="AO877" s="17"/>
      <c r="AP877" s="17"/>
      <c r="AQ877" s="17"/>
      <c r="AR877" s="17"/>
      <c r="AS877" s="17"/>
      <c r="AT877" s="17"/>
      <c r="AU877" s="17"/>
      <c r="AV877" s="17"/>
      <c r="AW877" s="17"/>
      <c r="AX877" s="17"/>
      <c r="AY877" s="17"/>
      <c r="AZ877" s="17"/>
      <c r="BA877" s="17"/>
      <c r="BB877" s="17"/>
      <c r="BC877" s="17"/>
    </row>
    <row r="878" spans="1:55" ht="12.75" customHeight="1" x14ac:dyDescent="0.2">
      <c r="A878" s="17"/>
      <c r="B878" s="17"/>
      <c r="C878" s="17"/>
      <c r="D878" s="17"/>
      <c r="E878" s="17"/>
      <c r="F878" s="18"/>
      <c r="G878" s="17"/>
      <c r="H878" s="17"/>
      <c r="I878" s="17"/>
      <c r="J878" s="17"/>
      <c r="K878" s="17"/>
      <c r="L878" s="17"/>
      <c r="M878" s="17"/>
      <c r="N878" s="17"/>
      <c r="O878" s="17"/>
      <c r="P878" s="17"/>
      <c r="Q878" s="17"/>
      <c r="R878" s="17"/>
      <c r="S878" s="17"/>
      <c r="T878" s="17"/>
      <c r="U878" s="17"/>
      <c r="V878" s="17"/>
      <c r="W878" s="17"/>
      <c r="X878" s="17"/>
      <c r="Y878" s="17"/>
      <c r="Z878" s="17"/>
      <c r="AA878" s="17"/>
      <c r="AB878" s="17"/>
      <c r="AC878" s="17"/>
      <c r="AD878" s="17"/>
      <c r="AE878" s="17"/>
      <c r="AF878" s="17"/>
      <c r="AG878" s="17"/>
      <c r="AH878" s="17"/>
      <c r="AI878" s="17"/>
      <c r="AJ878" s="17"/>
      <c r="AK878" s="17"/>
      <c r="AL878" s="17"/>
      <c r="AM878" s="17"/>
      <c r="AN878" s="17"/>
      <c r="AO878" s="17"/>
      <c r="AP878" s="17"/>
      <c r="AQ878" s="17"/>
      <c r="AR878" s="17"/>
      <c r="AS878" s="17"/>
      <c r="AT878" s="17"/>
      <c r="AU878" s="17"/>
      <c r="AV878" s="17"/>
      <c r="AW878" s="17"/>
      <c r="AX878" s="17"/>
      <c r="AY878" s="17"/>
      <c r="AZ878" s="17"/>
      <c r="BA878" s="17"/>
      <c r="BB878" s="17"/>
      <c r="BC878" s="17"/>
    </row>
    <row r="879" spans="1:55" ht="12.75" customHeight="1" x14ac:dyDescent="0.2">
      <c r="A879" s="17"/>
      <c r="B879" s="17"/>
      <c r="C879" s="17"/>
      <c r="D879" s="17"/>
      <c r="E879" s="17"/>
      <c r="F879" s="18"/>
      <c r="G879" s="17"/>
      <c r="H879" s="17"/>
      <c r="I879" s="17"/>
      <c r="J879" s="17"/>
      <c r="K879" s="17"/>
      <c r="L879" s="17"/>
      <c r="M879" s="17"/>
      <c r="N879" s="17"/>
      <c r="O879" s="17"/>
      <c r="P879" s="17"/>
      <c r="Q879" s="17"/>
      <c r="R879" s="17"/>
      <c r="S879" s="17"/>
      <c r="T879" s="17"/>
      <c r="U879" s="17"/>
      <c r="V879" s="17"/>
      <c r="W879" s="17"/>
      <c r="X879" s="17"/>
      <c r="Y879" s="17"/>
      <c r="Z879" s="17"/>
      <c r="AA879" s="17"/>
      <c r="AB879" s="17"/>
      <c r="AC879" s="17"/>
      <c r="AD879" s="17"/>
      <c r="AE879" s="17"/>
      <c r="AF879" s="17"/>
      <c r="AG879" s="17"/>
      <c r="AH879" s="17"/>
      <c r="AI879" s="17"/>
      <c r="AJ879" s="17"/>
      <c r="AK879" s="17"/>
      <c r="AL879" s="17"/>
      <c r="AM879" s="17"/>
      <c r="AN879" s="17"/>
      <c r="AO879" s="17"/>
      <c r="AP879" s="17"/>
      <c r="AQ879" s="17"/>
      <c r="AR879" s="17"/>
      <c r="AS879" s="17"/>
      <c r="AT879" s="17"/>
      <c r="AU879" s="17"/>
      <c r="AV879" s="17"/>
      <c r="AW879" s="17"/>
      <c r="AX879" s="17"/>
      <c r="AY879" s="17"/>
      <c r="AZ879" s="17"/>
      <c r="BA879" s="17"/>
      <c r="BB879" s="17"/>
      <c r="BC879" s="17"/>
    </row>
    <row r="880" spans="1:55" ht="12.75" customHeight="1" x14ac:dyDescent="0.2">
      <c r="A880" s="17"/>
      <c r="B880" s="17"/>
      <c r="C880" s="17"/>
      <c r="D880" s="17"/>
      <c r="E880" s="17"/>
      <c r="F880" s="18"/>
      <c r="G880" s="17"/>
      <c r="H880" s="17"/>
      <c r="I880" s="17"/>
      <c r="J880" s="17"/>
      <c r="K880" s="17"/>
      <c r="L880" s="17"/>
      <c r="M880" s="17"/>
      <c r="N880" s="17"/>
      <c r="O880" s="17"/>
      <c r="P880" s="17"/>
      <c r="Q880" s="17"/>
      <c r="R880" s="17"/>
      <c r="S880" s="17"/>
      <c r="T880" s="17"/>
      <c r="U880" s="17"/>
      <c r="V880" s="17"/>
      <c r="W880" s="17"/>
      <c r="X880" s="17"/>
      <c r="Y880" s="17"/>
      <c r="Z880" s="17"/>
      <c r="AA880" s="17"/>
      <c r="AB880" s="17"/>
      <c r="AC880" s="17"/>
      <c r="AD880" s="17"/>
      <c r="AE880" s="17"/>
      <c r="AF880" s="17"/>
      <c r="AG880" s="17"/>
      <c r="AH880" s="17"/>
      <c r="AI880" s="17"/>
      <c r="AJ880" s="17"/>
      <c r="AK880" s="17"/>
      <c r="AL880" s="17"/>
      <c r="AM880" s="17"/>
      <c r="AN880" s="17"/>
      <c r="AO880" s="17"/>
      <c r="AP880" s="17"/>
      <c r="AQ880" s="17"/>
      <c r="AR880" s="17"/>
      <c r="AS880" s="17"/>
      <c r="AT880" s="17"/>
      <c r="AU880" s="17"/>
      <c r="AV880" s="17"/>
      <c r="AW880" s="17"/>
      <c r="AX880" s="17"/>
      <c r="AY880" s="17"/>
      <c r="AZ880" s="17"/>
      <c r="BA880" s="17"/>
      <c r="BB880" s="17"/>
      <c r="BC880" s="17"/>
    </row>
    <row r="881" spans="1:55" ht="12.75" customHeight="1" x14ac:dyDescent="0.2">
      <c r="A881" s="17"/>
      <c r="B881" s="17"/>
      <c r="C881" s="17"/>
      <c r="D881" s="17"/>
      <c r="E881" s="17"/>
      <c r="F881" s="18"/>
      <c r="G881" s="17"/>
      <c r="H881" s="17"/>
      <c r="I881" s="17"/>
      <c r="J881" s="17"/>
      <c r="K881" s="17"/>
      <c r="L881" s="17"/>
      <c r="M881" s="17"/>
      <c r="N881" s="17"/>
      <c r="O881" s="17"/>
      <c r="P881" s="17"/>
      <c r="Q881" s="17"/>
      <c r="R881" s="17"/>
      <c r="S881" s="17"/>
      <c r="T881" s="17"/>
      <c r="U881" s="17"/>
      <c r="V881" s="17"/>
      <c r="W881" s="17"/>
      <c r="X881" s="17"/>
      <c r="Y881" s="17"/>
      <c r="Z881" s="17"/>
      <c r="AA881" s="17"/>
      <c r="AB881" s="17"/>
      <c r="AC881" s="17"/>
      <c r="AD881" s="17"/>
      <c r="AE881" s="17"/>
      <c r="AF881" s="17"/>
      <c r="AG881" s="17"/>
      <c r="AH881" s="17"/>
      <c r="AI881" s="17"/>
      <c r="AJ881" s="17"/>
      <c r="AK881" s="17"/>
      <c r="AL881" s="17"/>
      <c r="AM881" s="17"/>
      <c r="AN881" s="17"/>
      <c r="AO881" s="17"/>
      <c r="AP881" s="17"/>
      <c r="AQ881" s="17"/>
      <c r="AR881" s="17"/>
      <c r="AS881" s="17"/>
      <c r="AT881" s="17"/>
      <c r="AU881" s="17"/>
      <c r="AV881" s="17"/>
      <c r="AW881" s="17"/>
      <c r="AX881" s="17"/>
      <c r="AY881" s="17"/>
      <c r="AZ881" s="17"/>
      <c r="BA881" s="17"/>
      <c r="BB881" s="17"/>
      <c r="BC881" s="17"/>
    </row>
    <row r="882" spans="1:55" ht="12.75" customHeight="1" x14ac:dyDescent="0.2">
      <c r="A882" s="17"/>
      <c r="B882" s="17"/>
      <c r="C882" s="17"/>
      <c r="D882" s="17"/>
      <c r="E882" s="17"/>
      <c r="F882" s="18"/>
      <c r="G882" s="17"/>
      <c r="H882" s="17"/>
      <c r="I882" s="17"/>
      <c r="J882" s="17"/>
      <c r="K882" s="17"/>
      <c r="L882" s="17"/>
      <c r="M882" s="17"/>
      <c r="N882" s="17"/>
      <c r="O882" s="17"/>
      <c r="P882" s="17"/>
      <c r="Q882" s="17"/>
      <c r="R882" s="17"/>
      <c r="S882" s="17"/>
      <c r="T882" s="17"/>
      <c r="U882" s="17"/>
      <c r="V882" s="17"/>
      <c r="W882" s="17"/>
      <c r="X882" s="17"/>
      <c r="Y882" s="17"/>
      <c r="Z882" s="17"/>
      <c r="AA882" s="17"/>
      <c r="AB882" s="17"/>
      <c r="AC882" s="17"/>
      <c r="AD882" s="17"/>
      <c r="AE882" s="17"/>
      <c r="AF882" s="17"/>
      <c r="AG882" s="17"/>
      <c r="AH882" s="17"/>
      <c r="AI882" s="17"/>
      <c r="AJ882" s="17"/>
      <c r="AK882" s="17"/>
      <c r="AL882" s="17"/>
      <c r="AM882" s="17"/>
      <c r="AN882" s="17"/>
      <c r="AO882" s="17"/>
      <c r="AP882" s="17"/>
      <c r="AQ882" s="17"/>
      <c r="AR882" s="17"/>
      <c r="AS882" s="17"/>
      <c r="AT882" s="17"/>
      <c r="AU882" s="17"/>
      <c r="AV882" s="17"/>
      <c r="AW882" s="17"/>
      <c r="AX882" s="17"/>
      <c r="AY882" s="17"/>
      <c r="AZ882" s="17"/>
      <c r="BA882" s="17"/>
      <c r="BB882" s="17"/>
      <c r="BC882" s="17"/>
    </row>
    <row r="883" spans="1:55" ht="12.75" customHeight="1" x14ac:dyDescent="0.2">
      <c r="A883" s="17"/>
      <c r="B883" s="17"/>
      <c r="C883" s="17"/>
      <c r="D883" s="17"/>
      <c r="E883" s="17"/>
      <c r="F883" s="18"/>
      <c r="G883" s="17"/>
      <c r="H883" s="17"/>
      <c r="I883" s="17"/>
      <c r="J883" s="17"/>
      <c r="K883" s="17"/>
      <c r="L883" s="17"/>
      <c r="M883" s="17"/>
      <c r="N883" s="17"/>
      <c r="O883" s="17"/>
      <c r="P883" s="17"/>
      <c r="Q883" s="17"/>
      <c r="R883" s="17"/>
      <c r="S883" s="17"/>
      <c r="T883" s="17"/>
      <c r="U883" s="17"/>
      <c r="V883" s="17"/>
      <c r="W883" s="17"/>
      <c r="X883" s="17"/>
      <c r="Y883" s="17"/>
      <c r="Z883" s="17"/>
      <c r="AA883" s="17"/>
      <c r="AB883" s="17"/>
      <c r="AC883" s="17"/>
      <c r="AD883" s="17"/>
      <c r="AE883" s="17"/>
      <c r="AF883" s="17"/>
      <c r="AG883" s="17"/>
      <c r="AH883" s="17"/>
      <c r="AI883" s="17"/>
      <c r="AJ883" s="17"/>
      <c r="AK883" s="17"/>
      <c r="AL883" s="17"/>
      <c r="AM883" s="17"/>
      <c r="AN883" s="17"/>
      <c r="AO883" s="17"/>
      <c r="AP883" s="17"/>
      <c r="AQ883" s="17"/>
      <c r="AR883" s="17"/>
      <c r="AS883" s="17"/>
      <c r="AT883" s="17"/>
      <c r="AU883" s="17"/>
      <c r="AV883" s="17"/>
      <c r="AW883" s="17"/>
      <c r="AX883" s="17"/>
      <c r="AY883" s="17"/>
      <c r="AZ883" s="17"/>
      <c r="BA883" s="17"/>
      <c r="BB883" s="17"/>
      <c r="BC883" s="17"/>
    </row>
    <row r="884" spans="1:55" ht="12.75" customHeight="1" x14ac:dyDescent="0.2">
      <c r="A884" s="17"/>
      <c r="B884" s="17"/>
      <c r="C884" s="17"/>
      <c r="D884" s="17"/>
      <c r="E884" s="17"/>
      <c r="F884" s="18"/>
      <c r="G884" s="17"/>
      <c r="H884" s="17"/>
      <c r="I884" s="17"/>
      <c r="J884" s="17"/>
      <c r="K884" s="17"/>
      <c r="L884" s="17"/>
      <c r="M884" s="17"/>
      <c r="N884" s="17"/>
      <c r="O884" s="17"/>
      <c r="P884" s="17"/>
      <c r="Q884" s="17"/>
      <c r="R884" s="17"/>
      <c r="S884" s="17"/>
      <c r="T884" s="17"/>
      <c r="U884" s="17"/>
      <c r="V884" s="17"/>
      <c r="W884" s="17"/>
      <c r="X884" s="17"/>
      <c r="Y884" s="17"/>
      <c r="Z884" s="17"/>
      <c r="AA884" s="17"/>
      <c r="AB884" s="17"/>
      <c r="AC884" s="17"/>
      <c r="AD884" s="17"/>
      <c r="AE884" s="17"/>
      <c r="AF884" s="17"/>
      <c r="AG884" s="17"/>
      <c r="AH884" s="17"/>
      <c r="AI884" s="17"/>
      <c r="AJ884" s="17"/>
      <c r="AK884" s="17"/>
      <c r="AL884" s="17"/>
      <c r="AM884" s="17"/>
      <c r="AN884" s="17"/>
      <c r="AO884" s="17"/>
      <c r="AP884" s="17"/>
      <c r="AQ884" s="17"/>
      <c r="AR884" s="17"/>
      <c r="AS884" s="17"/>
      <c r="AT884" s="17"/>
      <c r="AU884" s="17"/>
      <c r="AV884" s="17"/>
      <c r="AW884" s="17"/>
      <c r="AX884" s="17"/>
      <c r="AY884" s="17"/>
      <c r="AZ884" s="17"/>
      <c r="BA884" s="17"/>
      <c r="BB884" s="17"/>
      <c r="BC884" s="17"/>
    </row>
    <row r="885" spans="1:55" ht="12.75" customHeight="1" x14ac:dyDescent="0.2">
      <c r="A885" s="17"/>
      <c r="B885" s="17"/>
      <c r="C885" s="17"/>
      <c r="D885" s="17"/>
      <c r="E885" s="17"/>
      <c r="F885" s="18"/>
      <c r="G885" s="17"/>
      <c r="H885" s="17"/>
      <c r="I885" s="17"/>
      <c r="J885" s="17"/>
      <c r="K885" s="17"/>
      <c r="L885" s="17"/>
      <c r="M885" s="17"/>
      <c r="N885" s="17"/>
      <c r="O885" s="17"/>
      <c r="P885" s="17"/>
      <c r="Q885" s="17"/>
      <c r="R885" s="17"/>
      <c r="S885" s="17"/>
      <c r="T885" s="17"/>
      <c r="U885" s="17"/>
      <c r="V885" s="17"/>
      <c r="W885" s="17"/>
      <c r="X885" s="17"/>
      <c r="Y885" s="17"/>
      <c r="Z885" s="17"/>
      <c r="AA885" s="17"/>
      <c r="AB885" s="17"/>
      <c r="AC885" s="17"/>
      <c r="AD885" s="17"/>
      <c r="AE885" s="17"/>
      <c r="AF885" s="17"/>
      <c r="AG885" s="17"/>
      <c r="AH885" s="17"/>
      <c r="AI885" s="17"/>
      <c r="AJ885" s="17"/>
      <c r="AK885" s="17"/>
      <c r="AL885" s="17"/>
      <c r="AM885" s="17"/>
      <c r="AN885" s="17"/>
      <c r="AO885" s="17"/>
      <c r="AP885" s="17"/>
      <c r="AQ885" s="17"/>
      <c r="AR885" s="17"/>
      <c r="AS885" s="17"/>
      <c r="AT885" s="17"/>
      <c r="AU885" s="17"/>
      <c r="AV885" s="17"/>
      <c r="AW885" s="17"/>
      <c r="AX885" s="17"/>
      <c r="AY885" s="17"/>
      <c r="AZ885" s="17"/>
      <c r="BA885" s="17"/>
      <c r="BB885" s="17"/>
      <c r="BC885" s="17"/>
    </row>
    <row r="886" spans="1:55" ht="12.75" customHeight="1" x14ac:dyDescent="0.2">
      <c r="A886" s="17"/>
      <c r="B886" s="17"/>
      <c r="C886" s="17"/>
      <c r="D886" s="17"/>
      <c r="E886" s="17"/>
      <c r="F886" s="18"/>
      <c r="G886" s="17"/>
      <c r="H886" s="17"/>
      <c r="I886" s="17"/>
      <c r="J886" s="17"/>
      <c r="K886" s="17"/>
      <c r="L886" s="17"/>
      <c r="M886" s="17"/>
      <c r="N886" s="17"/>
      <c r="O886" s="17"/>
      <c r="P886" s="17"/>
      <c r="Q886" s="17"/>
      <c r="R886" s="17"/>
      <c r="S886" s="17"/>
      <c r="T886" s="17"/>
      <c r="U886" s="17"/>
      <c r="V886" s="17"/>
      <c r="W886" s="17"/>
      <c r="X886" s="17"/>
      <c r="Y886" s="17"/>
      <c r="Z886" s="17"/>
      <c r="AA886" s="17"/>
      <c r="AB886" s="17"/>
      <c r="AC886" s="17"/>
      <c r="AD886" s="17"/>
      <c r="AE886" s="17"/>
      <c r="AF886" s="17"/>
      <c r="AG886" s="17"/>
      <c r="AH886" s="17"/>
      <c r="AI886" s="17"/>
      <c r="AJ886" s="17"/>
      <c r="AK886" s="17"/>
      <c r="AL886" s="17"/>
      <c r="AM886" s="17"/>
      <c r="AN886" s="17"/>
      <c r="AO886" s="17"/>
      <c r="AP886" s="17"/>
      <c r="AQ886" s="17"/>
      <c r="AR886" s="17"/>
      <c r="AS886" s="17"/>
      <c r="AT886" s="17"/>
      <c r="AU886" s="17"/>
      <c r="AV886" s="17"/>
      <c r="AW886" s="17"/>
      <c r="AX886" s="17"/>
      <c r="AY886" s="17"/>
      <c r="AZ886" s="17"/>
      <c r="BA886" s="17"/>
      <c r="BB886" s="17"/>
      <c r="BC886" s="17"/>
    </row>
    <row r="887" spans="1:55" ht="12.75" customHeight="1" x14ac:dyDescent="0.2">
      <c r="A887" s="17"/>
      <c r="B887" s="17"/>
      <c r="C887" s="17"/>
      <c r="D887" s="17"/>
      <c r="E887" s="17"/>
      <c r="F887" s="18"/>
      <c r="G887" s="17"/>
      <c r="H887" s="17"/>
      <c r="I887" s="17"/>
      <c r="J887" s="17"/>
      <c r="K887" s="17"/>
      <c r="L887" s="17"/>
      <c r="M887" s="17"/>
      <c r="N887" s="17"/>
      <c r="O887" s="17"/>
      <c r="P887" s="17"/>
      <c r="Q887" s="17"/>
      <c r="R887" s="17"/>
      <c r="S887" s="17"/>
      <c r="T887" s="17"/>
      <c r="U887" s="17"/>
      <c r="V887" s="17"/>
      <c r="W887" s="17"/>
      <c r="X887" s="17"/>
      <c r="Y887" s="17"/>
      <c r="Z887" s="17"/>
      <c r="AA887" s="17"/>
      <c r="AB887" s="17"/>
      <c r="AC887" s="17"/>
      <c r="AD887" s="17"/>
      <c r="AE887" s="17"/>
      <c r="AF887" s="17"/>
      <c r="AG887" s="17"/>
      <c r="AH887" s="17"/>
      <c r="AI887" s="17"/>
      <c r="AJ887" s="17"/>
      <c r="AK887" s="17"/>
      <c r="AL887" s="17"/>
      <c r="AM887" s="17"/>
      <c r="AN887" s="17"/>
      <c r="AO887" s="17"/>
      <c r="AP887" s="17"/>
      <c r="AQ887" s="17"/>
      <c r="AR887" s="17"/>
      <c r="AS887" s="17"/>
      <c r="AT887" s="17"/>
      <c r="AU887" s="17"/>
      <c r="AV887" s="17"/>
      <c r="AW887" s="17"/>
      <c r="AX887" s="17"/>
      <c r="AY887" s="17"/>
      <c r="AZ887" s="17"/>
      <c r="BA887" s="17"/>
      <c r="BB887" s="17"/>
      <c r="BC887" s="17"/>
    </row>
    <row r="888" spans="1:55" ht="12.75" customHeight="1" x14ac:dyDescent="0.2">
      <c r="A888" s="17"/>
      <c r="B888" s="17"/>
      <c r="C888" s="17"/>
      <c r="D888" s="17"/>
      <c r="E888" s="17"/>
      <c r="F888" s="18"/>
      <c r="G888" s="17"/>
      <c r="H888" s="17"/>
      <c r="I888" s="17"/>
      <c r="J888" s="17"/>
      <c r="K888" s="17"/>
      <c r="L888" s="17"/>
      <c r="M888" s="17"/>
      <c r="N888" s="17"/>
      <c r="O888" s="17"/>
      <c r="P888" s="17"/>
      <c r="Q888" s="17"/>
      <c r="R888" s="17"/>
      <c r="S888" s="17"/>
      <c r="T888" s="17"/>
      <c r="U888" s="17"/>
      <c r="V888" s="17"/>
      <c r="W888" s="17"/>
      <c r="X888" s="17"/>
      <c r="Y888" s="17"/>
      <c r="Z888" s="17"/>
      <c r="AA888" s="17"/>
      <c r="AB888" s="17"/>
      <c r="AC888" s="17"/>
      <c r="AD888" s="17"/>
      <c r="AE888" s="17"/>
      <c r="AF888" s="17"/>
      <c r="AG888" s="17"/>
      <c r="AH888" s="17"/>
      <c r="AI888" s="17"/>
      <c r="AJ888" s="17"/>
      <c r="AK888" s="17"/>
      <c r="AL888" s="17"/>
      <c r="AM888" s="17"/>
      <c r="AN888" s="17"/>
      <c r="AO888" s="17"/>
      <c r="AP888" s="17"/>
      <c r="AQ888" s="17"/>
      <c r="AR888" s="17"/>
      <c r="AS888" s="17"/>
      <c r="AT888" s="17"/>
      <c r="AU888" s="17"/>
      <c r="AV888" s="17"/>
      <c r="AW888" s="17"/>
      <c r="AX888" s="17"/>
      <c r="AY888" s="17"/>
      <c r="AZ888" s="17"/>
      <c r="BA888" s="17"/>
      <c r="BB888" s="17"/>
      <c r="BC888" s="17"/>
    </row>
    <row r="889" spans="1:55" ht="12.75" customHeight="1" x14ac:dyDescent="0.2">
      <c r="A889" s="17"/>
      <c r="B889" s="17"/>
      <c r="C889" s="17"/>
      <c r="D889" s="17"/>
      <c r="E889" s="17"/>
      <c r="F889" s="18"/>
      <c r="G889" s="17"/>
      <c r="H889" s="17"/>
      <c r="I889" s="17"/>
      <c r="J889" s="17"/>
      <c r="K889" s="17"/>
      <c r="L889" s="17"/>
      <c r="M889" s="17"/>
      <c r="N889" s="17"/>
      <c r="O889" s="17"/>
      <c r="P889" s="17"/>
      <c r="Q889" s="17"/>
      <c r="R889" s="17"/>
      <c r="S889" s="17"/>
      <c r="T889" s="17"/>
      <c r="U889" s="17"/>
      <c r="V889" s="17"/>
      <c r="W889" s="17"/>
      <c r="X889" s="17"/>
      <c r="Y889" s="17"/>
      <c r="Z889" s="17"/>
      <c r="AA889" s="17"/>
      <c r="AB889" s="17"/>
      <c r="AC889" s="17"/>
      <c r="AD889" s="17"/>
      <c r="AE889" s="17"/>
      <c r="AF889" s="17"/>
      <c r="AG889" s="17"/>
      <c r="AH889" s="17"/>
      <c r="AI889" s="17"/>
      <c r="AJ889" s="17"/>
      <c r="AK889" s="17"/>
      <c r="AL889" s="17"/>
      <c r="AM889" s="17"/>
      <c r="AN889" s="17"/>
      <c r="AO889" s="17"/>
      <c r="AP889" s="17"/>
      <c r="AQ889" s="17"/>
      <c r="AR889" s="17"/>
      <c r="AS889" s="17"/>
      <c r="AT889" s="17"/>
      <c r="AU889" s="17"/>
      <c r="AV889" s="17"/>
      <c r="AW889" s="17"/>
      <c r="AX889" s="17"/>
      <c r="AY889" s="17"/>
      <c r="AZ889" s="17"/>
      <c r="BA889" s="17"/>
      <c r="BB889" s="17"/>
      <c r="BC889" s="17"/>
    </row>
    <row r="890" spans="1:55" ht="12.75" customHeight="1" x14ac:dyDescent="0.2">
      <c r="A890" s="17"/>
      <c r="B890" s="17"/>
      <c r="C890" s="17"/>
      <c r="D890" s="17"/>
      <c r="E890" s="17"/>
      <c r="F890" s="18"/>
      <c r="G890" s="17"/>
      <c r="H890" s="17"/>
      <c r="I890" s="17"/>
      <c r="J890" s="17"/>
      <c r="K890" s="17"/>
      <c r="L890" s="17"/>
      <c r="M890" s="17"/>
      <c r="N890" s="17"/>
      <c r="O890" s="17"/>
      <c r="P890" s="17"/>
      <c r="Q890" s="17"/>
      <c r="R890" s="17"/>
      <c r="S890" s="17"/>
      <c r="T890" s="17"/>
      <c r="U890" s="17"/>
      <c r="V890" s="17"/>
      <c r="W890" s="17"/>
      <c r="X890" s="17"/>
      <c r="Y890" s="17"/>
      <c r="Z890" s="17"/>
      <c r="AA890" s="17"/>
      <c r="AB890" s="17"/>
      <c r="AC890" s="17"/>
      <c r="AD890" s="17"/>
      <c r="AE890" s="17"/>
      <c r="AF890" s="17"/>
      <c r="AG890" s="17"/>
      <c r="AH890" s="17"/>
      <c r="AI890" s="17"/>
      <c r="AJ890" s="17"/>
      <c r="AK890" s="17"/>
      <c r="AL890" s="17"/>
      <c r="AM890" s="17"/>
      <c r="AN890" s="17"/>
      <c r="AO890" s="17"/>
      <c r="AP890" s="17"/>
      <c r="AQ890" s="17"/>
      <c r="AR890" s="17"/>
      <c r="AS890" s="17"/>
      <c r="AT890" s="17"/>
      <c r="AU890" s="17"/>
      <c r="AV890" s="17"/>
      <c r="AW890" s="17"/>
      <c r="AX890" s="17"/>
      <c r="AY890" s="17"/>
      <c r="AZ890" s="17"/>
      <c r="BA890" s="17"/>
      <c r="BB890" s="17"/>
      <c r="BC890" s="17"/>
    </row>
    <row r="891" spans="1:55" ht="12.75" customHeight="1" x14ac:dyDescent="0.2">
      <c r="A891" s="17"/>
      <c r="B891" s="17"/>
      <c r="C891" s="17"/>
      <c r="D891" s="17"/>
      <c r="E891" s="17"/>
      <c r="F891" s="18"/>
      <c r="G891" s="17"/>
      <c r="H891" s="17"/>
      <c r="I891" s="17"/>
      <c r="J891" s="17"/>
      <c r="K891" s="17"/>
      <c r="L891" s="17"/>
      <c r="M891" s="17"/>
      <c r="N891" s="17"/>
      <c r="O891" s="17"/>
      <c r="P891" s="17"/>
      <c r="Q891" s="17"/>
      <c r="R891" s="17"/>
      <c r="S891" s="17"/>
      <c r="T891" s="17"/>
      <c r="U891" s="17"/>
      <c r="V891" s="17"/>
      <c r="W891" s="17"/>
      <c r="X891" s="17"/>
      <c r="Y891" s="17"/>
      <c r="Z891" s="17"/>
      <c r="AA891" s="17"/>
      <c r="AB891" s="17"/>
      <c r="AC891" s="17"/>
      <c r="AD891" s="17"/>
      <c r="AE891" s="17"/>
      <c r="AF891" s="17"/>
      <c r="AG891" s="17"/>
      <c r="AH891" s="17"/>
      <c r="AI891" s="17"/>
      <c r="AJ891" s="17"/>
      <c r="AK891" s="17"/>
      <c r="AL891" s="17"/>
      <c r="AM891" s="17"/>
      <c r="AN891" s="17"/>
      <c r="AO891" s="17"/>
      <c r="AP891" s="17"/>
      <c r="AQ891" s="17"/>
      <c r="AR891" s="17"/>
      <c r="AS891" s="17"/>
      <c r="AT891" s="17"/>
      <c r="AU891" s="17"/>
      <c r="AV891" s="17"/>
      <c r="AW891" s="17"/>
      <c r="AX891" s="17"/>
      <c r="AY891" s="17"/>
      <c r="AZ891" s="17"/>
      <c r="BA891" s="17"/>
      <c r="BB891" s="17"/>
      <c r="BC891" s="17"/>
    </row>
    <row r="892" spans="1:55" ht="12.75" customHeight="1" x14ac:dyDescent="0.2">
      <c r="A892" s="17"/>
      <c r="B892" s="17"/>
      <c r="C892" s="17"/>
      <c r="D892" s="17"/>
      <c r="E892" s="17"/>
      <c r="F892" s="18"/>
      <c r="G892" s="17"/>
      <c r="H892" s="17"/>
      <c r="I892" s="17"/>
      <c r="J892" s="17"/>
      <c r="K892" s="17"/>
      <c r="L892" s="17"/>
      <c r="M892" s="17"/>
      <c r="N892" s="17"/>
      <c r="O892" s="17"/>
      <c r="P892" s="17"/>
      <c r="Q892" s="17"/>
      <c r="R892" s="17"/>
      <c r="S892" s="17"/>
      <c r="T892" s="17"/>
      <c r="U892" s="17"/>
      <c r="V892" s="17"/>
      <c r="W892" s="17"/>
      <c r="X892" s="17"/>
      <c r="Y892" s="17"/>
      <c r="Z892" s="17"/>
      <c r="AA892" s="17"/>
      <c r="AB892" s="17"/>
      <c r="AC892" s="17"/>
      <c r="AD892" s="17"/>
      <c r="AE892" s="17"/>
      <c r="AF892" s="17"/>
      <c r="AG892" s="17"/>
      <c r="AH892" s="17"/>
      <c r="AI892" s="17"/>
      <c r="AJ892" s="17"/>
      <c r="AK892" s="17"/>
      <c r="AL892" s="17"/>
      <c r="AM892" s="17"/>
      <c r="AN892" s="17"/>
      <c r="AO892" s="17"/>
      <c r="AP892" s="17"/>
      <c r="AQ892" s="17"/>
      <c r="AR892" s="17"/>
      <c r="AS892" s="17"/>
      <c r="AT892" s="17"/>
      <c r="AU892" s="17"/>
      <c r="AV892" s="17"/>
      <c r="AW892" s="17"/>
      <c r="AX892" s="17"/>
      <c r="AY892" s="17"/>
      <c r="AZ892" s="17"/>
      <c r="BA892" s="17"/>
      <c r="BB892" s="17"/>
      <c r="BC892" s="17"/>
    </row>
    <row r="893" spans="1:55" ht="12.75" customHeight="1" x14ac:dyDescent="0.2">
      <c r="A893" s="17"/>
      <c r="B893" s="17"/>
      <c r="C893" s="17"/>
      <c r="D893" s="17"/>
      <c r="E893" s="17"/>
      <c r="F893" s="18"/>
      <c r="G893" s="17"/>
      <c r="H893" s="17"/>
      <c r="I893" s="17"/>
      <c r="J893" s="17"/>
      <c r="K893" s="17"/>
      <c r="L893" s="17"/>
      <c r="M893" s="17"/>
      <c r="N893" s="17"/>
      <c r="O893" s="17"/>
      <c r="P893" s="17"/>
      <c r="Q893" s="17"/>
      <c r="R893" s="17"/>
      <c r="S893" s="17"/>
      <c r="T893" s="17"/>
      <c r="U893" s="17"/>
      <c r="V893" s="17"/>
      <c r="W893" s="17"/>
      <c r="X893" s="17"/>
      <c r="Y893" s="17"/>
      <c r="Z893" s="17"/>
      <c r="AA893" s="17"/>
      <c r="AB893" s="17"/>
      <c r="AC893" s="17"/>
      <c r="AD893" s="17"/>
      <c r="AE893" s="17"/>
      <c r="AF893" s="17"/>
      <c r="AG893" s="17"/>
      <c r="AH893" s="17"/>
      <c r="AI893" s="17"/>
      <c r="AJ893" s="17"/>
      <c r="AK893" s="17"/>
      <c r="AL893" s="17"/>
      <c r="AM893" s="17"/>
      <c r="AN893" s="17"/>
      <c r="AO893" s="17"/>
      <c r="AP893" s="17"/>
      <c r="AQ893" s="17"/>
      <c r="AR893" s="17"/>
      <c r="AS893" s="17"/>
      <c r="AT893" s="17"/>
      <c r="AU893" s="17"/>
      <c r="AV893" s="17"/>
      <c r="AW893" s="17"/>
      <c r="AX893" s="17"/>
      <c r="AY893" s="17"/>
      <c r="AZ893" s="17"/>
      <c r="BA893" s="17"/>
      <c r="BB893" s="17"/>
      <c r="BC893" s="17"/>
    </row>
    <row r="894" spans="1:55" ht="12.75" customHeight="1" x14ac:dyDescent="0.2">
      <c r="A894" s="17"/>
      <c r="B894" s="17"/>
      <c r="C894" s="17"/>
      <c r="D894" s="17"/>
      <c r="E894" s="17"/>
      <c r="F894" s="18"/>
      <c r="G894" s="17"/>
      <c r="H894" s="17"/>
      <c r="I894" s="17"/>
      <c r="J894" s="17"/>
      <c r="K894" s="17"/>
      <c r="L894" s="17"/>
      <c r="M894" s="17"/>
      <c r="N894" s="17"/>
      <c r="O894" s="17"/>
      <c r="P894" s="17"/>
      <c r="Q894" s="17"/>
      <c r="R894" s="17"/>
      <c r="S894" s="17"/>
      <c r="T894" s="17"/>
      <c r="U894" s="17"/>
      <c r="V894" s="17"/>
      <c r="W894" s="17"/>
      <c r="X894" s="17"/>
      <c r="Y894" s="17"/>
      <c r="Z894" s="17"/>
      <c r="AA894" s="17"/>
      <c r="AB894" s="17"/>
      <c r="AC894" s="17"/>
      <c r="AD894" s="17"/>
      <c r="AE894" s="17"/>
      <c r="AF894" s="17"/>
      <c r="AG894" s="17"/>
      <c r="AH894" s="17"/>
      <c r="AI894" s="17"/>
      <c r="AJ894" s="17"/>
      <c r="AK894" s="17"/>
      <c r="AL894" s="17"/>
      <c r="AM894" s="17"/>
      <c r="AN894" s="17"/>
      <c r="AO894" s="17"/>
      <c r="AP894" s="17"/>
      <c r="AQ894" s="17"/>
      <c r="AR894" s="17"/>
      <c r="AS894" s="17"/>
      <c r="AT894" s="17"/>
      <c r="AU894" s="17"/>
      <c r="AV894" s="17"/>
      <c r="AW894" s="17"/>
      <c r="AX894" s="17"/>
      <c r="AY894" s="17"/>
      <c r="AZ894" s="17"/>
      <c r="BA894" s="17"/>
      <c r="BB894" s="17"/>
      <c r="BC894" s="17"/>
    </row>
    <row r="895" spans="1:55" ht="12.75" customHeight="1" x14ac:dyDescent="0.2">
      <c r="A895" s="17"/>
      <c r="B895" s="17"/>
      <c r="C895" s="17"/>
      <c r="D895" s="17"/>
      <c r="E895" s="17"/>
      <c r="F895" s="18"/>
      <c r="G895" s="17"/>
      <c r="H895" s="17"/>
      <c r="I895" s="17"/>
      <c r="J895" s="17"/>
      <c r="K895" s="17"/>
      <c r="L895" s="17"/>
      <c r="M895" s="17"/>
      <c r="N895" s="17"/>
      <c r="O895" s="17"/>
      <c r="P895" s="17"/>
      <c r="Q895" s="17"/>
      <c r="R895" s="17"/>
      <c r="S895" s="17"/>
      <c r="T895" s="17"/>
      <c r="U895" s="17"/>
      <c r="V895" s="17"/>
      <c r="W895" s="17"/>
      <c r="X895" s="17"/>
      <c r="Y895" s="17"/>
      <c r="Z895" s="17"/>
      <c r="AA895" s="17"/>
      <c r="AB895" s="17"/>
      <c r="AC895" s="17"/>
      <c r="AD895" s="17"/>
      <c r="AE895" s="17"/>
      <c r="AF895" s="17"/>
      <c r="AG895" s="17"/>
      <c r="AH895" s="17"/>
      <c r="AI895" s="17"/>
      <c r="AJ895" s="17"/>
      <c r="AK895" s="17"/>
      <c r="AL895" s="17"/>
      <c r="AM895" s="17"/>
      <c r="AN895" s="17"/>
      <c r="AO895" s="17"/>
      <c r="AP895" s="17"/>
      <c r="AQ895" s="17"/>
      <c r="AR895" s="17"/>
      <c r="AS895" s="17"/>
      <c r="AT895" s="17"/>
      <c r="AU895" s="17"/>
      <c r="AV895" s="17"/>
      <c r="AW895" s="17"/>
      <c r="AX895" s="17"/>
      <c r="AY895" s="17"/>
      <c r="AZ895" s="17"/>
      <c r="BA895" s="17"/>
      <c r="BB895" s="17"/>
      <c r="BC895" s="17"/>
    </row>
    <row r="896" spans="1:55" ht="12.75" customHeight="1" x14ac:dyDescent="0.2">
      <c r="A896" s="17"/>
      <c r="B896" s="17"/>
      <c r="C896" s="17"/>
      <c r="D896" s="17"/>
      <c r="E896" s="17"/>
      <c r="F896" s="18"/>
      <c r="G896" s="17"/>
      <c r="H896" s="17"/>
      <c r="I896" s="17"/>
      <c r="J896" s="17"/>
      <c r="K896" s="17"/>
      <c r="L896" s="17"/>
      <c r="M896" s="17"/>
      <c r="N896" s="17"/>
      <c r="O896" s="17"/>
      <c r="P896" s="17"/>
      <c r="Q896" s="17"/>
      <c r="R896" s="17"/>
      <c r="S896" s="17"/>
      <c r="T896" s="17"/>
      <c r="U896" s="17"/>
      <c r="V896" s="17"/>
      <c r="W896" s="17"/>
      <c r="X896" s="17"/>
      <c r="Y896" s="17"/>
      <c r="Z896" s="17"/>
      <c r="AA896" s="17"/>
      <c r="AB896" s="17"/>
      <c r="AC896" s="17"/>
      <c r="AD896" s="17"/>
      <c r="AE896" s="17"/>
      <c r="AF896" s="17"/>
      <c r="AG896" s="17"/>
      <c r="AH896" s="17"/>
      <c r="AI896" s="17"/>
      <c r="AJ896" s="17"/>
      <c r="AK896" s="17"/>
      <c r="AL896" s="17"/>
      <c r="AM896" s="17"/>
      <c r="AN896" s="17"/>
      <c r="AO896" s="17"/>
      <c r="AP896" s="17"/>
      <c r="AQ896" s="17"/>
      <c r="AR896" s="17"/>
      <c r="AS896" s="17"/>
      <c r="AT896" s="17"/>
      <c r="AU896" s="17"/>
      <c r="AV896" s="17"/>
      <c r="AW896" s="17"/>
      <c r="AX896" s="17"/>
      <c r="AY896" s="17"/>
      <c r="AZ896" s="17"/>
      <c r="BA896" s="17"/>
      <c r="BB896" s="17"/>
      <c r="BC896" s="17"/>
    </row>
    <row r="897" spans="1:55" ht="12.75" customHeight="1" x14ac:dyDescent="0.2">
      <c r="A897" s="17"/>
      <c r="B897" s="17"/>
      <c r="C897" s="17"/>
      <c r="D897" s="17"/>
      <c r="E897" s="17"/>
      <c r="F897" s="18"/>
      <c r="G897" s="17"/>
      <c r="H897" s="17"/>
      <c r="I897" s="17"/>
      <c r="J897" s="17"/>
      <c r="K897" s="17"/>
      <c r="L897" s="17"/>
      <c r="M897" s="17"/>
      <c r="N897" s="17"/>
      <c r="O897" s="17"/>
      <c r="P897" s="17"/>
      <c r="Q897" s="17"/>
      <c r="R897" s="17"/>
      <c r="S897" s="17"/>
      <c r="T897" s="17"/>
      <c r="U897" s="17"/>
      <c r="V897" s="17"/>
      <c r="W897" s="17"/>
      <c r="X897" s="17"/>
      <c r="Y897" s="17"/>
      <c r="Z897" s="17"/>
      <c r="AA897" s="17"/>
      <c r="AB897" s="17"/>
      <c r="AC897" s="17"/>
      <c r="AD897" s="17"/>
      <c r="AE897" s="17"/>
      <c r="AF897" s="17"/>
      <c r="AG897" s="17"/>
      <c r="AH897" s="17"/>
      <c r="AI897" s="17"/>
      <c r="AJ897" s="17"/>
      <c r="AK897" s="17"/>
      <c r="AL897" s="17"/>
      <c r="AM897" s="17"/>
      <c r="AN897" s="17"/>
      <c r="AO897" s="17"/>
      <c r="AP897" s="17"/>
      <c r="AQ897" s="17"/>
      <c r="AR897" s="17"/>
      <c r="AS897" s="17"/>
      <c r="AT897" s="17"/>
      <c r="AU897" s="17"/>
      <c r="AV897" s="17"/>
      <c r="AW897" s="17"/>
      <c r="AX897" s="17"/>
      <c r="AY897" s="17"/>
      <c r="AZ897" s="17"/>
      <c r="BA897" s="17"/>
      <c r="BB897" s="17"/>
      <c r="BC897" s="17"/>
    </row>
    <row r="898" spans="1:55" ht="12.75" customHeight="1" x14ac:dyDescent="0.2">
      <c r="A898" s="17"/>
      <c r="B898" s="17"/>
      <c r="C898" s="17"/>
      <c r="D898" s="17"/>
      <c r="E898" s="17"/>
      <c r="F898" s="18"/>
      <c r="G898" s="17"/>
      <c r="H898" s="17"/>
      <c r="I898" s="17"/>
      <c r="J898" s="17"/>
      <c r="K898" s="17"/>
      <c r="L898" s="17"/>
      <c r="M898" s="17"/>
      <c r="N898" s="17"/>
      <c r="O898" s="17"/>
      <c r="P898" s="17"/>
      <c r="Q898" s="17"/>
      <c r="R898" s="17"/>
      <c r="S898" s="17"/>
      <c r="T898" s="17"/>
      <c r="U898" s="17"/>
      <c r="V898" s="17"/>
      <c r="W898" s="17"/>
      <c r="X898" s="17"/>
      <c r="Y898" s="17"/>
      <c r="Z898" s="17"/>
      <c r="AA898" s="17"/>
      <c r="AB898" s="17"/>
      <c r="AC898" s="17"/>
      <c r="AD898" s="17"/>
      <c r="AE898" s="17"/>
      <c r="AF898" s="17"/>
      <c r="AG898" s="17"/>
      <c r="AH898" s="17"/>
      <c r="AI898" s="17"/>
      <c r="AJ898" s="17"/>
      <c r="AK898" s="17"/>
      <c r="AL898" s="17"/>
      <c r="AM898" s="17"/>
      <c r="AN898" s="17"/>
      <c r="AO898" s="17"/>
      <c r="AP898" s="17"/>
      <c r="AQ898" s="17"/>
      <c r="AR898" s="17"/>
      <c r="AS898" s="17"/>
      <c r="AT898" s="17"/>
      <c r="AU898" s="17"/>
      <c r="AV898" s="17"/>
      <c r="AW898" s="17"/>
      <c r="AX898" s="17"/>
      <c r="AY898" s="17"/>
      <c r="AZ898" s="17"/>
      <c r="BA898" s="17"/>
      <c r="BB898" s="17"/>
      <c r="BC898" s="17"/>
    </row>
    <row r="899" spans="1:55" ht="12.75" customHeight="1" x14ac:dyDescent="0.2">
      <c r="A899" s="17"/>
      <c r="B899" s="17"/>
      <c r="C899" s="17"/>
      <c r="D899" s="17"/>
      <c r="E899" s="17"/>
      <c r="F899" s="18"/>
      <c r="G899" s="17"/>
      <c r="H899" s="17"/>
      <c r="I899" s="17"/>
      <c r="J899" s="17"/>
      <c r="K899" s="17"/>
      <c r="L899" s="17"/>
      <c r="M899" s="17"/>
      <c r="N899" s="17"/>
      <c r="O899" s="17"/>
      <c r="P899" s="17"/>
      <c r="Q899" s="17"/>
      <c r="R899" s="17"/>
      <c r="S899" s="17"/>
      <c r="T899" s="17"/>
      <c r="U899" s="17"/>
      <c r="V899" s="17"/>
      <c r="W899" s="17"/>
      <c r="X899" s="17"/>
      <c r="Y899" s="17"/>
      <c r="Z899" s="17"/>
      <c r="AA899" s="17"/>
      <c r="AB899" s="17"/>
      <c r="AC899" s="17"/>
      <c r="AD899" s="17"/>
      <c r="AE899" s="17"/>
      <c r="AF899" s="17"/>
      <c r="AG899" s="17"/>
      <c r="AH899" s="17"/>
      <c r="AI899" s="17"/>
      <c r="AJ899" s="17"/>
      <c r="AK899" s="17"/>
      <c r="AL899" s="17"/>
      <c r="AM899" s="17"/>
      <c r="AN899" s="17"/>
      <c r="AO899" s="17"/>
      <c r="AP899" s="17"/>
      <c r="AQ899" s="17"/>
      <c r="AR899" s="17"/>
      <c r="AS899" s="17"/>
      <c r="AT899" s="17"/>
      <c r="AU899" s="17"/>
      <c r="AV899" s="17"/>
      <c r="AW899" s="17"/>
      <c r="AX899" s="17"/>
      <c r="AY899" s="17"/>
      <c r="AZ899" s="17"/>
      <c r="BA899" s="17"/>
      <c r="BB899" s="17"/>
      <c r="BC899" s="17"/>
    </row>
    <row r="900" spans="1:55" ht="12.75" customHeight="1" x14ac:dyDescent="0.2">
      <c r="A900" s="17"/>
      <c r="B900" s="17"/>
      <c r="C900" s="17"/>
      <c r="D900" s="17"/>
      <c r="E900" s="17"/>
      <c r="F900" s="18"/>
      <c r="G900" s="17"/>
      <c r="H900" s="17"/>
      <c r="I900" s="17"/>
      <c r="J900" s="17"/>
      <c r="K900" s="17"/>
      <c r="L900" s="17"/>
      <c r="M900" s="17"/>
      <c r="N900" s="17"/>
      <c r="O900" s="17"/>
      <c r="P900" s="17"/>
      <c r="Q900" s="17"/>
      <c r="R900" s="17"/>
      <c r="S900" s="17"/>
      <c r="T900" s="17"/>
      <c r="U900" s="17"/>
      <c r="V900" s="17"/>
      <c r="W900" s="17"/>
      <c r="X900" s="17"/>
      <c r="Y900" s="17"/>
      <c r="Z900" s="17"/>
      <c r="AA900" s="17"/>
      <c r="AB900" s="17"/>
      <c r="AC900" s="17"/>
      <c r="AD900" s="17"/>
      <c r="AE900" s="17"/>
      <c r="AF900" s="17"/>
      <c r="AG900" s="17"/>
      <c r="AH900" s="17"/>
      <c r="AI900" s="17"/>
      <c r="AJ900" s="17"/>
      <c r="AK900" s="17"/>
      <c r="AL900" s="17"/>
      <c r="AM900" s="17"/>
      <c r="AN900" s="17"/>
      <c r="AO900" s="17"/>
      <c r="AP900" s="17"/>
      <c r="AQ900" s="17"/>
      <c r="AR900" s="17"/>
      <c r="AS900" s="17"/>
      <c r="AT900" s="17"/>
      <c r="AU900" s="17"/>
      <c r="AV900" s="17"/>
      <c r="AW900" s="17"/>
      <c r="AX900" s="17"/>
      <c r="AY900" s="17"/>
      <c r="AZ900" s="17"/>
      <c r="BA900" s="17"/>
      <c r="BB900" s="17"/>
      <c r="BC900" s="17"/>
    </row>
    <row r="901" spans="1:55" ht="12.75" customHeight="1" x14ac:dyDescent="0.2">
      <c r="A901" s="17"/>
      <c r="B901" s="17"/>
      <c r="C901" s="17"/>
      <c r="D901" s="17"/>
      <c r="E901" s="17"/>
      <c r="F901" s="18"/>
      <c r="G901" s="17"/>
      <c r="H901" s="17"/>
      <c r="I901" s="17"/>
      <c r="J901" s="17"/>
      <c r="K901" s="17"/>
      <c r="L901" s="17"/>
      <c r="M901" s="17"/>
      <c r="N901" s="17"/>
      <c r="O901" s="17"/>
      <c r="P901" s="17"/>
      <c r="Q901" s="17"/>
      <c r="R901" s="17"/>
      <c r="S901" s="17"/>
      <c r="T901" s="17"/>
      <c r="U901" s="17"/>
      <c r="V901" s="17"/>
      <c r="W901" s="17"/>
      <c r="X901" s="17"/>
      <c r="Y901" s="17"/>
      <c r="Z901" s="17"/>
      <c r="AA901" s="17"/>
      <c r="AB901" s="17"/>
      <c r="AC901" s="17"/>
      <c r="AD901" s="17"/>
      <c r="AE901" s="17"/>
      <c r="AF901" s="17"/>
      <c r="AG901" s="17"/>
      <c r="AH901" s="17"/>
      <c r="AI901" s="17"/>
      <c r="AJ901" s="17"/>
      <c r="AK901" s="17"/>
      <c r="AL901" s="17"/>
      <c r="AM901" s="17"/>
      <c r="AN901" s="17"/>
      <c r="AO901" s="17"/>
      <c r="AP901" s="17"/>
      <c r="AQ901" s="17"/>
      <c r="AR901" s="17"/>
      <c r="AS901" s="17"/>
      <c r="AT901" s="17"/>
      <c r="AU901" s="17"/>
      <c r="AV901" s="17"/>
      <c r="AW901" s="17"/>
      <c r="AX901" s="17"/>
      <c r="AY901" s="17"/>
      <c r="AZ901" s="17"/>
      <c r="BA901" s="17"/>
      <c r="BB901" s="17"/>
      <c r="BC901" s="17"/>
    </row>
    <row r="902" spans="1:55" ht="12.75" customHeight="1" x14ac:dyDescent="0.2">
      <c r="A902" s="17"/>
      <c r="B902" s="17"/>
      <c r="C902" s="17"/>
      <c r="D902" s="17"/>
      <c r="E902" s="17"/>
      <c r="F902" s="18"/>
      <c r="G902" s="17"/>
      <c r="H902" s="17"/>
      <c r="I902" s="17"/>
      <c r="J902" s="17"/>
      <c r="K902" s="17"/>
      <c r="L902" s="17"/>
      <c r="M902" s="17"/>
      <c r="N902" s="17"/>
      <c r="O902" s="17"/>
      <c r="P902" s="17"/>
      <c r="Q902" s="17"/>
      <c r="R902" s="17"/>
      <c r="S902" s="17"/>
      <c r="T902" s="17"/>
      <c r="U902" s="17"/>
      <c r="V902" s="17"/>
      <c r="W902" s="17"/>
      <c r="X902" s="17"/>
      <c r="Y902" s="17"/>
      <c r="Z902" s="17"/>
      <c r="AA902" s="17"/>
      <c r="AB902" s="17"/>
      <c r="AC902" s="17"/>
      <c r="AD902" s="17"/>
      <c r="AE902" s="17"/>
      <c r="AF902" s="17"/>
      <c r="AG902" s="17"/>
      <c r="AH902" s="17"/>
      <c r="AI902" s="17"/>
      <c r="AJ902" s="17"/>
      <c r="AK902" s="17"/>
      <c r="AL902" s="17"/>
      <c r="AM902" s="17"/>
      <c r="AN902" s="17"/>
      <c r="AO902" s="17"/>
      <c r="AP902" s="17"/>
      <c r="AQ902" s="17"/>
      <c r="AR902" s="17"/>
      <c r="AS902" s="17"/>
      <c r="AT902" s="17"/>
      <c r="AU902" s="17"/>
      <c r="AV902" s="17"/>
      <c r="AW902" s="17"/>
      <c r="AX902" s="17"/>
      <c r="AY902" s="17"/>
      <c r="AZ902" s="17"/>
      <c r="BA902" s="17"/>
      <c r="BB902" s="17"/>
      <c r="BC902" s="17"/>
    </row>
    <row r="903" spans="1:55" ht="12.75" customHeight="1" x14ac:dyDescent="0.2">
      <c r="A903" s="17"/>
      <c r="B903" s="17"/>
      <c r="C903" s="17"/>
      <c r="D903" s="17"/>
      <c r="E903" s="17"/>
      <c r="F903" s="18"/>
      <c r="G903" s="17"/>
      <c r="H903" s="17"/>
      <c r="I903" s="17"/>
      <c r="J903" s="17"/>
      <c r="K903" s="17"/>
      <c r="L903" s="17"/>
      <c r="M903" s="17"/>
      <c r="N903" s="17"/>
      <c r="O903" s="17"/>
      <c r="P903" s="17"/>
      <c r="Q903" s="17"/>
      <c r="R903" s="17"/>
      <c r="S903" s="17"/>
      <c r="T903" s="17"/>
      <c r="U903" s="17"/>
      <c r="V903" s="17"/>
      <c r="W903" s="17"/>
      <c r="X903" s="17"/>
      <c r="Y903" s="17"/>
      <c r="Z903" s="17"/>
      <c r="AA903" s="17"/>
      <c r="AB903" s="17"/>
      <c r="AC903" s="17"/>
      <c r="AD903" s="17"/>
      <c r="AE903" s="17"/>
      <c r="AF903" s="17"/>
      <c r="AG903" s="17"/>
      <c r="AH903" s="17"/>
      <c r="AI903" s="17"/>
      <c r="AJ903" s="17"/>
      <c r="AK903" s="17"/>
      <c r="AL903" s="17"/>
      <c r="AM903" s="17"/>
      <c r="AN903" s="17"/>
      <c r="AO903" s="17"/>
      <c r="AP903" s="17"/>
      <c r="AQ903" s="17"/>
      <c r="AR903" s="17"/>
      <c r="AS903" s="17"/>
      <c r="AT903" s="17"/>
      <c r="AU903" s="17"/>
      <c r="AV903" s="17"/>
      <c r="AW903" s="17"/>
      <c r="AX903" s="17"/>
      <c r="AY903" s="17"/>
      <c r="AZ903" s="17"/>
      <c r="BA903" s="17"/>
      <c r="BB903" s="17"/>
      <c r="BC903" s="17"/>
    </row>
    <row r="904" spans="1:55" ht="12.75" customHeight="1" x14ac:dyDescent="0.2">
      <c r="A904" s="17"/>
      <c r="B904" s="17"/>
      <c r="C904" s="17"/>
      <c r="D904" s="17"/>
      <c r="E904" s="17"/>
      <c r="F904" s="18"/>
      <c r="G904" s="17"/>
      <c r="H904" s="17"/>
      <c r="I904" s="17"/>
      <c r="J904" s="17"/>
      <c r="K904" s="17"/>
      <c r="L904" s="17"/>
      <c r="M904" s="17"/>
      <c r="N904" s="17"/>
      <c r="O904" s="17"/>
      <c r="P904" s="17"/>
      <c r="Q904" s="17"/>
      <c r="R904" s="17"/>
      <c r="S904" s="17"/>
      <c r="T904" s="17"/>
      <c r="U904" s="17"/>
      <c r="V904" s="17"/>
      <c r="W904" s="17"/>
      <c r="X904" s="17"/>
      <c r="Y904" s="17"/>
      <c r="Z904" s="17"/>
      <c r="AA904" s="17"/>
      <c r="AB904" s="17"/>
      <c r="AC904" s="17"/>
      <c r="AD904" s="17"/>
      <c r="AE904" s="17"/>
      <c r="AF904" s="17"/>
      <c r="AG904" s="17"/>
      <c r="AH904" s="17"/>
      <c r="AI904" s="17"/>
      <c r="AJ904" s="17"/>
      <c r="AK904" s="17"/>
      <c r="AL904" s="17"/>
      <c r="AM904" s="17"/>
      <c r="AN904" s="17"/>
      <c r="AO904" s="17"/>
      <c r="AP904" s="17"/>
      <c r="AQ904" s="17"/>
      <c r="AR904" s="17"/>
      <c r="AS904" s="17"/>
      <c r="AT904" s="17"/>
      <c r="AU904" s="17"/>
      <c r="AV904" s="17"/>
      <c r="AW904" s="17"/>
      <c r="AX904" s="17"/>
      <c r="AY904" s="17"/>
      <c r="AZ904" s="17"/>
      <c r="BA904" s="17"/>
      <c r="BB904" s="17"/>
      <c r="BC904" s="17"/>
    </row>
    <row r="905" spans="1:55" ht="12.75" customHeight="1" x14ac:dyDescent="0.2">
      <c r="A905" s="17"/>
      <c r="B905" s="17"/>
      <c r="C905" s="17"/>
      <c r="D905" s="17"/>
      <c r="E905" s="17"/>
      <c r="F905" s="18"/>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c r="AH905" s="17"/>
      <c r="AI905" s="17"/>
      <c r="AJ905" s="17"/>
      <c r="AK905" s="17"/>
      <c r="AL905" s="17"/>
      <c r="AM905" s="17"/>
      <c r="AN905" s="17"/>
      <c r="AO905" s="17"/>
      <c r="AP905" s="17"/>
      <c r="AQ905" s="17"/>
      <c r="AR905" s="17"/>
      <c r="AS905" s="17"/>
      <c r="AT905" s="17"/>
      <c r="AU905" s="17"/>
      <c r="AV905" s="17"/>
      <c r="AW905" s="17"/>
      <c r="AX905" s="17"/>
      <c r="AY905" s="17"/>
      <c r="AZ905" s="17"/>
      <c r="BA905" s="17"/>
      <c r="BB905" s="17"/>
      <c r="BC905" s="17"/>
    </row>
    <row r="906" spans="1:55" ht="12.75" customHeight="1" x14ac:dyDescent="0.2">
      <c r="A906" s="17"/>
      <c r="B906" s="17"/>
      <c r="C906" s="17"/>
      <c r="D906" s="17"/>
      <c r="E906" s="17"/>
      <c r="F906" s="18"/>
      <c r="G906" s="17"/>
      <c r="H906" s="17"/>
      <c r="I906" s="17"/>
      <c r="J906" s="17"/>
      <c r="K906" s="17"/>
      <c r="L906" s="17"/>
      <c r="M906" s="17"/>
      <c r="N906" s="17"/>
      <c r="O906" s="17"/>
      <c r="P906" s="17"/>
      <c r="Q906" s="17"/>
      <c r="R906" s="17"/>
      <c r="S906" s="17"/>
      <c r="T906" s="17"/>
      <c r="U906" s="17"/>
      <c r="V906" s="17"/>
      <c r="W906" s="17"/>
      <c r="X906" s="17"/>
      <c r="Y906" s="17"/>
      <c r="Z906" s="17"/>
      <c r="AA906" s="17"/>
      <c r="AB906" s="17"/>
      <c r="AC906" s="17"/>
      <c r="AD906" s="17"/>
      <c r="AE906" s="17"/>
      <c r="AF906" s="17"/>
      <c r="AG906" s="17"/>
      <c r="AH906" s="17"/>
      <c r="AI906" s="17"/>
      <c r="AJ906" s="17"/>
      <c r="AK906" s="17"/>
      <c r="AL906" s="17"/>
      <c r="AM906" s="17"/>
      <c r="AN906" s="17"/>
      <c r="AO906" s="17"/>
      <c r="AP906" s="17"/>
      <c r="AQ906" s="17"/>
      <c r="AR906" s="17"/>
      <c r="AS906" s="17"/>
      <c r="AT906" s="17"/>
      <c r="AU906" s="17"/>
      <c r="AV906" s="17"/>
      <c r="AW906" s="17"/>
      <c r="AX906" s="17"/>
      <c r="AY906" s="17"/>
      <c r="AZ906" s="17"/>
      <c r="BA906" s="17"/>
      <c r="BB906" s="17"/>
      <c r="BC906" s="17"/>
    </row>
    <row r="907" spans="1:55" ht="12.75" customHeight="1" x14ac:dyDescent="0.2">
      <c r="A907" s="17"/>
      <c r="B907" s="17"/>
      <c r="C907" s="17"/>
      <c r="D907" s="17"/>
      <c r="E907" s="17"/>
      <c r="F907" s="18"/>
      <c r="G907" s="17"/>
      <c r="H907" s="17"/>
      <c r="I907" s="17"/>
      <c r="J907" s="17"/>
      <c r="K907" s="17"/>
      <c r="L907" s="17"/>
      <c r="M907" s="17"/>
      <c r="N907" s="17"/>
      <c r="O907" s="17"/>
      <c r="P907" s="17"/>
      <c r="Q907" s="17"/>
      <c r="R907" s="17"/>
      <c r="S907" s="17"/>
      <c r="T907" s="17"/>
      <c r="U907" s="17"/>
      <c r="V907" s="17"/>
      <c r="W907" s="17"/>
      <c r="X907" s="17"/>
      <c r="Y907" s="17"/>
      <c r="Z907" s="17"/>
      <c r="AA907" s="17"/>
      <c r="AB907" s="17"/>
      <c r="AC907" s="17"/>
      <c r="AD907" s="17"/>
      <c r="AE907" s="17"/>
      <c r="AF907" s="17"/>
      <c r="AG907" s="17"/>
      <c r="AH907" s="17"/>
      <c r="AI907" s="17"/>
      <c r="AJ907" s="17"/>
      <c r="AK907" s="17"/>
      <c r="AL907" s="17"/>
      <c r="AM907" s="17"/>
      <c r="AN907" s="17"/>
      <c r="AO907" s="17"/>
      <c r="AP907" s="17"/>
      <c r="AQ907" s="17"/>
      <c r="AR907" s="17"/>
      <c r="AS907" s="17"/>
      <c r="AT907" s="17"/>
      <c r="AU907" s="17"/>
      <c r="AV907" s="17"/>
      <c r="AW907" s="17"/>
      <c r="AX907" s="17"/>
      <c r="AY907" s="17"/>
      <c r="AZ907" s="17"/>
      <c r="BA907" s="17"/>
      <c r="BB907" s="17"/>
      <c r="BC907" s="17"/>
    </row>
    <row r="908" spans="1:55" ht="12.75" customHeight="1" x14ac:dyDescent="0.2">
      <c r="A908" s="17"/>
      <c r="B908" s="17"/>
      <c r="C908" s="17"/>
      <c r="D908" s="17"/>
      <c r="E908" s="17"/>
      <c r="F908" s="18"/>
      <c r="G908" s="17"/>
      <c r="H908" s="17"/>
      <c r="I908" s="17"/>
      <c r="J908" s="17"/>
      <c r="K908" s="17"/>
      <c r="L908" s="17"/>
      <c r="M908" s="17"/>
      <c r="N908" s="17"/>
      <c r="O908" s="17"/>
      <c r="P908" s="17"/>
      <c r="Q908" s="17"/>
      <c r="R908" s="17"/>
      <c r="S908" s="17"/>
      <c r="T908" s="17"/>
      <c r="U908" s="17"/>
      <c r="V908" s="17"/>
      <c r="W908" s="17"/>
      <c r="X908" s="17"/>
      <c r="Y908" s="17"/>
      <c r="Z908" s="17"/>
      <c r="AA908" s="17"/>
      <c r="AB908" s="17"/>
      <c r="AC908" s="17"/>
      <c r="AD908" s="17"/>
      <c r="AE908" s="17"/>
      <c r="AF908" s="17"/>
      <c r="AG908" s="17"/>
      <c r="AH908" s="17"/>
      <c r="AI908" s="17"/>
      <c r="AJ908" s="17"/>
      <c r="AK908" s="17"/>
      <c r="AL908" s="17"/>
      <c r="AM908" s="17"/>
      <c r="AN908" s="17"/>
      <c r="AO908" s="17"/>
      <c r="AP908" s="17"/>
      <c r="AQ908" s="17"/>
      <c r="AR908" s="17"/>
      <c r="AS908" s="17"/>
      <c r="AT908" s="17"/>
      <c r="AU908" s="17"/>
      <c r="AV908" s="17"/>
      <c r="AW908" s="17"/>
      <c r="AX908" s="17"/>
      <c r="AY908" s="17"/>
      <c r="AZ908" s="17"/>
      <c r="BA908" s="17"/>
      <c r="BB908" s="17"/>
      <c r="BC908" s="17"/>
    </row>
    <row r="909" spans="1:55" ht="12.75" customHeight="1" x14ac:dyDescent="0.2">
      <c r="A909" s="17"/>
      <c r="B909" s="17"/>
      <c r="C909" s="17"/>
      <c r="D909" s="17"/>
      <c r="E909" s="17"/>
      <c r="F909" s="18"/>
      <c r="G909" s="17"/>
      <c r="H909" s="17"/>
      <c r="I909" s="17"/>
      <c r="J909" s="17"/>
      <c r="K909" s="17"/>
      <c r="L909" s="17"/>
      <c r="M909" s="17"/>
      <c r="N909" s="17"/>
      <c r="O909" s="17"/>
      <c r="P909" s="17"/>
      <c r="Q909" s="17"/>
      <c r="R909" s="17"/>
      <c r="S909" s="17"/>
      <c r="T909" s="17"/>
      <c r="U909" s="17"/>
      <c r="V909" s="17"/>
      <c r="W909" s="17"/>
      <c r="X909" s="17"/>
      <c r="Y909" s="17"/>
      <c r="Z909" s="17"/>
      <c r="AA909" s="17"/>
      <c r="AB909" s="17"/>
      <c r="AC909" s="17"/>
      <c r="AD909" s="17"/>
      <c r="AE909" s="17"/>
      <c r="AF909" s="17"/>
      <c r="AG909" s="17"/>
      <c r="AH909" s="17"/>
      <c r="AI909" s="17"/>
      <c r="AJ909" s="17"/>
      <c r="AK909" s="17"/>
      <c r="AL909" s="17"/>
      <c r="AM909" s="17"/>
      <c r="AN909" s="17"/>
      <c r="AO909" s="17"/>
      <c r="AP909" s="17"/>
      <c r="AQ909" s="17"/>
      <c r="AR909" s="17"/>
      <c r="AS909" s="17"/>
      <c r="AT909" s="17"/>
      <c r="AU909" s="17"/>
      <c r="AV909" s="17"/>
      <c r="AW909" s="17"/>
      <c r="AX909" s="17"/>
      <c r="AY909" s="17"/>
      <c r="AZ909" s="17"/>
      <c r="BA909" s="17"/>
      <c r="BB909" s="17"/>
      <c r="BC909" s="17"/>
    </row>
    <row r="910" spans="1:55" ht="12.75" customHeight="1" x14ac:dyDescent="0.2">
      <c r="A910" s="17"/>
      <c r="B910" s="17"/>
      <c r="C910" s="17"/>
      <c r="D910" s="17"/>
      <c r="E910" s="17"/>
      <c r="F910" s="18"/>
      <c r="G910" s="17"/>
      <c r="H910" s="17"/>
      <c r="I910" s="17"/>
      <c r="J910" s="17"/>
      <c r="K910" s="17"/>
      <c r="L910" s="17"/>
      <c r="M910" s="17"/>
      <c r="N910" s="17"/>
      <c r="O910" s="17"/>
      <c r="P910" s="17"/>
      <c r="Q910" s="17"/>
      <c r="R910" s="17"/>
      <c r="S910" s="17"/>
      <c r="T910" s="17"/>
      <c r="U910" s="17"/>
      <c r="V910" s="17"/>
      <c r="W910" s="17"/>
      <c r="X910" s="17"/>
      <c r="Y910" s="17"/>
      <c r="Z910" s="17"/>
      <c r="AA910" s="17"/>
      <c r="AB910" s="17"/>
      <c r="AC910" s="17"/>
      <c r="AD910" s="17"/>
      <c r="AE910" s="17"/>
      <c r="AF910" s="17"/>
      <c r="AG910" s="17"/>
      <c r="AH910" s="17"/>
      <c r="AI910" s="17"/>
      <c r="AJ910" s="17"/>
      <c r="AK910" s="17"/>
      <c r="AL910" s="17"/>
      <c r="AM910" s="17"/>
      <c r="AN910" s="17"/>
      <c r="AO910" s="17"/>
      <c r="AP910" s="17"/>
      <c r="AQ910" s="17"/>
      <c r="AR910" s="17"/>
      <c r="AS910" s="17"/>
      <c r="AT910" s="17"/>
      <c r="AU910" s="17"/>
      <c r="AV910" s="17"/>
      <c r="AW910" s="17"/>
      <c r="AX910" s="17"/>
      <c r="AY910" s="17"/>
      <c r="AZ910" s="17"/>
      <c r="BA910" s="17"/>
      <c r="BB910" s="17"/>
      <c r="BC910" s="17"/>
    </row>
    <row r="911" spans="1:55" ht="12.75" customHeight="1" x14ac:dyDescent="0.2">
      <c r="A911" s="17"/>
      <c r="B911" s="17"/>
      <c r="C911" s="17"/>
      <c r="D911" s="17"/>
      <c r="E911" s="17"/>
      <c r="F911" s="18"/>
      <c r="G911" s="17"/>
      <c r="H911" s="17"/>
      <c r="I911" s="17"/>
      <c r="J911" s="17"/>
      <c r="K911" s="17"/>
      <c r="L911" s="17"/>
      <c r="M911" s="17"/>
      <c r="N911" s="17"/>
      <c r="O911" s="17"/>
      <c r="P911" s="17"/>
      <c r="Q911" s="17"/>
      <c r="R911" s="17"/>
      <c r="S911" s="17"/>
      <c r="T911" s="17"/>
      <c r="U911" s="17"/>
      <c r="V911" s="17"/>
      <c r="W911" s="17"/>
      <c r="X911" s="17"/>
      <c r="Y911" s="17"/>
      <c r="Z911" s="17"/>
      <c r="AA911" s="17"/>
      <c r="AB911" s="17"/>
      <c r="AC911" s="17"/>
      <c r="AD911" s="17"/>
      <c r="AE911" s="17"/>
      <c r="AF911" s="17"/>
      <c r="AG911" s="17"/>
      <c r="AH911" s="17"/>
      <c r="AI911" s="17"/>
      <c r="AJ911" s="17"/>
      <c r="AK911" s="17"/>
      <c r="AL911" s="17"/>
      <c r="AM911" s="17"/>
      <c r="AN911" s="17"/>
      <c r="AO911" s="17"/>
      <c r="AP911" s="17"/>
      <c r="AQ911" s="17"/>
      <c r="AR911" s="17"/>
      <c r="AS911" s="17"/>
      <c r="AT911" s="17"/>
      <c r="AU911" s="17"/>
      <c r="AV911" s="17"/>
      <c r="AW911" s="17"/>
      <c r="AX911" s="17"/>
      <c r="AY911" s="17"/>
      <c r="AZ911" s="17"/>
      <c r="BA911" s="17"/>
      <c r="BB911" s="17"/>
      <c r="BC911" s="17"/>
    </row>
    <row r="912" spans="1:55" ht="12.75" customHeight="1" x14ac:dyDescent="0.2">
      <c r="A912" s="17"/>
      <c r="B912" s="17"/>
      <c r="C912" s="17"/>
      <c r="D912" s="17"/>
      <c r="E912" s="17"/>
      <c r="F912" s="18"/>
      <c r="G912" s="17"/>
      <c r="H912" s="17"/>
      <c r="I912" s="17"/>
      <c r="J912" s="17"/>
      <c r="K912" s="17"/>
      <c r="L912" s="17"/>
      <c r="M912" s="17"/>
      <c r="N912" s="17"/>
      <c r="O912" s="17"/>
      <c r="P912" s="17"/>
      <c r="Q912" s="17"/>
      <c r="R912" s="17"/>
      <c r="S912" s="17"/>
      <c r="T912" s="17"/>
      <c r="U912" s="17"/>
      <c r="V912" s="17"/>
      <c r="W912" s="17"/>
      <c r="X912" s="17"/>
      <c r="Y912" s="17"/>
      <c r="Z912" s="17"/>
      <c r="AA912" s="17"/>
      <c r="AB912" s="17"/>
      <c r="AC912" s="17"/>
      <c r="AD912" s="17"/>
      <c r="AE912" s="17"/>
      <c r="AF912" s="17"/>
      <c r="AG912" s="17"/>
      <c r="AH912" s="17"/>
      <c r="AI912" s="17"/>
      <c r="AJ912" s="17"/>
      <c r="AK912" s="17"/>
      <c r="AL912" s="17"/>
      <c r="AM912" s="17"/>
      <c r="AN912" s="17"/>
      <c r="AO912" s="17"/>
      <c r="AP912" s="17"/>
      <c r="AQ912" s="17"/>
      <c r="AR912" s="17"/>
      <c r="AS912" s="17"/>
      <c r="AT912" s="17"/>
      <c r="AU912" s="17"/>
      <c r="AV912" s="17"/>
      <c r="AW912" s="17"/>
      <c r="AX912" s="17"/>
      <c r="AY912" s="17"/>
      <c r="AZ912" s="17"/>
      <c r="BA912" s="17"/>
      <c r="BB912" s="17"/>
      <c r="BC912" s="17"/>
    </row>
    <row r="913" spans="1:55" ht="12.75" customHeight="1" x14ac:dyDescent="0.2">
      <c r="A913" s="17"/>
      <c r="B913" s="17"/>
      <c r="C913" s="17"/>
      <c r="D913" s="17"/>
      <c r="E913" s="17"/>
      <c r="F913" s="18"/>
      <c r="G913" s="17"/>
      <c r="H913" s="17"/>
      <c r="I913" s="17"/>
      <c r="J913" s="17"/>
      <c r="K913" s="17"/>
      <c r="L913" s="17"/>
      <c r="M913" s="17"/>
      <c r="N913" s="17"/>
      <c r="O913" s="17"/>
      <c r="P913" s="17"/>
      <c r="Q913" s="17"/>
      <c r="R913" s="17"/>
      <c r="S913" s="17"/>
      <c r="T913" s="17"/>
      <c r="U913" s="17"/>
      <c r="V913" s="17"/>
      <c r="W913" s="17"/>
      <c r="X913" s="17"/>
      <c r="Y913" s="17"/>
      <c r="Z913" s="17"/>
      <c r="AA913" s="17"/>
      <c r="AB913" s="17"/>
      <c r="AC913" s="17"/>
      <c r="AD913" s="17"/>
      <c r="AE913" s="17"/>
      <c r="AF913" s="17"/>
      <c r="AG913" s="17"/>
      <c r="AH913" s="17"/>
      <c r="AI913" s="17"/>
      <c r="AJ913" s="17"/>
      <c r="AK913" s="17"/>
      <c r="AL913" s="17"/>
      <c r="AM913" s="17"/>
      <c r="AN913" s="17"/>
      <c r="AO913" s="17"/>
      <c r="AP913" s="17"/>
      <c r="AQ913" s="17"/>
      <c r="AR913" s="17"/>
      <c r="AS913" s="17"/>
      <c r="AT913" s="17"/>
      <c r="AU913" s="17"/>
      <c r="AV913" s="17"/>
      <c r="AW913" s="17"/>
      <c r="AX913" s="17"/>
      <c r="AY913" s="17"/>
      <c r="AZ913" s="17"/>
      <c r="BA913" s="17"/>
      <c r="BB913" s="17"/>
      <c r="BC913" s="17"/>
    </row>
    <row r="914" spans="1:55" ht="12.75" customHeight="1" x14ac:dyDescent="0.2">
      <c r="A914" s="17"/>
      <c r="B914" s="17"/>
      <c r="C914" s="17"/>
      <c r="D914" s="17"/>
      <c r="E914" s="17"/>
      <c r="F914" s="18"/>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c r="AH914" s="17"/>
      <c r="AI914" s="17"/>
      <c r="AJ914" s="17"/>
      <c r="AK914" s="17"/>
      <c r="AL914" s="17"/>
      <c r="AM914" s="17"/>
      <c r="AN914" s="17"/>
      <c r="AO914" s="17"/>
      <c r="AP914" s="17"/>
      <c r="AQ914" s="17"/>
      <c r="AR914" s="17"/>
      <c r="AS914" s="17"/>
      <c r="AT914" s="17"/>
      <c r="AU914" s="17"/>
      <c r="AV914" s="17"/>
      <c r="AW914" s="17"/>
      <c r="AX914" s="17"/>
      <c r="AY914" s="17"/>
      <c r="AZ914" s="17"/>
      <c r="BA914" s="17"/>
      <c r="BB914" s="17"/>
      <c r="BC914" s="17"/>
    </row>
    <row r="915" spans="1:55" ht="12.75" customHeight="1" x14ac:dyDescent="0.2">
      <c r="A915" s="17"/>
      <c r="B915" s="17"/>
      <c r="C915" s="17"/>
      <c r="D915" s="17"/>
      <c r="E915" s="17"/>
      <c r="F915" s="18"/>
      <c r="G915" s="17"/>
      <c r="H915" s="17"/>
      <c r="I915" s="17"/>
      <c r="J915" s="17"/>
      <c r="K915" s="17"/>
      <c r="L915" s="17"/>
      <c r="M915" s="17"/>
      <c r="N915" s="17"/>
      <c r="O915" s="17"/>
      <c r="P915" s="17"/>
      <c r="Q915" s="17"/>
      <c r="R915" s="17"/>
      <c r="S915" s="17"/>
      <c r="T915" s="17"/>
      <c r="U915" s="17"/>
      <c r="V915" s="17"/>
      <c r="W915" s="17"/>
      <c r="X915" s="17"/>
      <c r="Y915" s="17"/>
      <c r="Z915" s="17"/>
      <c r="AA915" s="17"/>
      <c r="AB915" s="17"/>
      <c r="AC915" s="17"/>
      <c r="AD915" s="17"/>
      <c r="AE915" s="17"/>
      <c r="AF915" s="17"/>
      <c r="AG915" s="17"/>
      <c r="AH915" s="17"/>
      <c r="AI915" s="17"/>
      <c r="AJ915" s="17"/>
      <c r="AK915" s="17"/>
      <c r="AL915" s="17"/>
      <c r="AM915" s="17"/>
      <c r="AN915" s="17"/>
      <c r="AO915" s="17"/>
      <c r="AP915" s="17"/>
      <c r="AQ915" s="17"/>
      <c r="AR915" s="17"/>
      <c r="AS915" s="17"/>
      <c r="AT915" s="17"/>
      <c r="AU915" s="17"/>
      <c r="AV915" s="17"/>
      <c r="AW915" s="17"/>
      <c r="AX915" s="17"/>
      <c r="AY915" s="17"/>
      <c r="AZ915" s="17"/>
      <c r="BA915" s="17"/>
      <c r="BB915" s="17"/>
      <c r="BC915" s="17"/>
    </row>
    <row r="916" spans="1:55" ht="12.75" customHeight="1" x14ac:dyDescent="0.2">
      <c r="A916" s="17"/>
      <c r="B916" s="17"/>
      <c r="C916" s="17"/>
      <c r="D916" s="17"/>
      <c r="E916" s="17"/>
      <c r="F916" s="18"/>
      <c r="G916" s="17"/>
      <c r="H916" s="17"/>
      <c r="I916" s="17"/>
      <c r="J916" s="17"/>
      <c r="K916" s="17"/>
      <c r="L916" s="17"/>
      <c r="M916" s="17"/>
      <c r="N916" s="17"/>
      <c r="O916" s="17"/>
      <c r="P916" s="17"/>
      <c r="Q916" s="17"/>
      <c r="R916" s="17"/>
      <c r="S916" s="17"/>
      <c r="T916" s="17"/>
      <c r="U916" s="17"/>
      <c r="V916" s="17"/>
      <c r="W916" s="17"/>
      <c r="X916" s="17"/>
      <c r="Y916" s="17"/>
      <c r="Z916" s="17"/>
      <c r="AA916" s="17"/>
      <c r="AB916" s="17"/>
      <c r="AC916" s="17"/>
      <c r="AD916" s="17"/>
      <c r="AE916" s="17"/>
      <c r="AF916" s="17"/>
      <c r="AG916" s="17"/>
      <c r="AH916" s="17"/>
      <c r="AI916" s="17"/>
      <c r="AJ916" s="17"/>
      <c r="AK916" s="17"/>
      <c r="AL916" s="17"/>
      <c r="AM916" s="17"/>
      <c r="AN916" s="17"/>
      <c r="AO916" s="17"/>
      <c r="AP916" s="17"/>
      <c r="AQ916" s="17"/>
      <c r="AR916" s="17"/>
      <c r="AS916" s="17"/>
      <c r="AT916" s="17"/>
      <c r="AU916" s="17"/>
      <c r="AV916" s="17"/>
      <c r="AW916" s="17"/>
      <c r="AX916" s="17"/>
      <c r="AY916" s="17"/>
      <c r="AZ916" s="17"/>
      <c r="BA916" s="17"/>
      <c r="BB916" s="17"/>
      <c r="BC916" s="17"/>
    </row>
    <row r="917" spans="1:55" ht="12.75" customHeight="1" x14ac:dyDescent="0.2">
      <c r="A917" s="17"/>
      <c r="B917" s="17"/>
      <c r="C917" s="17"/>
      <c r="D917" s="17"/>
      <c r="E917" s="17"/>
      <c r="F917" s="18"/>
      <c r="G917" s="17"/>
      <c r="H917" s="17"/>
      <c r="I917" s="17"/>
      <c r="J917" s="17"/>
      <c r="K917" s="17"/>
      <c r="L917" s="17"/>
      <c r="M917" s="17"/>
      <c r="N917" s="17"/>
      <c r="O917" s="17"/>
      <c r="P917" s="17"/>
      <c r="Q917" s="17"/>
      <c r="R917" s="17"/>
      <c r="S917" s="17"/>
      <c r="T917" s="17"/>
      <c r="U917" s="17"/>
      <c r="V917" s="17"/>
      <c r="W917" s="17"/>
      <c r="X917" s="17"/>
      <c r="Y917" s="17"/>
      <c r="Z917" s="17"/>
      <c r="AA917" s="17"/>
      <c r="AB917" s="17"/>
      <c r="AC917" s="17"/>
      <c r="AD917" s="17"/>
      <c r="AE917" s="17"/>
      <c r="AF917" s="17"/>
      <c r="AG917" s="17"/>
      <c r="AH917" s="17"/>
      <c r="AI917" s="17"/>
      <c r="AJ917" s="17"/>
      <c r="AK917" s="17"/>
      <c r="AL917" s="17"/>
      <c r="AM917" s="17"/>
      <c r="AN917" s="17"/>
      <c r="AO917" s="17"/>
      <c r="AP917" s="17"/>
      <c r="AQ917" s="17"/>
      <c r="AR917" s="17"/>
      <c r="AS917" s="17"/>
      <c r="AT917" s="17"/>
      <c r="AU917" s="17"/>
      <c r="AV917" s="17"/>
      <c r="AW917" s="17"/>
      <c r="AX917" s="17"/>
      <c r="AY917" s="17"/>
      <c r="AZ917" s="17"/>
      <c r="BA917" s="17"/>
      <c r="BB917" s="17"/>
      <c r="BC917" s="17"/>
    </row>
    <row r="918" spans="1:55" ht="12.75" customHeight="1" x14ac:dyDescent="0.2">
      <c r="A918" s="17"/>
      <c r="B918" s="17"/>
      <c r="C918" s="17"/>
      <c r="D918" s="17"/>
      <c r="E918" s="17"/>
      <c r="F918" s="18"/>
      <c r="G918" s="17"/>
      <c r="H918" s="17"/>
      <c r="I918" s="17"/>
      <c r="J918" s="17"/>
      <c r="K918" s="17"/>
      <c r="L918" s="17"/>
      <c r="M918" s="17"/>
      <c r="N918" s="17"/>
      <c r="O918" s="17"/>
      <c r="P918" s="17"/>
      <c r="Q918" s="17"/>
      <c r="R918" s="17"/>
      <c r="S918" s="17"/>
      <c r="T918" s="17"/>
      <c r="U918" s="17"/>
      <c r="V918" s="17"/>
      <c r="W918" s="17"/>
      <c r="X918" s="17"/>
      <c r="Y918" s="17"/>
      <c r="Z918" s="17"/>
      <c r="AA918" s="17"/>
      <c r="AB918" s="17"/>
      <c r="AC918" s="17"/>
      <c r="AD918" s="17"/>
      <c r="AE918" s="17"/>
      <c r="AF918" s="17"/>
      <c r="AG918" s="17"/>
      <c r="AH918" s="17"/>
      <c r="AI918" s="17"/>
      <c r="AJ918" s="17"/>
      <c r="AK918" s="17"/>
      <c r="AL918" s="17"/>
      <c r="AM918" s="17"/>
      <c r="AN918" s="17"/>
      <c r="AO918" s="17"/>
      <c r="AP918" s="17"/>
      <c r="AQ918" s="17"/>
      <c r="AR918" s="17"/>
      <c r="AS918" s="17"/>
      <c r="AT918" s="17"/>
      <c r="AU918" s="17"/>
      <c r="AV918" s="17"/>
      <c r="AW918" s="17"/>
      <c r="AX918" s="17"/>
      <c r="AY918" s="17"/>
      <c r="AZ918" s="17"/>
      <c r="BA918" s="17"/>
      <c r="BB918" s="17"/>
      <c r="BC918" s="17"/>
    </row>
    <row r="919" spans="1:55" ht="12.75" customHeight="1" x14ac:dyDescent="0.2">
      <c r="A919" s="17"/>
      <c r="B919" s="17"/>
      <c r="C919" s="17"/>
      <c r="D919" s="17"/>
      <c r="E919" s="17"/>
      <c r="F919" s="18"/>
      <c r="G919" s="17"/>
      <c r="H919" s="17"/>
      <c r="I919" s="17"/>
      <c r="J919" s="17"/>
      <c r="K919" s="17"/>
      <c r="L919" s="17"/>
      <c r="M919" s="17"/>
      <c r="N919" s="17"/>
      <c r="O919" s="17"/>
      <c r="P919" s="17"/>
      <c r="Q919" s="17"/>
      <c r="R919" s="17"/>
      <c r="S919" s="17"/>
      <c r="T919" s="17"/>
      <c r="U919" s="17"/>
      <c r="V919" s="17"/>
      <c r="W919" s="17"/>
      <c r="X919" s="17"/>
      <c r="Y919" s="17"/>
      <c r="Z919" s="17"/>
      <c r="AA919" s="17"/>
      <c r="AB919" s="17"/>
      <c r="AC919" s="17"/>
      <c r="AD919" s="17"/>
      <c r="AE919" s="17"/>
      <c r="AF919" s="17"/>
      <c r="AG919" s="17"/>
      <c r="AH919" s="17"/>
      <c r="AI919" s="17"/>
      <c r="AJ919" s="17"/>
      <c r="AK919" s="17"/>
      <c r="AL919" s="17"/>
      <c r="AM919" s="17"/>
      <c r="AN919" s="17"/>
      <c r="AO919" s="17"/>
      <c r="AP919" s="17"/>
      <c r="AQ919" s="17"/>
      <c r="AR919" s="17"/>
      <c r="AS919" s="17"/>
      <c r="AT919" s="17"/>
      <c r="AU919" s="17"/>
      <c r="AV919" s="17"/>
      <c r="AW919" s="17"/>
      <c r="AX919" s="17"/>
      <c r="AY919" s="17"/>
      <c r="AZ919" s="17"/>
      <c r="BA919" s="17"/>
      <c r="BB919" s="17"/>
      <c r="BC919" s="17"/>
    </row>
    <row r="920" spans="1:55" ht="12.75" customHeight="1" x14ac:dyDescent="0.2">
      <c r="A920" s="17"/>
      <c r="B920" s="17"/>
      <c r="C920" s="17"/>
      <c r="D920" s="17"/>
      <c r="E920" s="17"/>
      <c r="F920" s="18"/>
      <c r="G920" s="17"/>
      <c r="H920" s="17"/>
      <c r="I920" s="17"/>
      <c r="J920" s="17"/>
      <c r="K920" s="17"/>
      <c r="L920" s="17"/>
      <c r="M920" s="17"/>
      <c r="N920" s="17"/>
      <c r="O920" s="17"/>
      <c r="P920" s="17"/>
      <c r="Q920" s="17"/>
      <c r="R920" s="17"/>
      <c r="S920" s="17"/>
      <c r="T920" s="17"/>
      <c r="U920" s="17"/>
      <c r="V920" s="17"/>
      <c r="W920" s="17"/>
      <c r="X920" s="17"/>
      <c r="Y920" s="17"/>
      <c r="Z920" s="17"/>
      <c r="AA920" s="17"/>
      <c r="AB920" s="17"/>
      <c r="AC920" s="17"/>
      <c r="AD920" s="17"/>
      <c r="AE920" s="17"/>
      <c r="AF920" s="17"/>
      <c r="AG920" s="17"/>
      <c r="AH920" s="17"/>
      <c r="AI920" s="17"/>
      <c r="AJ920" s="17"/>
      <c r="AK920" s="17"/>
      <c r="AL920" s="17"/>
      <c r="AM920" s="17"/>
      <c r="AN920" s="17"/>
      <c r="AO920" s="17"/>
      <c r="AP920" s="17"/>
      <c r="AQ920" s="17"/>
      <c r="AR920" s="17"/>
      <c r="AS920" s="17"/>
      <c r="AT920" s="17"/>
      <c r="AU920" s="17"/>
      <c r="AV920" s="17"/>
      <c r="AW920" s="17"/>
      <c r="AX920" s="17"/>
      <c r="AY920" s="17"/>
      <c r="AZ920" s="17"/>
      <c r="BA920" s="17"/>
      <c r="BB920" s="17"/>
      <c r="BC920" s="17"/>
    </row>
    <row r="921" spans="1:55" ht="12.75" customHeight="1" x14ac:dyDescent="0.2">
      <c r="A921" s="17"/>
      <c r="B921" s="17"/>
      <c r="C921" s="17"/>
      <c r="D921" s="17"/>
      <c r="E921" s="17"/>
      <c r="F921" s="18"/>
      <c r="G921" s="17"/>
      <c r="H921" s="17"/>
      <c r="I921" s="17"/>
      <c r="J921" s="17"/>
      <c r="K921" s="17"/>
      <c r="L921" s="17"/>
      <c r="M921" s="17"/>
      <c r="N921" s="17"/>
      <c r="O921" s="17"/>
      <c r="P921" s="17"/>
      <c r="Q921" s="17"/>
      <c r="R921" s="17"/>
      <c r="S921" s="17"/>
      <c r="T921" s="17"/>
      <c r="U921" s="17"/>
      <c r="V921" s="17"/>
      <c r="W921" s="17"/>
      <c r="X921" s="17"/>
      <c r="Y921" s="17"/>
      <c r="Z921" s="17"/>
      <c r="AA921" s="17"/>
      <c r="AB921" s="17"/>
      <c r="AC921" s="17"/>
      <c r="AD921" s="17"/>
      <c r="AE921" s="17"/>
      <c r="AF921" s="17"/>
      <c r="AG921" s="17"/>
      <c r="AH921" s="17"/>
      <c r="AI921" s="17"/>
      <c r="AJ921" s="17"/>
      <c r="AK921" s="17"/>
      <c r="AL921" s="17"/>
      <c r="AM921" s="17"/>
      <c r="AN921" s="17"/>
      <c r="AO921" s="17"/>
      <c r="AP921" s="17"/>
      <c r="AQ921" s="17"/>
      <c r="AR921" s="17"/>
      <c r="AS921" s="17"/>
      <c r="AT921" s="17"/>
      <c r="AU921" s="17"/>
      <c r="AV921" s="17"/>
      <c r="AW921" s="17"/>
      <c r="AX921" s="17"/>
      <c r="AY921" s="17"/>
      <c r="AZ921" s="17"/>
      <c r="BA921" s="17"/>
      <c r="BB921" s="17"/>
      <c r="BC921" s="17"/>
    </row>
    <row r="922" spans="1:55" ht="12.75" customHeight="1" x14ac:dyDescent="0.2">
      <c r="A922" s="17"/>
      <c r="B922" s="17"/>
      <c r="C922" s="17"/>
      <c r="D922" s="17"/>
      <c r="E922" s="17"/>
      <c r="F922" s="18"/>
      <c r="G922" s="17"/>
      <c r="H922" s="17"/>
      <c r="I922" s="17"/>
      <c r="J922" s="17"/>
      <c r="K922" s="17"/>
      <c r="L922" s="17"/>
      <c r="M922" s="17"/>
      <c r="N922" s="17"/>
      <c r="O922" s="17"/>
      <c r="P922" s="17"/>
      <c r="Q922" s="17"/>
      <c r="R922" s="17"/>
      <c r="S922" s="17"/>
      <c r="T922" s="17"/>
      <c r="U922" s="17"/>
      <c r="V922" s="17"/>
      <c r="W922" s="17"/>
      <c r="X922" s="17"/>
      <c r="Y922" s="17"/>
      <c r="Z922" s="17"/>
      <c r="AA922" s="17"/>
      <c r="AB922" s="17"/>
      <c r="AC922" s="17"/>
      <c r="AD922" s="17"/>
      <c r="AE922" s="17"/>
      <c r="AF922" s="17"/>
      <c r="AG922" s="17"/>
      <c r="AH922" s="17"/>
      <c r="AI922" s="17"/>
      <c r="AJ922" s="17"/>
      <c r="AK922" s="17"/>
      <c r="AL922" s="17"/>
      <c r="AM922" s="17"/>
      <c r="AN922" s="17"/>
      <c r="AO922" s="17"/>
      <c r="AP922" s="17"/>
      <c r="AQ922" s="17"/>
      <c r="AR922" s="17"/>
      <c r="AS922" s="17"/>
      <c r="AT922" s="17"/>
      <c r="AU922" s="17"/>
      <c r="AV922" s="17"/>
      <c r="AW922" s="17"/>
      <c r="AX922" s="17"/>
      <c r="AY922" s="17"/>
      <c r="AZ922" s="17"/>
      <c r="BA922" s="17"/>
      <c r="BB922" s="17"/>
      <c r="BC922" s="17"/>
    </row>
    <row r="923" spans="1:55" ht="12.75" customHeight="1" x14ac:dyDescent="0.2">
      <c r="A923" s="17"/>
      <c r="B923" s="17"/>
      <c r="C923" s="17"/>
      <c r="D923" s="17"/>
      <c r="E923" s="17"/>
      <c r="F923" s="18"/>
      <c r="G923" s="17"/>
      <c r="H923" s="17"/>
      <c r="I923" s="17"/>
      <c r="J923" s="17"/>
      <c r="K923" s="17"/>
      <c r="L923" s="17"/>
      <c r="M923" s="17"/>
      <c r="N923" s="17"/>
      <c r="O923" s="17"/>
      <c r="P923" s="17"/>
      <c r="Q923" s="17"/>
      <c r="R923" s="17"/>
      <c r="S923" s="17"/>
      <c r="T923" s="17"/>
      <c r="U923" s="17"/>
      <c r="V923" s="17"/>
      <c r="W923" s="17"/>
      <c r="X923" s="17"/>
      <c r="Y923" s="17"/>
      <c r="Z923" s="17"/>
      <c r="AA923" s="17"/>
      <c r="AB923" s="17"/>
      <c r="AC923" s="17"/>
      <c r="AD923" s="17"/>
      <c r="AE923" s="17"/>
      <c r="AF923" s="17"/>
      <c r="AG923" s="17"/>
      <c r="AH923" s="17"/>
      <c r="AI923" s="17"/>
      <c r="AJ923" s="17"/>
      <c r="AK923" s="17"/>
      <c r="AL923" s="17"/>
      <c r="AM923" s="17"/>
      <c r="AN923" s="17"/>
      <c r="AO923" s="17"/>
      <c r="AP923" s="17"/>
      <c r="AQ923" s="17"/>
      <c r="AR923" s="17"/>
      <c r="AS923" s="17"/>
      <c r="AT923" s="17"/>
      <c r="AU923" s="17"/>
      <c r="AV923" s="17"/>
      <c r="AW923" s="17"/>
      <c r="AX923" s="17"/>
      <c r="AY923" s="17"/>
      <c r="AZ923" s="17"/>
      <c r="BA923" s="17"/>
      <c r="BB923" s="17"/>
      <c r="BC923" s="17"/>
    </row>
    <row r="924" spans="1:55" ht="12.75" customHeight="1" x14ac:dyDescent="0.2">
      <c r="A924" s="17"/>
      <c r="B924" s="17"/>
      <c r="C924" s="17"/>
      <c r="D924" s="17"/>
      <c r="E924" s="17"/>
      <c r="F924" s="18"/>
      <c r="G924" s="17"/>
      <c r="H924" s="17"/>
      <c r="I924" s="17"/>
      <c r="J924" s="17"/>
      <c r="K924" s="17"/>
      <c r="L924" s="17"/>
      <c r="M924" s="17"/>
      <c r="N924" s="17"/>
      <c r="O924" s="17"/>
      <c r="P924" s="17"/>
      <c r="Q924" s="17"/>
      <c r="R924" s="17"/>
      <c r="S924" s="17"/>
      <c r="T924" s="17"/>
      <c r="U924" s="17"/>
      <c r="V924" s="17"/>
      <c r="W924" s="17"/>
      <c r="X924" s="17"/>
      <c r="Y924" s="17"/>
      <c r="Z924" s="17"/>
      <c r="AA924" s="17"/>
      <c r="AB924" s="17"/>
      <c r="AC924" s="17"/>
      <c r="AD924" s="17"/>
      <c r="AE924" s="17"/>
      <c r="AF924" s="17"/>
      <c r="AG924" s="17"/>
      <c r="AH924" s="17"/>
      <c r="AI924" s="17"/>
      <c r="AJ924" s="17"/>
      <c r="AK924" s="17"/>
      <c r="AL924" s="17"/>
      <c r="AM924" s="17"/>
      <c r="AN924" s="17"/>
      <c r="AO924" s="17"/>
      <c r="AP924" s="17"/>
      <c r="AQ924" s="17"/>
      <c r="AR924" s="17"/>
      <c r="AS924" s="17"/>
      <c r="AT924" s="17"/>
      <c r="AU924" s="17"/>
      <c r="AV924" s="17"/>
      <c r="AW924" s="17"/>
      <c r="AX924" s="17"/>
      <c r="AY924" s="17"/>
      <c r="AZ924" s="17"/>
      <c r="BA924" s="17"/>
      <c r="BB924" s="17"/>
      <c r="BC924" s="17"/>
    </row>
    <row r="925" spans="1:55" ht="12.75" customHeight="1" x14ac:dyDescent="0.2">
      <c r="A925" s="17"/>
      <c r="B925" s="17"/>
      <c r="C925" s="17"/>
      <c r="D925" s="17"/>
      <c r="E925" s="17"/>
      <c r="F925" s="18"/>
      <c r="G925" s="17"/>
      <c r="H925" s="17"/>
      <c r="I925" s="17"/>
      <c r="J925" s="17"/>
      <c r="K925" s="17"/>
      <c r="L925" s="17"/>
      <c r="M925" s="17"/>
      <c r="N925" s="17"/>
      <c r="O925" s="17"/>
      <c r="P925" s="17"/>
      <c r="Q925" s="17"/>
      <c r="R925" s="17"/>
      <c r="S925" s="17"/>
      <c r="T925" s="17"/>
      <c r="U925" s="17"/>
      <c r="V925" s="17"/>
      <c r="W925" s="17"/>
      <c r="X925" s="17"/>
      <c r="Y925" s="17"/>
      <c r="Z925" s="17"/>
      <c r="AA925" s="17"/>
      <c r="AB925" s="17"/>
      <c r="AC925" s="17"/>
      <c r="AD925" s="17"/>
      <c r="AE925" s="17"/>
      <c r="AF925" s="17"/>
      <c r="AG925" s="17"/>
      <c r="AH925" s="17"/>
      <c r="AI925" s="17"/>
      <c r="AJ925" s="17"/>
      <c r="AK925" s="17"/>
      <c r="AL925" s="17"/>
      <c r="AM925" s="17"/>
      <c r="AN925" s="17"/>
      <c r="AO925" s="17"/>
      <c r="AP925" s="17"/>
      <c r="AQ925" s="17"/>
      <c r="AR925" s="17"/>
      <c r="AS925" s="17"/>
      <c r="AT925" s="17"/>
      <c r="AU925" s="17"/>
      <c r="AV925" s="17"/>
      <c r="AW925" s="17"/>
      <c r="AX925" s="17"/>
      <c r="AY925" s="17"/>
      <c r="AZ925" s="17"/>
      <c r="BA925" s="17"/>
      <c r="BB925" s="17"/>
      <c r="BC925" s="17"/>
    </row>
    <row r="926" spans="1:55" ht="12.75" customHeight="1" x14ac:dyDescent="0.2">
      <c r="A926" s="17"/>
      <c r="B926" s="17"/>
      <c r="C926" s="17"/>
      <c r="D926" s="17"/>
      <c r="E926" s="17"/>
      <c r="F926" s="18"/>
      <c r="G926" s="17"/>
      <c r="H926" s="17"/>
      <c r="I926" s="17"/>
      <c r="J926" s="17"/>
      <c r="K926" s="17"/>
      <c r="L926" s="17"/>
      <c r="M926" s="17"/>
      <c r="N926" s="17"/>
      <c r="O926" s="17"/>
      <c r="P926" s="17"/>
      <c r="Q926" s="17"/>
      <c r="R926" s="17"/>
      <c r="S926" s="17"/>
      <c r="T926" s="17"/>
      <c r="U926" s="17"/>
      <c r="V926" s="17"/>
      <c r="W926" s="17"/>
      <c r="X926" s="17"/>
      <c r="Y926" s="17"/>
      <c r="Z926" s="17"/>
      <c r="AA926" s="17"/>
      <c r="AB926" s="17"/>
      <c r="AC926" s="17"/>
      <c r="AD926" s="17"/>
      <c r="AE926" s="17"/>
      <c r="AF926" s="17"/>
      <c r="AG926" s="17"/>
      <c r="AH926" s="17"/>
      <c r="AI926" s="17"/>
      <c r="AJ926" s="17"/>
      <c r="AK926" s="17"/>
      <c r="AL926" s="17"/>
      <c r="AM926" s="17"/>
      <c r="AN926" s="17"/>
      <c r="AO926" s="17"/>
      <c r="AP926" s="17"/>
      <c r="AQ926" s="17"/>
      <c r="AR926" s="17"/>
      <c r="AS926" s="17"/>
      <c r="AT926" s="17"/>
      <c r="AU926" s="17"/>
      <c r="AV926" s="17"/>
      <c r="AW926" s="17"/>
      <c r="AX926" s="17"/>
      <c r="AY926" s="17"/>
      <c r="AZ926" s="17"/>
      <c r="BA926" s="17"/>
      <c r="BB926" s="17"/>
      <c r="BC926" s="17"/>
    </row>
    <row r="927" spans="1:55" ht="12.75" customHeight="1" x14ac:dyDescent="0.2">
      <c r="A927" s="17"/>
      <c r="B927" s="17"/>
      <c r="C927" s="17"/>
      <c r="D927" s="17"/>
      <c r="E927" s="17"/>
      <c r="F927" s="18"/>
      <c r="G927" s="17"/>
      <c r="H927" s="17"/>
      <c r="I927" s="17"/>
      <c r="J927" s="17"/>
      <c r="K927" s="17"/>
      <c r="L927" s="17"/>
      <c r="M927" s="17"/>
      <c r="N927" s="17"/>
      <c r="O927" s="17"/>
      <c r="P927" s="17"/>
      <c r="Q927" s="17"/>
      <c r="R927" s="17"/>
      <c r="S927" s="17"/>
      <c r="T927" s="17"/>
      <c r="U927" s="17"/>
      <c r="V927" s="17"/>
      <c r="W927" s="17"/>
      <c r="X927" s="17"/>
      <c r="Y927" s="17"/>
      <c r="Z927" s="17"/>
      <c r="AA927" s="17"/>
      <c r="AB927" s="17"/>
      <c r="AC927" s="17"/>
      <c r="AD927" s="17"/>
      <c r="AE927" s="17"/>
      <c r="AF927" s="17"/>
      <c r="AG927" s="17"/>
      <c r="AH927" s="17"/>
      <c r="AI927" s="17"/>
      <c r="AJ927" s="17"/>
      <c r="AK927" s="17"/>
      <c r="AL927" s="17"/>
      <c r="AM927" s="17"/>
      <c r="AN927" s="17"/>
      <c r="AO927" s="17"/>
      <c r="AP927" s="17"/>
      <c r="AQ927" s="17"/>
      <c r="AR927" s="17"/>
      <c r="AS927" s="17"/>
      <c r="AT927" s="17"/>
      <c r="AU927" s="17"/>
      <c r="AV927" s="17"/>
      <c r="AW927" s="17"/>
      <c r="AX927" s="17"/>
      <c r="AY927" s="17"/>
      <c r="AZ927" s="17"/>
      <c r="BA927" s="17"/>
      <c r="BB927" s="17"/>
      <c r="BC927" s="17"/>
    </row>
    <row r="928" spans="1:55" ht="12.75" customHeight="1" x14ac:dyDescent="0.2">
      <c r="A928" s="17"/>
      <c r="B928" s="17"/>
      <c r="C928" s="17"/>
      <c r="D928" s="17"/>
      <c r="E928" s="17"/>
      <c r="F928" s="18"/>
      <c r="G928" s="17"/>
      <c r="H928" s="17"/>
      <c r="I928" s="17"/>
      <c r="J928" s="17"/>
      <c r="K928" s="17"/>
      <c r="L928" s="17"/>
      <c r="M928" s="17"/>
      <c r="N928" s="17"/>
      <c r="O928" s="17"/>
      <c r="P928" s="17"/>
      <c r="Q928" s="17"/>
      <c r="R928" s="17"/>
      <c r="S928" s="17"/>
      <c r="T928" s="17"/>
      <c r="U928" s="17"/>
      <c r="V928" s="17"/>
      <c r="W928" s="17"/>
      <c r="X928" s="17"/>
      <c r="Y928" s="17"/>
      <c r="Z928" s="17"/>
      <c r="AA928" s="17"/>
      <c r="AB928" s="17"/>
      <c r="AC928" s="17"/>
      <c r="AD928" s="17"/>
      <c r="AE928" s="17"/>
      <c r="AF928" s="17"/>
      <c r="AG928" s="17"/>
      <c r="AH928" s="17"/>
      <c r="AI928" s="17"/>
      <c r="AJ928" s="17"/>
      <c r="AK928" s="17"/>
      <c r="AL928" s="17"/>
      <c r="AM928" s="17"/>
      <c r="AN928" s="17"/>
      <c r="AO928" s="17"/>
      <c r="AP928" s="17"/>
      <c r="AQ928" s="17"/>
      <c r="AR928" s="17"/>
      <c r="AS928" s="17"/>
      <c r="AT928" s="17"/>
      <c r="AU928" s="17"/>
      <c r="AV928" s="17"/>
      <c r="AW928" s="17"/>
      <c r="AX928" s="17"/>
      <c r="AY928" s="17"/>
      <c r="AZ928" s="17"/>
      <c r="BA928" s="17"/>
      <c r="BB928" s="17"/>
      <c r="BC928" s="17"/>
    </row>
    <row r="929" spans="1:55" ht="12.75" customHeight="1" x14ac:dyDescent="0.2">
      <c r="A929" s="17"/>
      <c r="B929" s="17"/>
      <c r="C929" s="17"/>
      <c r="D929" s="17"/>
      <c r="E929" s="17"/>
      <c r="F929" s="18"/>
      <c r="G929" s="17"/>
      <c r="H929" s="17"/>
      <c r="I929" s="17"/>
      <c r="J929" s="17"/>
      <c r="K929" s="17"/>
      <c r="L929" s="17"/>
      <c r="M929" s="17"/>
      <c r="N929" s="17"/>
      <c r="O929" s="17"/>
      <c r="P929" s="17"/>
      <c r="Q929" s="17"/>
      <c r="R929" s="17"/>
      <c r="S929" s="17"/>
      <c r="T929" s="17"/>
      <c r="U929" s="17"/>
      <c r="V929" s="17"/>
      <c r="W929" s="17"/>
      <c r="X929" s="17"/>
      <c r="Y929" s="17"/>
      <c r="Z929" s="17"/>
      <c r="AA929" s="17"/>
      <c r="AB929" s="17"/>
      <c r="AC929" s="17"/>
      <c r="AD929" s="17"/>
      <c r="AE929" s="17"/>
      <c r="AF929" s="17"/>
      <c r="AG929" s="17"/>
      <c r="AH929" s="17"/>
      <c r="AI929" s="17"/>
      <c r="AJ929" s="17"/>
      <c r="AK929" s="17"/>
      <c r="AL929" s="17"/>
      <c r="AM929" s="17"/>
      <c r="AN929" s="17"/>
      <c r="AO929" s="17"/>
      <c r="AP929" s="17"/>
      <c r="AQ929" s="17"/>
      <c r="AR929" s="17"/>
      <c r="AS929" s="17"/>
      <c r="AT929" s="17"/>
      <c r="AU929" s="17"/>
      <c r="AV929" s="17"/>
      <c r="AW929" s="17"/>
      <c r="AX929" s="17"/>
      <c r="AY929" s="17"/>
      <c r="AZ929" s="17"/>
      <c r="BA929" s="17"/>
      <c r="BB929" s="17"/>
      <c r="BC929" s="17"/>
    </row>
    <row r="930" spans="1:55" ht="12.75" customHeight="1" x14ac:dyDescent="0.2">
      <c r="A930" s="17"/>
      <c r="B930" s="17"/>
      <c r="C930" s="17"/>
      <c r="D930" s="17"/>
      <c r="E930" s="17"/>
      <c r="F930" s="18"/>
      <c r="G930" s="17"/>
      <c r="H930" s="17"/>
      <c r="I930" s="17"/>
      <c r="J930" s="17"/>
      <c r="K930" s="17"/>
      <c r="L930" s="17"/>
      <c r="M930" s="17"/>
      <c r="N930" s="17"/>
      <c r="O930" s="17"/>
      <c r="P930" s="17"/>
      <c r="Q930" s="17"/>
      <c r="R930" s="17"/>
      <c r="S930" s="17"/>
      <c r="T930" s="17"/>
      <c r="U930" s="17"/>
      <c r="V930" s="17"/>
      <c r="W930" s="17"/>
      <c r="X930" s="17"/>
      <c r="Y930" s="17"/>
      <c r="Z930" s="17"/>
      <c r="AA930" s="17"/>
      <c r="AB930" s="17"/>
      <c r="AC930" s="17"/>
      <c r="AD930" s="17"/>
      <c r="AE930" s="17"/>
      <c r="AF930" s="17"/>
      <c r="AG930" s="17"/>
      <c r="AH930" s="17"/>
      <c r="AI930" s="17"/>
      <c r="AJ930" s="17"/>
      <c r="AK930" s="17"/>
      <c r="AL930" s="17"/>
      <c r="AM930" s="17"/>
      <c r="AN930" s="17"/>
      <c r="AO930" s="17"/>
      <c r="AP930" s="17"/>
      <c r="AQ930" s="17"/>
      <c r="AR930" s="17"/>
      <c r="AS930" s="17"/>
      <c r="AT930" s="17"/>
      <c r="AU930" s="17"/>
      <c r="AV930" s="17"/>
      <c r="AW930" s="17"/>
      <c r="AX930" s="17"/>
      <c r="AY930" s="17"/>
      <c r="AZ930" s="17"/>
      <c r="BA930" s="17"/>
      <c r="BB930" s="17"/>
      <c r="BC930" s="17"/>
    </row>
    <row r="931" spans="1:55" ht="12.75" customHeight="1" x14ac:dyDescent="0.2">
      <c r="A931" s="17"/>
      <c r="B931" s="17"/>
      <c r="C931" s="17"/>
      <c r="D931" s="17"/>
      <c r="E931" s="17"/>
      <c r="F931" s="18"/>
      <c r="G931" s="17"/>
      <c r="H931" s="17"/>
      <c r="I931" s="17"/>
      <c r="J931" s="17"/>
      <c r="K931" s="17"/>
      <c r="L931" s="17"/>
      <c r="M931" s="17"/>
      <c r="N931" s="17"/>
      <c r="O931" s="17"/>
      <c r="P931" s="17"/>
      <c r="Q931" s="17"/>
      <c r="R931" s="17"/>
      <c r="S931" s="17"/>
      <c r="T931" s="17"/>
      <c r="U931" s="17"/>
      <c r="V931" s="17"/>
      <c r="W931" s="17"/>
      <c r="X931" s="17"/>
      <c r="Y931" s="17"/>
      <c r="Z931" s="17"/>
      <c r="AA931" s="17"/>
      <c r="AB931" s="17"/>
      <c r="AC931" s="17"/>
      <c r="AD931" s="17"/>
      <c r="AE931" s="17"/>
      <c r="AF931" s="17"/>
      <c r="AG931" s="17"/>
      <c r="AH931" s="17"/>
      <c r="AI931" s="17"/>
      <c r="AJ931" s="17"/>
      <c r="AK931" s="17"/>
      <c r="AL931" s="17"/>
      <c r="AM931" s="17"/>
      <c r="AN931" s="17"/>
      <c r="AO931" s="17"/>
      <c r="AP931" s="17"/>
      <c r="AQ931" s="17"/>
      <c r="AR931" s="17"/>
      <c r="AS931" s="17"/>
      <c r="AT931" s="17"/>
      <c r="AU931" s="17"/>
      <c r="AV931" s="17"/>
      <c r="AW931" s="17"/>
      <c r="AX931" s="17"/>
      <c r="AY931" s="17"/>
      <c r="AZ931" s="17"/>
      <c r="BA931" s="17"/>
      <c r="BB931" s="17"/>
      <c r="BC931" s="17"/>
    </row>
    <row r="932" spans="1:55" ht="12.75" customHeight="1" x14ac:dyDescent="0.2">
      <c r="A932" s="17"/>
      <c r="B932" s="17"/>
      <c r="C932" s="17"/>
      <c r="D932" s="17"/>
      <c r="E932" s="17"/>
      <c r="F932" s="18"/>
      <c r="G932" s="17"/>
      <c r="H932" s="17"/>
      <c r="I932" s="17"/>
      <c r="J932" s="17"/>
      <c r="K932" s="17"/>
      <c r="L932" s="17"/>
      <c r="M932" s="17"/>
      <c r="N932" s="17"/>
      <c r="O932" s="17"/>
      <c r="P932" s="17"/>
      <c r="Q932" s="17"/>
      <c r="R932" s="17"/>
      <c r="S932" s="17"/>
      <c r="T932" s="17"/>
      <c r="U932" s="17"/>
      <c r="V932" s="17"/>
      <c r="W932" s="17"/>
      <c r="X932" s="17"/>
      <c r="Y932" s="17"/>
      <c r="Z932" s="17"/>
      <c r="AA932" s="17"/>
      <c r="AB932" s="17"/>
      <c r="AC932" s="17"/>
      <c r="AD932" s="17"/>
      <c r="AE932" s="17"/>
      <c r="AF932" s="17"/>
      <c r="AG932" s="17"/>
      <c r="AH932" s="17"/>
      <c r="AI932" s="17"/>
      <c r="AJ932" s="17"/>
      <c r="AK932" s="17"/>
      <c r="AL932" s="17"/>
      <c r="AM932" s="17"/>
      <c r="AN932" s="17"/>
      <c r="AO932" s="17"/>
      <c r="AP932" s="17"/>
      <c r="AQ932" s="17"/>
      <c r="AR932" s="17"/>
      <c r="AS932" s="17"/>
      <c r="AT932" s="17"/>
      <c r="AU932" s="17"/>
      <c r="AV932" s="17"/>
      <c r="AW932" s="17"/>
      <c r="AX932" s="17"/>
      <c r="AY932" s="17"/>
      <c r="AZ932" s="17"/>
      <c r="BA932" s="17"/>
      <c r="BB932" s="17"/>
      <c r="BC932" s="17"/>
    </row>
    <row r="933" spans="1:55" ht="12.75" customHeight="1" x14ac:dyDescent="0.2">
      <c r="A933" s="17"/>
      <c r="B933" s="17"/>
      <c r="C933" s="17"/>
      <c r="D933" s="17"/>
      <c r="E933" s="17"/>
      <c r="F933" s="18"/>
      <c r="G933" s="17"/>
      <c r="H933" s="17"/>
      <c r="I933" s="17"/>
      <c r="J933" s="17"/>
      <c r="K933" s="17"/>
      <c r="L933" s="17"/>
      <c r="M933" s="17"/>
      <c r="N933" s="17"/>
      <c r="O933" s="17"/>
      <c r="P933" s="17"/>
      <c r="Q933" s="17"/>
      <c r="R933" s="17"/>
      <c r="S933" s="17"/>
      <c r="T933" s="17"/>
      <c r="U933" s="17"/>
      <c r="V933" s="17"/>
      <c r="W933" s="17"/>
      <c r="X933" s="17"/>
      <c r="Y933" s="17"/>
      <c r="Z933" s="17"/>
      <c r="AA933" s="17"/>
      <c r="AB933" s="17"/>
      <c r="AC933" s="17"/>
      <c r="AD933" s="17"/>
      <c r="AE933" s="17"/>
      <c r="AF933" s="17"/>
      <c r="AG933" s="17"/>
      <c r="AH933" s="17"/>
      <c r="AI933" s="17"/>
      <c r="AJ933" s="17"/>
      <c r="AK933" s="17"/>
      <c r="AL933" s="17"/>
      <c r="AM933" s="17"/>
      <c r="AN933" s="17"/>
      <c r="AO933" s="17"/>
      <c r="AP933" s="17"/>
      <c r="AQ933" s="17"/>
      <c r="AR933" s="17"/>
      <c r="AS933" s="17"/>
      <c r="AT933" s="17"/>
      <c r="AU933" s="17"/>
      <c r="AV933" s="17"/>
      <c r="AW933" s="17"/>
      <c r="AX933" s="17"/>
      <c r="AY933" s="17"/>
      <c r="AZ933" s="17"/>
      <c r="BA933" s="17"/>
      <c r="BB933" s="17"/>
      <c r="BC933" s="17"/>
    </row>
    <row r="934" spans="1:55" ht="12.75" customHeight="1" x14ac:dyDescent="0.2">
      <c r="A934" s="17"/>
      <c r="B934" s="17"/>
      <c r="C934" s="17"/>
      <c r="D934" s="17"/>
      <c r="E934" s="17"/>
      <c r="F934" s="18"/>
      <c r="G934" s="17"/>
      <c r="H934" s="17"/>
      <c r="I934" s="17"/>
      <c r="J934" s="17"/>
      <c r="K934" s="17"/>
      <c r="L934" s="17"/>
      <c r="M934" s="17"/>
      <c r="N934" s="17"/>
      <c r="O934" s="17"/>
      <c r="P934" s="17"/>
      <c r="Q934" s="17"/>
      <c r="R934" s="17"/>
      <c r="S934" s="17"/>
      <c r="T934" s="17"/>
      <c r="U934" s="17"/>
      <c r="V934" s="17"/>
      <c r="W934" s="17"/>
      <c r="X934" s="17"/>
      <c r="Y934" s="17"/>
      <c r="Z934" s="17"/>
      <c r="AA934" s="17"/>
      <c r="AB934" s="17"/>
      <c r="AC934" s="17"/>
      <c r="AD934" s="17"/>
      <c r="AE934" s="17"/>
      <c r="AF934" s="17"/>
      <c r="AG934" s="17"/>
      <c r="AH934" s="17"/>
      <c r="AI934" s="17"/>
      <c r="AJ934" s="17"/>
      <c r="AK934" s="17"/>
      <c r="AL934" s="17"/>
      <c r="AM934" s="17"/>
      <c r="AN934" s="17"/>
      <c r="AO934" s="17"/>
      <c r="AP934" s="17"/>
      <c r="AQ934" s="17"/>
      <c r="AR934" s="17"/>
      <c r="AS934" s="17"/>
      <c r="AT934" s="17"/>
      <c r="AU934" s="17"/>
      <c r="AV934" s="17"/>
      <c r="AW934" s="17"/>
      <c r="AX934" s="17"/>
      <c r="AY934" s="17"/>
      <c r="AZ934" s="17"/>
      <c r="BA934" s="17"/>
      <c r="BB934" s="17"/>
      <c r="BC934" s="17"/>
    </row>
    <row r="935" spans="1:55" ht="12.75" customHeight="1" x14ac:dyDescent="0.2">
      <c r="A935" s="17"/>
      <c r="B935" s="17"/>
      <c r="C935" s="17"/>
      <c r="D935" s="17"/>
      <c r="E935" s="17"/>
      <c r="F935" s="18"/>
      <c r="G935" s="17"/>
      <c r="H935" s="17"/>
      <c r="I935" s="17"/>
      <c r="J935" s="17"/>
      <c r="K935" s="17"/>
      <c r="L935" s="17"/>
      <c r="M935" s="17"/>
      <c r="N935" s="17"/>
      <c r="O935" s="17"/>
      <c r="P935" s="17"/>
      <c r="Q935" s="17"/>
      <c r="R935" s="17"/>
      <c r="S935" s="17"/>
      <c r="T935" s="17"/>
      <c r="U935" s="17"/>
      <c r="V935" s="17"/>
      <c r="W935" s="17"/>
      <c r="X935" s="17"/>
      <c r="Y935" s="17"/>
      <c r="Z935" s="17"/>
      <c r="AA935" s="17"/>
      <c r="AB935" s="17"/>
      <c r="AC935" s="17"/>
      <c r="AD935" s="17"/>
      <c r="AE935" s="17"/>
      <c r="AF935" s="17"/>
      <c r="AG935" s="17"/>
      <c r="AH935" s="17"/>
      <c r="AI935" s="17"/>
      <c r="AJ935" s="17"/>
      <c r="AK935" s="17"/>
      <c r="AL935" s="17"/>
      <c r="AM935" s="17"/>
      <c r="AN935" s="17"/>
      <c r="AO935" s="17"/>
      <c r="AP935" s="17"/>
      <c r="AQ935" s="17"/>
      <c r="AR935" s="17"/>
      <c r="AS935" s="17"/>
      <c r="AT935" s="17"/>
      <c r="AU935" s="17"/>
      <c r="AV935" s="17"/>
      <c r="AW935" s="17"/>
      <c r="AX935" s="17"/>
      <c r="AY935" s="17"/>
      <c r="AZ935" s="17"/>
      <c r="BA935" s="17"/>
      <c r="BB935" s="17"/>
      <c r="BC935" s="17"/>
    </row>
    <row r="936" spans="1:55" ht="12.75" customHeight="1" x14ac:dyDescent="0.2">
      <c r="A936" s="17"/>
      <c r="B936" s="17"/>
      <c r="C936" s="17"/>
      <c r="D936" s="17"/>
      <c r="E936" s="17"/>
      <c r="F936" s="18"/>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c r="AH936" s="17"/>
      <c r="AI936" s="17"/>
      <c r="AJ936" s="17"/>
      <c r="AK936" s="17"/>
      <c r="AL936" s="17"/>
      <c r="AM936" s="17"/>
      <c r="AN936" s="17"/>
      <c r="AO936" s="17"/>
      <c r="AP936" s="17"/>
      <c r="AQ936" s="17"/>
      <c r="AR936" s="17"/>
      <c r="AS936" s="17"/>
      <c r="AT936" s="17"/>
      <c r="AU936" s="17"/>
      <c r="AV936" s="17"/>
      <c r="AW936" s="17"/>
      <c r="AX936" s="17"/>
      <c r="AY936" s="17"/>
      <c r="AZ936" s="17"/>
      <c r="BA936" s="17"/>
      <c r="BB936" s="17"/>
      <c r="BC936" s="17"/>
    </row>
    <row r="937" spans="1:55" ht="12.75" customHeight="1" x14ac:dyDescent="0.2">
      <c r="A937" s="17"/>
      <c r="B937" s="17"/>
      <c r="C937" s="17"/>
      <c r="D937" s="17"/>
      <c r="E937" s="17"/>
      <c r="F937" s="18"/>
      <c r="G937" s="17"/>
      <c r="H937" s="17"/>
      <c r="I937" s="17"/>
      <c r="J937" s="17"/>
      <c r="K937" s="17"/>
      <c r="L937" s="17"/>
      <c r="M937" s="17"/>
      <c r="N937" s="17"/>
      <c r="O937" s="17"/>
      <c r="P937" s="17"/>
      <c r="Q937" s="17"/>
      <c r="R937" s="17"/>
      <c r="S937" s="17"/>
      <c r="T937" s="17"/>
      <c r="U937" s="17"/>
      <c r="V937" s="17"/>
      <c r="W937" s="17"/>
      <c r="X937" s="17"/>
      <c r="Y937" s="17"/>
      <c r="Z937" s="17"/>
      <c r="AA937" s="17"/>
      <c r="AB937" s="17"/>
      <c r="AC937" s="17"/>
      <c r="AD937" s="17"/>
      <c r="AE937" s="17"/>
      <c r="AF937" s="17"/>
      <c r="AG937" s="17"/>
      <c r="AH937" s="17"/>
      <c r="AI937" s="17"/>
      <c r="AJ937" s="17"/>
      <c r="AK937" s="17"/>
      <c r="AL937" s="17"/>
      <c r="AM937" s="17"/>
      <c r="AN937" s="17"/>
      <c r="AO937" s="17"/>
      <c r="AP937" s="17"/>
      <c r="AQ937" s="17"/>
      <c r="AR937" s="17"/>
      <c r="AS937" s="17"/>
      <c r="AT937" s="17"/>
      <c r="AU937" s="17"/>
      <c r="AV937" s="17"/>
      <c r="AW937" s="17"/>
      <c r="AX937" s="17"/>
      <c r="AY937" s="17"/>
      <c r="AZ937" s="17"/>
      <c r="BA937" s="17"/>
      <c r="BB937" s="17"/>
      <c r="BC937" s="17"/>
    </row>
    <row r="938" spans="1:55" ht="12.75" customHeight="1" x14ac:dyDescent="0.2">
      <c r="A938" s="17"/>
      <c r="B938" s="17"/>
      <c r="C938" s="17"/>
      <c r="D938" s="17"/>
      <c r="E938" s="17"/>
      <c r="F938" s="18"/>
      <c r="G938" s="17"/>
      <c r="H938" s="17"/>
      <c r="I938" s="17"/>
      <c r="J938" s="17"/>
      <c r="K938" s="17"/>
      <c r="L938" s="17"/>
      <c r="M938" s="17"/>
      <c r="N938" s="17"/>
      <c r="O938" s="17"/>
      <c r="P938" s="17"/>
      <c r="Q938" s="17"/>
      <c r="R938" s="17"/>
      <c r="S938" s="17"/>
      <c r="T938" s="17"/>
      <c r="U938" s="17"/>
      <c r="V938" s="17"/>
      <c r="W938" s="17"/>
      <c r="X938" s="17"/>
      <c r="Y938" s="17"/>
      <c r="Z938" s="17"/>
      <c r="AA938" s="17"/>
      <c r="AB938" s="17"/>
      <c r="AC938" s="17"/>
      <c r="AD938" s="17"/>
      <c r="AE938" s="17"/>
      <c r="AF938" s="17"/>
      <c r="AG938" s="17"/>
      <c r="AH938" s="17"/>
      <c r="AI938" s="17"/>
      <c r="AJ938" s="17"/>
      <c r="AK938" s="17"/>
      <c r="AL938" s="17"/>
      <c r="AM938" s="17"/>
      <c r="AN938" s="17"/>
      <c r="AO938" s="17"/>
      <c r="AP938" s="17"/>
      <c r="AQ938" s="17"/>
      <c r="AR938" s="17"/>
      <c r="AS938" s="17"/>
      <c r="AT938" s="17"/>
      <c r="AU938" s="17"/>
      <c r="AV938" s="17"/>
      <c r="AW938" s="17"/>
      <c r="AX938" s="17"/>
      <c r="AY938" s="17"/>
      <c r="AZ938" s="17"/>
      <c r="BA938" s="17"/>
      <c r="BB938" s="17"/>
      <c r="BC938" s="17"/>
    </row>
    <row r="939" spans="1:55" ht="12.75" customHeight="1" x14ac:dyDescent="0.2">
      <c r="A939" s="17"/>
      <c r="B939" s="17"/>
      <c r="C939" s="17"/>
      <c r="D939" s="17"/>
      <c r="E939" s="17"/>
      <c r="F939" s="18"/>
      <c r="G939" s="17"/>
      <c r="H939" s="17"/>
      <c r="I939" s="17"/>
      <c r="J939" s="17"/>
      <c r="K939" s="17"/>
      <c r="L939" s="17"/>
      <c r="M939" s="17"/>
      <c r="N939" s="17"/>
      <c r="O939" s="17"/>
      <c r="P939" s="17"/>
      <c r="Q939" s="17"/>
      <c r="R939" s="17"/>
      <c r="S939" s="17"/>
      <c r="T939" s="17"/>
      <c r="U939" s="17"/>
      <c r="V939" s="17"/>
      <c r="W939" s="17"/>
      <c r="X939" s="17"/>
      <c r="Y939" s="17"/>
      <c r="Z939" s="17"/>
      <c r="AA939" s="17"/>
      <c r="AB939" s="17"/>
      <c r="AC939" s="17"/>
      <c r="AD939" s="17"/>
      <c r="AE939" s="17"/>
      <c r="AF939" s="17"/>
      <c r="AG939" s="17"/>
      <c r="AH939" s="17"/>
      <c r="AI939" s="17"/>
      <c r="AJ939" s="17"/>
      <c r="AK939" s="17"/>
      <c r="AL939" s="17"/>
      <c r="AM939" s="17"/>
      <c r="AN939" s="17"/>
      <c r="AO939" s="17"/>
      <c r="AP939" s="17"/>
      <c r="AQ939" s="17"/>
      <c r="AR939" s="17"/>
      <c r="AS939" s="17"/>
      <c r="AT939" s="17"/>
      <c r="AU939" s="17"/>
      <c r="AV939" s="17"/>
      <c r="AW939" s="17"/>
      <c r="AX939" s="17"/>
      <c r="AY939" s="17"/>
      <c r="AZ939" s="17"/>
      <c r="BA939" s="17"/>
      <c r="BB939" s="17"/>
      <c r="BC939" s="17"/>
    </row>
    <row r="940" spans="1:55" ht="12.75" customHeight="1" x14ac:dyDescent="0.2">
      <c r="A940" s="17"/>
      <c r="B940" s="17"/>
      <c r="C940" s="17"/>
      <c r="D940" s="17"/>
      <c r="E940" s="17"/>
      <c r="F940" s="18"/>
      <c r="G940" s="17"/>
      <c r="H940" s="17"/>
      <c r="I940" s="17"/>
      <c r="J940" s="17"/>
      <c r="K940" s="17"/>
      <c r="L940" s="17"/>
      <c r="M940" s="17"/>
      <c r="N940" s="17"/>
      <c r="O940" s="17"/>
      <c r="P940" s="17"/>
      <c r="Q940" s="17"/>
      <c r="R940" s="17"/>
      <c r="S940" s="17"/>
      <c r="T940" s="17"/>
      <c r="U940" s="17"/>
      <c r="V940" s="17"/>
      <c r="W940" s="17"/>
      <c r="X940" s="17"/>
      <c r="Y940" s="17"/>
      <c r="Z940" s="17"/>
      <c r="AA940" s="17"/>
      <c r="AB940" s="17"/>
      <c r="AC940" s="17"/>
      <c r="AD940" s="17"/>
      <c r="AE940" s="17"/>
      <c r="AF940" s="17"/>
      <c r="AG940" s="17"/>
      <c r="AH940" s="17"/>
      <c r="AI940" s="17"/>
      <c r="AJ940" s="17"/>
      <c r="AK940" s="17"/>
      <c r="AL940" s="17"/>
      <c r="AM940" s="17"/>
      <c r="AN940" s="17"/>
      <c r="AO940" s="17"/>
      <c r="AP940" s="17"/>
      <c r="AQ940" s="17"/>
      <c r="AR940" s="17"/>
      <c r="AS940" s="17"/>
      <c r="AT940" s="17"/>
      <c r="AU940" s="17"/>
      <c r="AV940" s="17"/>
      <c r="AW940" s="17"/>
      <c r="AX940" s="17"/>
      <c r="AY940" s="17"/>
      <c r="AZ940" s="17"/>
      <c r="BA940" s="17"/>
      <c r="BB940" s="17"/>
      <c r="BC940" s="17"/>
    </row>
    <row r="941" spans="1:55" ht="12.75" customHeight="1" x14ac:dyDescent="0.2">
      <c r="A941" s="17"/>
      <c r="B941" s="17"/>
      <c r="C941" s="17"/>
      <c r="D941" s="17"/>
      <c r="E941" s="17"/>
      <c r="F941" s="18"/>
      <c r="G941" s="17"/>
      <c r="H941" s="17"/>
      <c r="I941" s="17"/>
      <c r="J941" s="17"/>
      <c r="K941" s="17"/>
      <c r="L941" s="17"/>
      <c r="M941" s="17"/>
      <c r="N941" s="17"/>
      <c r="O941" s="17"/>
      <c r="P941" s="17"/>
      <c r="Q941" s="17"/>
      <c r="R941" s="17"/>
      <c r="S941" s="17"/>
      <c r="T941" s="17"/>
      <c r="U941" s="17"/>
      <c r="V941" s="17"/>
      <c r="W941" s="17"/>
      <c r="X941" s="17"/>
      <c r="Y941" s="17"/>
      <c r="Z941" s="17"/>
      <c r="AA941" s="17"/>
      <c r="AB941" s="17"/>
      <c r="AC941" s="17"/>
      <c r="AD941" s="17"/>
      <c r="AE941" s="17"/>
      <c r="AF941" s="17"/>
      <c r="AG941" s="17"/>
      <c r="AH941" s="17"/>
      <c r="AI941" s="17"/>
      <c r="AJ941" s="17"/>
      <c r="AK941" s="17"/>
      <c r="AL941" s="17"/>
      <c r="AM941" s="17"/>
      <c r="AN941" s="17"/>
      <c r="AO941" s="17"/>
      <c r="AP941" s="17"/>
      <c r="AQ941" s="17"/>
      <c r="AR941" s="17"/>
      <c r="AS941" s="17"/>
      <c r="AT941" s="17"/>
      <c r="AU941" s="17"/>
      <c r="AV941" s="17"/>
      <c r="AW941" s="17"/>
      <c r="AX941" s="17"/>
      <c r="AY941" s="17"/>
      <c r="AZ941" s="17"/>
      <c r="BA941" s="17"/>
      <c r="BB941" s="17"/>
      <c r="BC941" s="17"/>
    </row>
    <row r="942" spans="1:55" ht="12.75" customHeight="1" x14ac:dyDescent="0.2">
      <c r="A942" s="17"/>
      <c r="B942" s="17"/>
      <c r="C942" s="17"/>
      <c r="D942" s="17"/>
      <c r="E942" s="17"/>
      <c r="F942" s="18"/>
      <c r="G942" s="17"/>
      <c r="H942" s="17"/>
      <c r="I942" s="17"/>
      <c r="J942" s="17"/>
      <c r="K942" s="17"/>
      <c r="L942" s="17"/>
      <c r="M942" s="17"/>
      <c r="N942" s="17"/>
      <c r="O942" s="17"/>
      <c r="P942" s="17"/>
      <c r="Q942" s="17"/>
      <c r="R942" s="17"/>
      <c r="S942" s="17"/>
      <c r="T942" s="17"/>
      <c r="U942" s="17"/>
      <c r="V942" s="17"/>
      <c r="W942" s="17"/>
      <c r="X942" s="17"/>
      <c r="Y942" s="17"/>
      <c r="Z942" s="17"/>
      <c r="AA942" s="17"/>
      <c r="AB942" s="17"/>
      <c r="AC942" s="17"/>
      <c r="AD942" s="17"/>
      <c r="AE942" s="17"/>
      <c r="AF942" s="17"/>
      <c r="AG942" s="17"/>
      <c r="AH942" s="17"/>
      <c r="AI942" s="17"/>
      <c r="AJ942" s="17"/>
      <c r="AK942" s="17"/>
      <c r="AL942" s="17"/>
      <c r="AM942" s="17"/>
      <c r="AN942" s="17"/>
      <c r="AO942" s="17"/>
      <c r="AP942" s="17"/>
      <c r="AQ942" s="17"/>
      <c r="AR942" s="17"/>
      <c r="AS942" s="17"/>
      <c r="AT942" s="17"/>
      <c r="AU942" s="17"/>
      <c r="AV942" s="17"/>
      <c r="AW942" s="17"/>
      <c r="AX942" s="17"/>
      <c r="AY942" s="17"/>
      <c r="AZ942" s="17"/>
      <c r="BA942" s="17"/>
      <c r="BB942" s="17"/>
      <c r="BC942" s="17"/>
    </row>
    <row r="943" spans="1:55" ht="12.75" customHeight="1" x14ac:dyDescent="0.2">
      <c r="A943" s="17"/>
      <c r="B943" s="17"/>
      <c r="C943" s="17"/>
      <c r="D943" s="17"/>
      <c r="E943" s="17"/>
      <c r="F943" s="18"/>
      <c r="G943" s="17"/>
      <c r="H943" s="17"/>
      <c r="I943" s="17"/>
      <c r="J943" s="17"/>
      <c r="K943" s="17"/>
      <c r="L943" s="17"/>
      <c r="M943" s="17"/>
      <c r="N943" s="17"/>
      <c r="O943" s="17"/>
      <c r="P943" s="17"/>
      <c r="Q943" s="17"/>
      <c r="R943" s="17"/>
      <c r="S943" s="17"/>
      <c r="T943" s="17"/>
      <c r="U943" s="17"/>
      <c r="V943" s="17"/>
      <c r="W943" s="17"/>
      <c r="X943" s="17"/>
      <c r="Y943" s="17"/>
      <c r="Z943" s="17"/>
      <c r="AA943" s="17"/>
      <c r="AB943" s="17"/>
      <c r="AC943" s="17"/>
      <c r="AD943" s="17"/>
      <c r="AE943" s="17"/>
      <c r="AF943" s="17"/>
      <c r="AG943" s="17"/>
      <c r="AH943" s="17"/>
      <c r="AI943" s="17"/>
      <c r="AJ943" s="17"/>
      <c r="AK943" s="17"/>
      <c r="AL943" s="17"/>
      <c r="AM943" s="17"/>
      <c r="AN943" s="17"/>
      <c r="AO943" s="17"/>
      <c r="AP943" s="17"/>
      <c r="AQ943" s="17"/>
      <c r="AR943" s="17"/>
      <c r="AS943" s="17"/>
      <c r="AT943" s="17"/>
      <c r="AU943" s="17"/>
      <c r="AV943" s="17"/>
      <c r="AW943" s="17"/>
      <c r="AX943" s="17"/>
      <c r="AY943" s="17"/>
      <c r="AZ943" s="17"/>
      <c r="BA943" s="17"/>
      <c r="BB943" s="17"/>
      <c r="BC943" s="17"/>
    </row>
    <row r="944" spans="1:55" ht="12.75" customHeight="1" x14ac:dyDescent="0.2">
      <c r="A944" s="17"/>
      <c r="B944" s="17"/>
      <c r="C944" s="17"/>
      <c r="D944" s="17"/>
      <c r="E944" s="17"/>
      <c r="F944" s="18"/>
      <c r="G944" s="17"/>
      <c r="H944" s="17"/>
      <c r="I944" s="17"/>
      <c r="J944" s="17"/>
      <c r="K944" s="17"/>
      <c r="L944" s="17"/>
      <c r="M944" s="17"/>
      <c r="N944" s="17"/>
      <c r="O944" s="17"/>
      <c r="P944" s="17"/>
      <c r="Q944" s="17"/>
      <c r="R944" s="17"/>
      <c r="S944" s="17"/>
      <c r="T944" s="17"/>
      <c r="U944" s="17"/>
      <c r="V944" s="17"/>
      <c r="W944" s="17"/>
      <c r="X944" s="17"/>
      <c r="Y944" s="17"/>
      <c r="Z944" s="17"/>
      <c r="AA944" s="17"/>
      <c r="AB944" s="17"/>
      <c r="AC944" s="17"/>
      <c r="AD944" s="17"/>
      <c r="AE944" s="17"/>
      <c r="AF944" s="17"/>
      <c r="AG944" s="17"/>
      <c r="AH944" s="17"/>
      <c r="AI944" s="17"/>
      <c r="AJ944" s="17"/>
      <c r="AK944" s="17"/>
      <c r="AL944" s="17"/>
      <c r="AM944" s="17"/>
      <c r="AN944" s="17"/>
      <c r="AO944" s="17"/>
      <c r="AP944" s="17"/>
      <c r="AQ944" s="17"/>
      <c r="AR944" s="17"/>
      <c r="AS944" s="17"/>
      <c r="AT944" s="17"/>
      <c r="AU944" s="17"/>
      <c r="AV944" s="17"/>
      <c r="AW944" s="17"/>
      <c r="AX944" s="17"/>
      <c r="AY944" s="17"/>
      <c r="AZ944" s="17"/>
      <c r="BA944" s="17"/>
      <c r="BB944" s="17"/>
      <c r="BC944" s="17"/>
    </row>
    <row r="945" spans="1:55" ht="12.75" customHeight="1" x14ac:dyDescent="0.2">
      <c r="A945" s="17"/>
      <c r="B945" s="17"/>
      <c r="C945" s="17"/>
      <c r="D945" s="17"/>
      <c r="E945" s="17"/>
      <c r="F945" s="18"/>
      <c r="G945" s="17"/>
      <c r="H945" s="17"/>
      <c r="I945" s="17"/>
      <c r="J945" s="17"/>
      <c r="K945" s="17"/>
      <c r="L945" s="17"/>
      <c r="M945" s="17"/>
      <c r="N945" s="17"/>
      <c r="O945" s="17"/>
      <c r="P945" s="17"/>
      <c r="Q945" s="17"/>
      <c r="R945" s="17"/>
      <c r="S945" s="17"/>
      <c r="T945" s="17"/>
      <c r="U945" s="17"/>
      <c r="V945" s="17"/>
      <c r="W945" s="17"/>
      <c r="X945" s="17"/>
      <c r="Y945" s="17"/>
      <c r="Z945" s="17"/>
      <c r="AA945" s="17"/>
      <c r="AB945" s="17"/>
      <c r="AC945" s="17"/>
      <c r="AD945" s="17"/>
      <c r="AE945" s="17"/>
      <c r="AF945" s="17"/>
      <c r="AG945" s="17"/>
      <c r="AH945" s="17"/>
      <c r="AI945" s="17"/>
      <c r="AJ945" s="17"/>
      <c r="AK945" s="17"/>
      <c r="AL945" s="17"/>
      <c r="AM945" s="17"/>
      <c r="AN945" s="17"/>
      <c r="AO945" s="17"/>
      <c r="AP945" s="17"/>
      <c r="AQ945" s="17"/>
      <c r="AR945" s="17"/>
      <c r="AS945" s="17"/>
      <c r="AT945" s="17"/>
      <c r="AU945" s="17"/>
      <c r="AV945" s="17"/>
      <c r="AW945" s="17"/>
      <c r="AX945" s="17"/>
      <c r="AY945" s="17"/>
      <c r="AZ945" s="17"/>
      <c r="BA945" s="17"/>
      <c r="BB945" s="17"/>
      <c r="BC945" s="17"/>
    </row>
    <row r="946" spans="1:55" ht="12.75" customHeight="1" x14ac:dyDescent="0.2">
      <c r="A946" s="17"/>
      <c r="B946" s="17"/>
      <c r="C946" s="17"/>
      <c r="D946" s="17"/>
      <c r="E946" s="17"/>
      <c r="F946" s="18"/>
      <c r="G946" s="17"/>
      <c r="H946" s="17"/>
      <c r="I946" s="17"/>
      <c r="J946" s="17"/>
      <c r="K946" s="17"/>
      <c r="L946" s="17"/>
      <c r="M946" s="17"/>
      <c r="N946" s="17"/>
      <c r="O946" s="17"/>
      <c r="P946" s="17"/>
      <c r="Q946" s="17"/>
      <c r="R946" s="17"/>
      <c r="S946" s="17"/>
      <c r="T946" s="17"/>
      <c r="U946" s="17"/>
      <c r="V946" s="17"/>
      <c r="W946" s="17"/>
      <c r="X946" s="17"/>
      <c r="Y946" s="17"/>
      <c r="Z946" s="17"/>
      <c r="AA946" s="17"/>
      <c r="AB946" s="17"/>
      <c r="AC946" s="17"/>
      <c r="AD946" s="17"/>
      <c r="AE946" s="17"/>
      <c r="AF946" s="17"/>
      <c r="AG946" s="17"/>
      <c r="AH946" s="17"/>
      <c r="AI946" s="17"/>
      <c r="AJ946" s="17"/>
      <c r="AK946" s="17"/>
      <c r="AL946" s="17"/>
      <c r="AM946" s="17"/>
      <c r="AN946" s="17"/>
      <c r="AO946" s="17"/>
      <c r="AP946" s="17"/>
      <c r="AQ946" s="17"/>
      <c r="AR946" s="17"/>
      <c r="AS946" s="17"/>
      <c r="AT946" s="17"/>
      <c r="AU946" s="17"/>
      <c r="AV946" s="17"/>
      <c r="AW946" s="17"/>
      <c r="AX946" s="17"/>
      <c r="AY946" s="17"/>
      <c r="AZ946" s="17"/>
      <c r="BA946" s="17"/>
      <c r="BB946" s="17"/>
      <c r="BC946" s="17"/>
    </row>
    <row r="947" spans="1:55" ht="12.75" customHeight="1" x14ac:dyDescent="0.2">
      <c r="A947" s="17"/>
      <c r="B947" s="17"/>
      <c r="C947" s="17"/>
      <c r="D947" s="17"/>
      <c r="E947" s="17"/>
      <c r="F947" s="18"/>
      <c r="G947" s="17"/>
      <c r="H947" s="17"/>
      <c r="I947" s="17"/>
      <c r="J947" s="17"/>
      <c r="K947" s="17"/>
      <c r="L947" s="17"/>
      <c r="M947" s="17"/>
      <c r="N947" s="17"/>
      <c r="O947" s="17"/>
      <c r="P947" s="17"/>
      <c r="Q947" s="17"/>
      <c r="R947" s="17"/>
      <c r="S947" s="17"/>
      <c r="T947" s="17"/>
      <c r="U947" s="17"/>
      <c r="V947" s="17"/>
      <c r="W947" s="17"/>
      <c r="X947" s="17"/>
      <c r="Y947" s="17"/>
      <c r="Z947" s="17"/>
      <c r="AA947" s="17"/>
      <c r="AB947" s="17"/>
      <c r="AC947" s="17"/>
      <c r="AD947" s="17"/>
      <c r="AE947" s="17"/>
      <c r="AF947" s="17"/>
      <c r="AG947" s="17"/>
      <c r="AH947" s="17"/>
      <c r="AI947" s="17"/>
      <c r="AJ947" s="17"/>
      <c r="AK947" s="17"/>
      <c r="AL947" s="17"/>
      <c r="AM947" s="17"/>
      <c r="AN947" s="17"/>
      <c r="AO947" s="17"/>
      <c r="AP947" s="17"/>
      <c r="AQ947" s="17"/>
      <c r="AR947" s="17"/>
      <c r="AS947" s="17"/>
      <c r="AT947" s="17"/>
      <c r="AU947" s="17"/>
      <c r="AV947" s="17"/>
      <c r="AW947" s="17"/>
      <c r="AX947" s="17"/>
      <c r="AY947" s="17"/>
      <c r="AZ947" s="17"/>
      <c r="BA947" s="17"/>
      <c r="BB947" s="17"/>
      <c r="BC947" s="17"/>
    </row>
    <row r="948" spans="1:55" ht="12.75" customHeight="1" x14ac:dyDescent="0.2">
      <c r="A948" s="17"/>
      <c r="B948" s="17"/>
      <c r="C948" s="17"/>
      <c r="D948" s="17"/>
      <c r="E948" s="17"/>
      <c r="F948" s="18"/>
      <c r="G948" s="17"/>
      <c r="H948" s="17"/>
      <c r="I948" s="17"/>
      <c r="J948" s="17"/>
      <c r="K948" s="17"/>
      <c r="L948" s="17"/>
      <c r="M948" s="17"/>
      <c r="N948" s="17"/>
      <c r="O948" s="17"/>
      <c r="P948" s="17"/>
      <c r="Q948" s="17"/>
      <c r="R948" s="17"/>
      <c r="S948" s="17"/>
      <c r="T948" s="17"/>
      <c r="U948" s="17"/>
      <c r="V948" s="17"/>
      <c r="W948" s="17"/>
      <c r="X948" s="17"/>
      <c r="Y948" s="17"/>
      <c r="Z948" s="17"/>
      <c r="AA948" s="17"/>
      <c r="AB948" s="17"/>
      <c r="AC948" s="17"/>
      <c r="AD948" s="17"/>
      <c r="AE948" s="17"/>
      <c r="AF948" s="17"/>
      <c r="AG948" s="17"/>
      <c r="AH948" s="17"/>
      <c r="AI948" s="17"/>
      <c r="AJ948" s="17"/>
      <c r="AK948" s="17"/>
      <c r="AL948" s="17"/>
      <c r="AM948" s="17"/>
      <c r="AN948" s="17"/>
      <c r="AO948" s="17"/>
      <c r="AP948" s="17"/>
      <c r="AQ948" s="17"/>
      <c r="AR948" s="17"/>
      <c r="AS948" s="17"/>
      <c r="AT948" s="17"/>
      <c r="AU948" s="17"/>
      <c r="AV948" s="17"/>
      <c r="AW948" s="17"/>
      <c r="AX948" s="17"/>
      <c r="AY948" s="17"/>
      <c r="AZ948" s="17"/>
      <c r="BA948" s="17"/>
      <c r="BB948" s="17"/>
      <c r="BC948" s="17"/>
    </row>
    <row r="949" spans="1:55" ht="12.75" customHeight="1" x14ac:dyDescent="0.2">
      <c r="A949" s="17"/>
      <c r="B949" s="17"/>
      <c r="C949" s="17"/>
      <c r="D949" s="17"/>
      <c r="E949" s="17"/>
      <c r="F949" s="18"/>
      <c r="G949" s="17"/>
      <c r="H949" s="17"/>
      <c r="I949" s="17"/>
      <c r="J949" s="17"/>
      <c r="K949" s="17"/>
      <c r="L949" s="17"/>
      <c r="M949" s="17"/>
      <c r="N949" s="17"/>
      <c r="O949" s="17"/>
      <c r="P949" s="17"/>
      <c r="Q949" s="17"/>
      <c r="R949" s="17"/>
      <c r="S949" s="17"/>
      <c r="T949" s="17"/>
      <c r="U949" s="17"/>
      <c r="V949" s="17"/>
      <c r="W949" s="17"/>
      <c r="X949" s="17"/>
      <c r="Y949" s="17"/>
      <c r="Z949" s="17"/>
      <c r="AA949" s="17"/>
      <c r="AB949" s="17"/>
      <c r="AC949" s="17"/>
      <c r="AD949" s="17"/>
      <c r="AE949" s="17"/>
      <c r="AF949" s="17"/>
      <c r="AG949" s="17"/>
      <c r="AH949" s="17"/>
      <c r="AI949" s="17"/>
      <c r="AJ949" s="17"/>
      <c r="AK949" s="17"/>
      <c r="AL949" s="17"/>
      <c r="AM949" s="17"/>
      <c r="AN949" s="17"/>
      <c r="AO949" s="17"/>
      <c r="AP949" s="17"/>
      <c r="AQ949" s="17"/>
      <c r="AR949" s="17"/>
      <c r="AS949" s="17"/>
      <c r="AT949" s="17"/>
      <c r="AU949" s="17"/>
      <c r="AV949" s="17"/>
      <c r="AW949" s="17"/>
      <c r="AX949" s="17"/>
      <c r="AY949" s="17"/>
      <c r="AZ949" s="17"/>
      <c r="BA949" s="17"/>
      <c r="BB949" s="17"/>
      <c r="BC949" s="17"/>
    </row>
    <row r="950" spans="1:55" ht="12.75" customHeight="1" x14ac:dyDescent="0.2">
      <c r="A950" s="17"/>
      <c r="B950" s="17"/>
      <c r="C950" s="17"/>
      <c r="D950" s="17"/>
      <c r="E950" s="17"/>
      <c r="F950" s="18"/>
      <c r="G950" s="17"/>
      <c r="H950" s="17"/>
      <c r="I950" s="17"/>
      <c r="J950" s="17"/>
      <c r="K950" s="17"/>
      <c r="L950" s="17"/>
      <c r="M950" s="17"/>
      <c r="N950" s="17"/>
      <c r="O950" s="17"/>
      <c r="P950" s="17"/>
      <c r="Q950" s="17"/>
      <c r="R950" s="17"/>
      <c r="S950" s="17"/>
      <c r="T950" s="17"/>
      <c r="U950" s="17"/>
      <c r="V950" s="17"/>
      <c r="W950" s="17"/>
      <c r="X950" s="17"/>
      <c r="Y950" s="17"/>
      <c r="Z950" s="17"/>
      <c r="AA950" s="17"/>
      <c r="AB950" s="17"/>
      <c r="AC950" s="17"/>
      <c r="AD950" s="17"/>
      <c r="AE950" s="17"/>
      <c r="AF950" s="17"/>
      <c r="AG950" s="17"/>
      <c r="AH950" s="17"/>
      <c r="AI950" s="17"/>
      <c r="AJ950" s="17"/>
      <c r="AK950" s="17"/>
      <c r="AL950" s="17"/>
      <c r="AM950" s="17"/>
      <c r="AN950" s="17"/>
      <c r="AO950" s="17"/>
      <c r="AP950" s="17"/>
      <c r="AQ950" s="17"/>
      <c r="AR950" s="17"/>
      <c r="AS950" s="17"/>
      <c r="AT950" s="17"/>
      <c r="AU950" s="17"/>
      <c r="AV950" s="17"/>
      <c r="AW950" s="17"/>
      <c r="AX950" s="17"/>
      <c r="AY950" s="17"/>
      <c r="AZ950" s="17"/>
      <c r="BA950" s="17"/>
      <c r="BB950" s="17"/>
      <c r="BC950" s="17"/>
    </row>
    <row r="951" spans="1:55" ht="12.75" customHeight="1" x14ac:dyDescent="0.2">
      <c r="A951" s="17"/>
      <c r="B951" s="17"/>
      <c r="C951" s="17"/>
      <c r="D951" s="17"/>
      <c r="E951" s="17"/>
      <c r="F951" s="18"/>
      <c r="G951" s="17"/>
      <c r="H951" s="17"/>
      <c r="I951" s="17"/>
      <c r="J951" s="17"/>
      <c r="K951" s="17"/>
      <c r="L951" s="17"/>
      <c r="M951" s="17"/>
      <c r="N951" s="17"/>
      <c r="O951" s="17"/>
      <c r="P951" s="17"/>
      <c r="Q951" s="17"/>
      <c r="R951" s="17"/>
      <c r="S951" s="17"/>
      <c r="T951" s="17"/>
      <c r="U951" s="17"/>
      <c r="V951" s="17"/>
      <c r="W951" s="17"/>
      <c r="X951" s="17"/>
      <c r="Y951" s="17"/>
      <c r="Z951" s="17"/>
      <c r="AA951" s="17"/>
      <c r="AB951" s="17"/>
      <c r="AC951" s="17"/>
      <c r="AD951" s="17"/>
      <c r="AE951" s="17"/>
      <c r="AF951" s="17"/>
      <c r="AG951" s="17"/>
      <c r="AH951" s="17"/>
      <c r="AI951" s="17"/>
      <c r="AJ951" s="17"/>
      <c r="AK951" s="17"/>
      <c r="AL951" s="17"/>
      <c r="AM951" s="17"/>
      <c r="AN951" s="17"/>
      <c r="AO951" s="17"/>
      <c r="AP951" s="17"/>
      <c r="AQ951" s="17"/>
      <c r="AR951" s="17"/>
      <c r="AS951" s="17"/>
      <c r="AT951" s="17"/>
      <c r="AU951" s="17"/>
      <c r="AV951" s="17"/>
      <c r="AW951" s="17"/>
      <c r="AX951" s="17"/>
      <c r="AY951" s="17"/>
      <c r="AZ951" s="17"/>
      <c r="BA951" s="17"/>
      <c r="BB951" s="17"/>
      <c r="BC951" s="17"/>
    </row>
    <row r="952" spans="1:55" ht="12.75" customHeight="1" x14ac:dyDescent="0.2">
      <c r="A952" s="17"/>
      <c r="B952" s="17"/>
      <c r="C952" s="17"/>
      <c r="D952" s="17"/>
      <c r="E952" s="17"/>
      <c r="F952" s="18"/>
      <c r="G952" s="17"/>
      <c r="H952" s="17"/>
      <c r="I952" s="17"/>
      <c r="J952" s="17"/>
      <c r="K952" s="17"/>
      <c r="L952" s="17"/>
      <c r="M952" s="17"/>
      <c r="N952" s="17"/>
      <c r="O952" s="17"/>
      <c r="P952" s="17"/>
      <c r="Q952" s="17"/>
      <c r="R952" s="17"/>
      <c r="S952" s="17"/>
      <c r="T952" s="17"/>
      <c r="U952" s="17"/>
      <c r="V952" s="17"/>
      <c r="W952" s="17"/>
      <c r="X952" s="17"/>
      <c r="Y952" s="17"/>
      <c r="Z952" s="17"/>
      <c r="AA952" s="17"/>
      <c r="AB952" s="17"/>
      <c r="AC952" s="17"/>
      <c r="AD952" s="17"/>
      <c r="AE952" s="17"/>
      <c r="AF952" s="17"/>
      <c r="AG952" s="17"/>
      <c r="AH952" s="17"/>
      <c r="AI952" s="17"/>
      <c r="AJ952" s="17"/>
      <c r="AK952" s="17"/>
      <c r="AL952" s="17"/>
      <c r="AM952" s="17"/>
      <c r="AN952" s="17"/>
      <c r="AO952" s="17"/>
      <c r="AP952" s="17"/>
      <c r="AQ952" s="17"/>
      <c r="AR952" s="17"/>
      <c r="AS952" s="17"/>
      <c r="AT952" s="17"/>
      <c r="AU952" s="17"/>
      <c r="AV952" s="17"/>
      <c r="AW952" s="17"/>
      <c r="AX952" s="17"/>
      <c r="AY952" s="17"/>
      <c r="AZ952" s="17"/>
      <c r="BA952" s="17"/>
      <c r="BB952" s="17"/>
      <c r="BC952" s="17"/>
    </row>
    <row r="953" spans="1:55" ht="12.75" customHeight="1" x14ac:dyDescent="0.2">
      <c r="A953" s="17"/>
      <c r="B953" s="17"/>
      <c r="C953" s="17"/>
      <c r="D953" s="17"/>
      <c r="E953" s="17"/>
      <c r="F953" s="18"/>
      <c r="G953" s="17"/>
      <c r="H953" s="17"/>
      <c r="I953" s="17"/>
      <c r="J953" s="17"/>
      <c r="K953" s="17"/>
      <c r="L953" s="17"/>
      <c r="M953" s="17"/>
      <c r="N953" s="17"/>
      <c r="O953" s="17"/>
      <c r="P953" s="17"/>
      <c r="Q953" s="17"/>
      <c r="R953" s="17"/>
      <c r="S953" s="17"/>
      <c r="T953" s="17"/>
      <c r="U953" s="17"/>
      <c r="V953" s="17"/>
      <c r="W953" s="17"/>
      <c r="X953" s="17"/>
      <c r="Y953" s="17"/>
      <c r="Z953" s="17"/>
      <c r="AA953" s="17"/>
      <c r="AB953" s="17"/>
      <c r="AC953" s="17"/>
      <c r="AD953" s="17"/>
      <c r="AE953" s="17"/>
      <c r="AF953" s="17"/>
      <c r="AG953" s="17"/>
      <c r="AH953" s="17"/>
      <c r="AI953" s="17"/>
      <c r="AJ953" s="17"/>
      <c r="AK953" s="17"/>
      <c r="AL953" s="17"/>
      <c r="AM953" s="17"/>
      <c r="AN953" s="17"/>
      <c r="AO953" s="17"/>
      <c r="AP953" s="17"/>
      <c r="AQ953" s="17"/>
      <c r="AR953" s="17"/>
      <c r="AS953" s="17"/>
      <c r="AT953" s="17"/>
      <c r="AU953" s="17"/>
      <c r="AV953" s="17"/>
      <c r="AW953" s="17"/>
      <c r="AX953" s="17"/>
      <c r="AY953" s="17"/>
      <c r="AZ953" s="17"/>
      <c r="BA953" s="17"/>
      <c r="BB953" s="17"/>
      <c r="BC953" s="17"/>
    </row>
    <row r="954" spans="1:55" ht="12.75" customHeight="1" x14ac:dyDescent="0.2">
      <c r="A954" s="17"/>
      <c r="B954" s="17"/>
      <c r="C954" s="17"/>
      <c r="D954" s="17"/>
      <c r="E954" s="17"/>
      <c r="F954" s="18"/>
      <c r="G954" s="17"/>
      <c r="H954" s="17"/>
      <c r="I954" s="17"/>
      <c r="J954" s="17"/>
      <c r="K954" s="17"/>
      <c r="L954" s="17"/>
      <c r="M954" s="17"/>
      <c r="N954" s="17"/>
      <c r="O954" s="17"/>
      <c r="P954" s="17"/>
      <c r="Q954" s="17"/>
      <c r="R954" s="17"/>
      <c r="S954" s="17"/>
      <c r="T954" s="17"/>
      <c r="U954" s="17"/>
      <c r="V954" s="17"/>
      <c r="W954" s="17"/>
      <c r="X954" s="17"/>
      <c r="Y954" s="17"/>
      <c r="Z954" s="17"/>
      <c r="AA954" s="17"/>
      <c r="AB954" s="17"/>
      <c r="AC954" s="17"/>
      <c r="AD954" s="17"/>
      <c r="AE954" s="17"/>
      <c r="AF954" s="17"/>
      <c r="AG954" s="17"/>
      <c r="AH954" s="17"/>
      <c r="AI954" s="17"/>
      <c r="AJ954" s="17"/>
      <c r="AK954" s="17"/>
      <c r="AL954" s="17"/>
      <c r="AM954" s="17"/>
      <c r="AN954" s="17"/>
      <c r="AO954" s="17"/>
      <c r="AP954" s="17"/>
      <c r="AQ954" s="17"/>
      <c r="AR954" s="17"/>
      <c r="AS954" s="17"/>
      <c r="AT954" s="17"/>
      <c r="AU954" s="17"/>
      <c r="AV954" s="17"/>
      <c r="AW954" s="17"/>
      <c r="AX954" s="17"/>
      <c r="AY954" s="17"/>
      <c r="AZ954" s="17"/>
      <c r="BA954" s="17"/>
      <c r="BB954" s="17"/>
      <c r="BC954" s="17"/>
    </row>
    <row r="955" spans="1:55" ht="12.75" customHeight="1" x14ac:dyDescent="0.2">
      <c r="A955" s="17"/>
      <c r="B955" s="17"/>
      <c r="C955" s="17"/>
      <c r="D955" s="17"/>
      <c r="E955" s="17"/>
      <c r="F955" s="18"/>
      <c r="G955" s="17"/>
      <c r="H955" s="17"/>
      <c r="I955" s="17"/>
      <c r="J955" s="17"/>
      <c r="K955" s="17"/>
      <c r="L955" s="17"/>
      <c r="M955" s="17"/>
      <c r="N955" s="17"/>
      <c r="O955" s="17"/>
      <c r="P955" s="17"/>
      <c r="Q955" s="17"/>
      <c r="R955" s="17"/>
      <c r="S955" s="17"/>
      <c r="T955" s="17"/>
      <c r="U955" s="17"/>
      <c r="V955" s="17"/>
      <c r="W955" s="17"/>
      <c r="X955" s="17"/>
      <c r="Y955" s="17"/>
      <c r="Z955" s="17"/>
      <c r="AA955" s="17"/>
      <c r="AB955" s="17"/>
      <c r="AC955" s="17"/>
      <c r="AD955" s="17"/>
      <c r="AE955" s="17"/>
      <c r="AF955" s="17"/>
      <c r="AG955" s="17"/>
      <c r="AH955" s="17"/>
      <c r="AI955" s="17"/>
      <c r="AJ955" s="17"/>
      <c r="AK955" s="17"/>
      <c r="AL955" s="17"/>
      <c r="AM955" s="17"/>
      <c r="AN955" s="17"/>
      <c r="AO955" s="17"/>
      <c r="AP955" s="17"/>
      <c r="AQ955" s="17"/>
      <c r="AR955" s="17"/>
      <c r="AS955" s="17"/>
      <c r="AT955" s="17"/>
      <c r="AU955" s="17"/>
      <c r="AV955" s="17"/>
      <c r="AW955" s="17"/>
      <c r="AX955" s="17"/>
      <c r="AY955" s="17"/>
      <c r="AZ955" s="17"/>
      <c r="BA955" s="17"/>
      <c r="BB955" s="17"/>
      <c r="BC955" s="17"/>
    </row>
    <row r="956" spans="1:55" ht="12.75" customHeight="1" x14ac:dyDescent="0.2">
      <c r="A956" s="17"/>
      <c r="B956" s="17"/>
      <c r="C956" s="17"/>
      <c r="D956" s="17"/>
      <c r="E956" s="17"/>
      <c r="F956" s="18"/>
      <c r="G956" s="17"/>
      <c r="H956" s="17"/>
      <c r="I956" s="17"/>
      <c r="J956" s="17"/>
      <c r="K956" s="17"/>
      <c r="L956" s="17"/>
      <c r="M956" s="17"/>
      <c r="N956" s="17"/>
      <c r="O956" s="17"/>
      <c r="P956" s="17"/>
      <c r="Q956" s="17"/>
      <c r="R956" s="17"/>
      <c r="S956" s="17"/>
      <c r="T956" s="17"/>
      <c r="U956" s="17"/>
      <c r="V956" s="17"/>
      <c r="W956" s="17"/>
      <c r="X956" s="17"/>
      <c r="Y956" s="17"/>
      <c r="Z956" s="17"/>
      <c r="AA956" s="17"/>
      <c r="AB956" s="17"/>
      <c r="AC956" s="17"/>
      <c r="AD956" s="17"/>
      <c r="AE956" s="17"/>
      <c r="AF956" s="17"/>
      <c r="AG956" s="17"/>
      <c r="AH956" s="17"/>
      <c r="AI956" s="17"/>
      <c r="AJ956" s="17"/>
      <c r="AK956" s="17"/>
      <c r="AL956" s="17"/>
      <c r="AM956" s="17"/>
      <c r="AN956" s="17"/>
      <c r="AO956" s="17"/>
      <c r="AP956" s="17"/>
      <c r="AQ956" s="17"/>
      <c r="AR956" s="17"/>
      <c r="AS956" s="17"/>
      <c r="AT956" s="17"/>
      <c r="AU956" s="17"/>
      <c r="AV956" s="17"/>
      <c r="AW956" s="17"/>
      <c r="AX956" s="17"/>
      <c r="AY956" s="17"/>
      <c r="AZ956" s="17"/>
      <c r="BA956" s="17"/>
      <c r="BB956" s="17"/>
      <c r="BC956" s="17"/>
    </row>
    <row r="957" spans="1:55" ht="12.75" customHeight="1" x14ac:dyDescent="0.2">
      <c r="A957" s="17"/>
      <c r="B957" s="17"/>
      <c r="C957" s="17"/>
      <c r="D957" s="17"/>
      <c r="E957" s="17"/>
      <c r="F957" s="18"/>
      <c r="G957" s="17"/>
      <c r="H957" s="17"/>
      <c r="I957" s="17"/>
      <c r="J957" s="17"/>
      <c r="K957" s="17"/>
      <c r="L957" s="17"/>
      <c r="M957" s="17"/>
      <c r="N957" s="17"/>
      <c r="O957" s="17"/>
      <c r="P957" s="17"/>
      <c r="Q957" s="17"/>
      <c r="R957" s="17"/>
      <c r="S957" s="17"/>
      <c r="T957" s="17"/>
      <c r="U957" s="17"/>
      <c r="V957" s="17"/>
      <c r="W957" s="17"/>
      <c r="X957" s="17"/>
      <c r="Y957" s="17"/>
      <c r="Z957" s="17"/>
      <c r="AA957" s="17"/>
      <c r="AB957" s="17"/>
      <c r="AC957" s="17"/>
      <c r="AD957" s="17"/>
      <c r="AE957" s="17"/>
      <c r="AF957" s="17"/>
      <c r="AG957" s="17"/>
      <c r="AH957" s="17"/>
      <c r="AI957" s="17"/>
      <c r="AJ957" s="17"/>
      <c r="AK957" s="17"/>
      <c r="AL957" s="17"/>
      <c r="AM957" s="17"/>
      <c r="AN957" s="17"/>
      <c r="AO957" s="17"/>
      <c r="AP957" s="17"/>
      <c r="AQ957" s="17"/>
      <c r="AR957" s="17"/>
      <c r="AS957" s="17"/>
      <c r="AT957" s="17"/>
      <c r="AU957" s="17"/>
      <c r="AV957" s="17"/>
      <c r="AW957" s="17"/>
      <c r="AX957" s="17"/>
      <c r="AY957" s="17"/>
      <c r="AZ957" s="17"/>
      <c r="BA957" s="17"/>
      <c r="BB957" s="17"/>
      <c r="BC957" s="17"/>
    </row>
    <row r="958" spans="1:55" ht="12.75" customHeight="1" x14ac:dyDescent="0.2">
      <c r="A958" s="17"/>
      <c r="B958" s="17"/>
      <c r="C958" s="17"/>
      <c r="D958" s="17"/>
      <c r="E958" s="17"/>
      <c r="F958" s="18"/>
      <c r="G958" s="17"/>
      <c r="H958" s="17"/>
      <c r="I958" s="17"/>
      <c r="J958" s="17"/>
      <c r="K958" s="17"/>
      <c r="L958" s="17"/>
      <c r="M958" s="17"/>
      <c r="N958" s="17"/>
      <c r="O958" s="17"/>
      <c r="P958" s="17"/>
      <c r="Q958" s="17"/>
      <c r="R958" s="17"/>
      <c r="S958" s="17"/>
      <c r="T958" s="17"/>
      <c r="U958" s="17"/>
      <c r="V958" s="17"/>
      <c r="W958" s="17"/>
      <c r="X958" s="17"/>
      <c r="Y958" s="17"/>
      <c r="Z958" s="17"/>
      <c r="AA958" s="17"/>
      <c r="AB958" s="17"/>
      <c r="AC958" s="17"/>
      <c r="AD958" s="17"/>
      <c r="AE958" s="17"/>
      <c r="AF958" s="17"/>
      <c r="AG958" s="17"/>
      <c r="AH958" s="17"/>
      <c r="AI958" s="17"/>
      <c r="AJ958" s="17"/>
      <c r="AK958" s="17"/>
      <c r="AL958" s="17"/>
      <c r="AM958" s="17"/>
      <c r="AN958" s="17"/>
      <c r="AO958" s="17"/>
      <c r="AP958" s="17"/>
      <c r="AQ958" s="17"/>
      <c r="AR958" s="17"/>
      <c r="AS958" s="17"/>
      <c r="AT958" s="17"/>
      <c r="AU958" s="17"/>
      <c r="AV958" s="17"/>
      <c r="AW958" s="17"/>
      <c r="AX958" s="17"/>
      <c r="AY958" s="17"/>
      <c r="AZ958" s="17"/>
      <c r="BA958" s="17"/>
      <c r="BB958" s="17"/>
      <c r="BC958" s="17"/>
    </row>
    <row r="959" spans="1:55" ht="12.75" customHeight="1" x14ac:dyDescent="0.2">
      <c r="A959" s="17"/>
      <c r="B959" s="17"/>
      <c r="C959" s="17"/>
      <c r="D959" s="17"/>
      <c r="E959" s="17"/>
      <c r="F959" s="18"/>
      <c r="G959" s="17"/>
      <c r="H959" s="17"/>
      <c r="I959" s="17"/>
      <c r="J959" s="17"/>
      <c r="K959" s="17"/>
      <c r="L959" s="17"/>
      <c r="M959" s="17"/>
      <c r="N959" s="17"/>
      <c r="O959" s="17"/>
      <c r="P959" s="17"/>
      <c r="Q959" s="17"/>
      <c r="R959" s="17"/>
      <c r="S959" s="17"/>
      <c r="T959" s="17"/>
      <c r="U959" s="17"/>
      <c r="V959" s="17"/>
      <c r="W959" s="17"/>
      <c r="X959" s="17"/>
      <c r="Y959" s="17"/>
      <c r="Z959" s="17"/>
      <c r="AA959" s="17"/>
      <c r="AB959" s="17"/>
      <c r="AC959" s="17"/>
      <c r="AD959" s="17"/>
      <c r="AE959" s="17"/>
      <c r="AF959" s="17"/>
      <c r="AG959" s="17"/>
      <c r="AH959" s="17"/>
      <c r="AI959" s="17"/>
      <c r="AJ959" s="17"/>
      <c r="AK959" s="17"/>
      <c r="AL959" s="17"/>
      <c r="AM959" s="17"/>
      <c r="AN959" s="17"/>
      <c r="AO959" s="17"/>
      <c r="AP959" s="17"/>
      <c r="AQ959" s="17"/>
      <c r="AR959" s="17"/>
      <c r="AS959" s="17"/>
      <c r="AT959" s="17"/>
      <c r="AU959" s="17"/>
      <c r="AV959" s="17"/>
      <c r="AW959" s="17"/>
      <c r="AX959" s="17"/>
      <c r="AY959" s="17"/>
      <c r="AZ959" s="17"/>
      <c r="BA959" s="17"/>
      <c r="BB959" s="17"/>
      <c r="BC959" s="17"/>
    </row>
    <row r="960" spans="1:55" ht="12.75" customHeight="1" x14ac:dyDescent="0.2">
      <c r="A960" s="17"/>
      <c r="B960" s="17"/>
      <c r="C960" s="17"/>
      <c r="D960" s="17"/>
      <c r="E960" s="17"/>
      <c r="F960" s="18"/>
      <c r="G960" s="17"/>
      <c r="H960" s="17"/>
      <c r="I960" s="17"/>
      <c r="J960" s="17"/>
      <c r="K960" s="17"/>
      <c r="L960" s="17"/>
      <c r="M960" s="17"/>
      <c r="N960" s="17"/>
      <c r="O960" s="17"/>
      <c r="P960" s="17"/>
      <c r="Q960" s="17"/>
      <c r="R960" s="17"/>
      <c r="S960" s="17"/>
      <c r="T960" s="17"/>
      <c r="U960" s="17"/>
      <c r="V960" s="17"/>
      <c r="W960" s="17"/>
      <c r="X960" s="17"/>
      <c r="Y960" s="17"/>
      <c r="Z960" s="17"/>
      <c r="AA960" s="17"/>
      <c r="AB960" s="17"/>
      <c r="AC960" s="17"/>
      <c r="AD960" s="17"/>
      <c r="AE960" s="17"/>
      <c r="AF960" s="17"/>
      <c r="AG960" s="17"/>
      <c r="AH960" s="17"/>
      <c r="AI960" s="17"/>
      <c r="AJ960" s="17"/>
      <c r="AK960" s="17"/>
      <c r="AL960" s="17"/>
      <c r="AM960" s="17"/>
      <c r="AN960" s="17"/>
      <c r="AO960" s="17"/>
      <c r="AP960" s="17"/>
      <c r="AQ960" s="17"/>
      <c r="AR960" s="17"/>
      <c r="AS960" s="17"/>
      <c r="AT960" s="17"/>
      <c r="AU960" s="17"/>
      <c r="AV960" s="17"/>
      <c r="AW960" s="17"/>
      <c r="AX960" s="17"/>
      <c r="AY960" s="17"/>
      <c r="AZ960" s="17"/>
      <c r="BA960" s="17"/>
      <c r="BB960" s="17"/>
      <c r="BC960" s="17"/>
    </row>
    <row r="961" spans="1:55" ht="12.75" customHeight="1" x14ac:dyDescent="0.2">
      <c r="A961" s="17"/>
      <c r="B961" s="17"/>
      <c r="C961" s="17"/>
      <c r="D961" s="17"/>
      <c r="E961" s="17"/>
      <c r="F961" s="18"/>
      <c r="G961" s="17"/>
      <c r="H961" s="17"/>
      <c r="I961" s="17"/>
      <c r="J961" s="17"/>
      <c r="K961" s="17"/>
      <c r="L961" s="17"/>
      <c r="M961" s="17"/>
      <c r="N961" s="17"/>
      <c r="O961" s="17"/>
      <c r="P961" s="17"/>
      <c r="Q961" s="17"/>
      <c r="R961" s="17"/>
      <c r="S961" s="17"/>
      <c r="T961" s="17"/>
      <c r="U961" s="17"/>
      <c r="V961" s="17"/>
      <c r="W961" s="17"/>
      <c r="X961" s="17"/>
      <c r="Y961" s="17"/>
      <c r="Z961" s="17"/>
      <c r="AA961" s="17"/>
      <c r="AB961" s="17"/>
      <c r="AC961" s="17"/>
      <c r="AD961" s="17"/>
      <c r="AE961" s="17"/>
      <c r="AF961" s="17"/>
      <c r="AG961" s="17"/>
      <c r="AH961" s="17"/>
      <c r="AI961" s="17"/>
      <c r="AJ961" s="17"/>
      <c r="AK961" s="17"/>
      <c r="AL961" s="17"/>
      <c r="AM961" s="17"/>
      <c r="AN961" s="17"/>
      <c r="AO961" s="17"/>
      <c r="AP961" s="17"/>
      <c r="AQ961" s="17"/>
      <c r="AR961" s="17"/>
      <c r="AS961" s="17"/>
      <c r="AT961" s="17"/>
      <c r="AU961" s="17"/>
      <c r="AV961" s="17"/>
      <c r="AW961" s="17"/>
      <c r="AX961" s="17"/>
      <c r="AY961" s="17"/>
      <c r="AZ961" s="17"/>
      <c r="BA961" s="17"/>
      <c r="BB961" s="17"/>
      <c r="BC961" s="17"/>
    </row>
    <row r="962" spans="1:55" ht="12.75" customHeight="1" x14ac:dyDescent="0.2">
      <c r="A962" s="17"/>
      <c r="B962" s="17"/>
      <c r="C962" s="17"/>
      <c r="D962" s="17"/>
      <c r="E962" s="17"/>
      <c r="F962" s="18"/>
      <c r="G962" s="17"/>
      <c r="H962" s="17"/>
      <c r="I962" s="17"/>
      <c r="J962" s="17"/>
      <c r="K962" s="17"/>
      <c r="L962" s="17"/>
      <c r="M962" s="17"/>
      <c r="N962" s="17"/>
      <c r="O962" s="17"/>
      <c r="P962" s="17"/>
      <c r="Q962" s="17"/>
      <c r="R962" s="17"/>
      <c r="S962" s="17"/>
      <c r="T962" s="17"/>
      <c r="U962" s="17"/>
      <c r="V962" s="17"/>
      <c r="W962" s="17"/>
      <c r="X962" s="17"/>
      <c r="Y962" s="17"/>
      <c r="Z962" s="17"/>
      <c r="AA962" s="17"/>
      <c r="AB962" s="17"/>
      <c r="AC962" s="17"/>
      <c r="AD962" s="17"/>
      <c r="AE962" s="17"/>
      <c r="AF962" s="17"/>
      <c r="AG962" s="17"/>
      <c r="AH962" s="17"/>
      <c r="AI962" s="17"/>
      <c r="AJ962" s="17"/>
      <c r="AK962" s="17"/>
      <c r="AL962" s="17"/>
      <c r="AM962" s="17"/>
      <c r="AN962" s="17"/>
      <c r="AO962" s="17"/>
      <c r="AP962" s="17"/>
      <c r="AQ962" s="17"/>
      <c r="AR962" s="17"/>
      <c r="AS962" s="17"/>
      <c r="AT962" s="17"/>
      <c r="AU962" s="17"/>
      <c r="AV962" s="17"/>
      <c r="AW962" s="17"/>
      <c r="AX962" s="17"/>
      <c r="AY962" s="17"/>
      <c r="AZ962" s="17"/>
      <c r="BA962" s="17"/>
      <c r="BB962" s="17"/>
      <c r="BC962" s="17"/>
    </row>
    <row r="963" spans="1:55" ht="12.75" customHeight="1" x14ac:dyDescent="0.2">
      <c r="A963" s="17"/>
      <c r="B963" s="17"/>
      <c r="C963" s="17"/>
      <c r="D963" s="17"/>
      <c r="E963" s="17"/>
      <c r="F963" s="18"/>
      <c r="G963" s="17"/>
      <c r="H963" s="17"/>
      <c r="I963" s="17"/>
      <c r="J963" s="17"/>
      <c r="K963" s="17"/>
      <c r="L963" s="17"/>
      <c r="M963" s="17"/>
      <c r="N963" s="17"/>
      <c r="O963" s="17"/>
      <c r="P963" s="17"/>
      <c r="Q963" s="17"/>
      <c r="R963" s="17"/>
      <c r="S963" s="17"/>
      <c r="T963" s="17"/>
      <c r="U963" s="17"/>
      <c r="V963" s="17"/>
      <c r="W963" s="17"/>
      <c r="X963" s="17"/>
      <c r="Y963" s="17"/>
      <c r="Z963" s="17"/>
      <c r="AA963" s="17"/>
      <c r="AB963" s="17"/>
      <c r="AC963" s="17"/>
      <c r="AD963" s="17"/>
      <c r="AE963" s="17"/>
      <c r="AF963" s="17"/>
      <c r="AG963" s="17"/>
      <c r="AH963" s="17"/>
      <c r="AI963" s="17"/>
      <c r="AJ963" s="17"/>
      <c r="AK963" s="17"/>
      <c r="AL963" s="17"/>
      <c r="AM963" s="17"/>
      <c r="AN963" s="17"/>
      <c r="AO963" s="17"/>
      <c r="AP963" s="17"/>
      <c r="AQ963" s="17"/>
      <c r="AR963" s="17"/>
      <c r="AS963" s="17"/>
      <c r="AT963" s="17"/>
      <c r="AU963" s="17"/>
      <c r="AV963" s="17"/>
      <c r="AW963" s="17"/>
      <c r="AX963" s="17"/>
      <c r="AY963" s="17"/>
      <c r="AZ963" s="17"/>
      <c r="BA963" s="17"/>
      <c r="BB963" s="17"/>
      <c r="BC963" s="17"/>
    </row>
    <row r="964" spans="1:55" ht="12.75" customHeight="1" x14ac:dyDescent="0.2">
      <c r="A964" s="17"/>
      <c r="B964" s="17"/>
      <c r="C964" s="17"/>
      <c r="D964" s="17"/>
      <c r="E964" s="17"/>
      <c r="F964" s="18"/>
      <c r="G964" s="17"/>
      <c r="H964" s="17"/>
      <c r="I964" s="17"/>
      <c r="J964" s="17"/>
      <c r="K964" s="17"/>
      <c r="L964" s="17"/>
      <c r="M964" s="17"/>
      <c r="N964" s="17"/>
      <c r="O964" s="17"/>
      <c r="P964" s="17"/>
      <c r="Q964" s="17"/>
      <c r="R964" s="17"/>
      <c r="S964" s="17"/>
      <c r="T964" s="17"/>
      <c r="U964" s="17"/>
      <c r="V964" s="17"/>
      <c r="W964" s="17"/>
      <c r="X964" s="17"/>
      <c r="Y964" s="17"/>
      <c r="Z964" s="17"/>
      <c r="AA964" s="17"/>
      <c r="AB964" s="17"/>
      <c r="AC964" s="17"/>
      <c r="AD964" s="17"/>
      <c r="AE964" s="17"/>
      <c r="AF964" s="17"/>
      <c r="AG964" s="17"/>
      <c r="AH964" s="17"/>
      <c r="AI964" s="17"/>
      <c r="AJ964" s="17"/>
      <c r="AK964" s="17"/>
      <c r="AL964" s="17"/>
      <c r="AM964" s="17"/>
      <c r="AN964" s="17"/>
      <c r="AO964" s="17"/>
      <c r="AP964" s="17"/>
      <c r="AQ964" s="17"/>
      <c r="AR964" s="17"/>
      <c r="AS964" s="17"/>
      <c r="AT964" s="17"/>
      <c r="AU964" s="17"/>
      <c r="AV964" s="17"/>
      <c r="AW964" s="17"/>
      <c r="AX964" s="17"/>
      <c r="AY964" s="17"/>
      <c r="AZ964" s="17"/>
      <c r="BA964" s="17"/>
      <c r="BB964" s="17"/>
      <c r="BC964" s="17"/>
    </row>
    <row r="965" spans="1:55" ht="12.75" customHeight="1" x14ac:dyDescent="0.2">
      <c r="A965" s="17"/>
      <c r="B965" s="17"/>
      <c r="C965" s="17"/>
      <c r="D965" s="17"/>
      <c r="E965" s="17"/>
      <c r="F965" s="18"/>
      <c r="G965" s="17"/>
      <c r="H965" s="17"/>
      <c r="I965" s="17"/>
      <c r="J965" s="17"/>
      <c r="K965" s="17"/>
      <c r="L965" s="17"/>
      <c r="M965" s="17"/>
      <c r="N965" s="17"/>
      <c r="O965" s="17"/>
      <c r="P965" s="17"/>
      <c r="Q965" s="17"/>
      <c r="R965" s="17"/>
      <c r="S965" s="17"/>
      <c r="T965" s="17"/>
      <c r="U965" s="17"/>
      <c r="V965" s="17"/>
      <c r="W965" s="17"/>
      <c r="X965" s="17"/>
      <c r="Y965" s="17"/>
      <c r="Z965" s="17"/>
      <c r="AA965" s="17"/>
      <c r="AB965" s="17"/>
      <c r="AC965" s="17"/>
      <c r="AD965" s="17"/>
      <c r="AE965" s="17"/>
      <c r="AF965" s="17"/>
      <c r="AG965" s="17"/>
      <c r="AH965" s="17"/>
      <c r="AI965" s="17"/>
      <c r="AJ965" s="17"/>
      <c r="AK965" s="17"/>
      <c r="AL965" s="17"/>
      <c r="AM965" s="17"/>
      <c r="AN965" s="17"/>
      <c r="AO965" s="17"/>
      <c r="AP965" s="17"/>
      <c r="AQ965" s="17"/>
      <c r="AR965" s="17"/>
      <c r="AS965" s="17"/>
      <c r="AT965" s="17"/>
      <c r="AU965" s="17"/>
      <c r="AV965" s="17"/>
      <c r="AW965" s="17"/>
      <c r="AX965" s="17"/>
      <c r="AY965" s="17"/>
      <c r="AZ965" s="17"/>
      <c r="BA965" s="17"/>
      <c r="BB965" s="17"/>
      <c r="BC965" s="17"/>
    </row>
    <row r="966" spans="1:55" ht="12.75" customHeight="1" x14ac:dyDescent="0.2">
      <c r="A966" s="17"/>
      <c r="B966" s="17"/>
      <c r="C966" s="17"/>
      <c r="D966" s="17"/>
      <c r="E966" s="17"/>
      <c r="F966" s="18"/>
      <c r="G966" s="17"/>
      <c r="H966" s="17"/>
      <c r="I966" s="17"/>
      <c r="J966" s="17"/>
      <c r="K966" s="17"/>
      <c r="L966" s="17"/>
      <c r="M966" s="17"/>
      <c r="N966" s="17"/>
      <c r="O966" s="17"/>
      <c r="P966" s="17"/>
      <c r="Q966" s="17"/>
      <c r="R966" s="17"/>
      <c r="S966" s="17"/>
      <c r="T966" s="17"/>
      <c r="U966" s="17"/>
      <c r="V966" s="17"/>
      <c r="W966" s="17"/>
      <c r="X966" s="17"/>
      <c r="Y966" s="17"/>
      <c r="Z966" s="17"/>
      <c r="AA966" s="17"/>
      <c r="AB966" s="17"/>
      <c r="AC966" s="17"/>
      <c r="AD966" s="17"/>
      <c r="AE966" s="17"/>
      <c r="AF966" s="17"/>
      <c r="AG966" s="17"/>
      <c r="AH966" s="17"/>
      <c r="AI966" s="17"/>
      <c r="AJ966" s="17"/>
      <c r="AK966" s="17"/>
      <c r="AL966" s="17"/>
      <c r="AM966" s="17"/>
      <c r="AN966" s="17"/>
      <c r="AO966" s="17"/>
      <c r="AP966" s="17"/>
      <c r="AQ966" s="17"/>
      <c r="AR966" s="17"/>
      <c r="AS966" s="17"/>
      <c r="AT966" s="17"/>
      <c r="AU966" s="17"/>
      <c r="AV966" s="17"/>
      <c r="AW966" s="17"/>
      <c r="AX966" s="17"/>
      <c r="AY966" s="17"/>
      <c r="AZ966" s="17"/>
      <c r="BA966" s="17"/>
      <c r="BB966" s="17"/>
      <c r="BC966" s="17"/>
    </row>
    <row r="967" spans="1:55" ht="12.75" customHeight="1" x14ac:dyDescent="0.2">
      <c r="A967" s="17"/>
      <c r="B967" s="17"/>
      <c r="C967" s="17"/>
      <c r="D967" s="17"/>
      <c r="E967" s="17"/>
      <c r="F967" s="18"/>
      <c r="G967" s="17"/>
      <c r="H967" s="17"/>
      <c r="I967" s="17"/>
      <c r="J967" s="17"/>
      <c r="K967" s="17"/>
      <c r="L967" s="17"/>
      <c r="M967" s="17"/>
      <c r="N967" s="17"/>
      <c r="O967" s="17"/>
      <c r="P967" s="17"/>
      <c r="Q967" s="17"/>
      <c r="R967" s="17"/>
      <c r="S967" s="17"/>
      <c r="T967" s="17"/>
      <c r="U967" s="17"/>
      <c r="V967" s="17"/>
      <c r="W967" s="17"/>
      <c r="X967" s="17"/>
      <c r="Y967" s="17"/>
      <c r="Z967" s="17"/>
      <c r="AA967" s="17"/>
      <c r="AB967" s="17"/>
      <c r="AC967" s="17"/>
      <c r="AD967" s="17"/>
      <c r="AE967" s="17"/>
      <c r="AF967" s="17"/>
      <c r="AG967" s="17"/>
      <c r="AH967" s="17"/>
      <c r="AI967" s="17"/>
      <c r="AJ967" s="17"/>
      <c r="AK967" s="17"/>
      <c r="AL967" s="17"/>
      <c r="AM967" s="17"/>
      <c r="AN967" s="17"/>
      <c r="AO967" s="17"/>
      <c r="AP967" s="17"/>
      <c r="AQ967" s="17"/>
      <c r="AR967" s="17"/>
      <c r="AS967" s="17"/>
      <c r="AT967" s="17"/>
      <c r="AU967" s="17"/>
      <c r="AV967" s="17"/>
      <c r="AW967" s="17"/>
      <c r="AX967" s="17"/>
      <c r="AY967" s="17"/>
      <c r="AZ967" s="17"/>
      <c r="BA967" s="17"/>
      <c r="BB967" s="17"/>
      <c r="BC967" s="17"/>
    </row>
    <row r="968" spans="1:55" ht="12.75" customHeight="1" x14ac:dyDescent="0.2">
      <c r="A968" s="17"/>
      <c r="B968" s="17"/>
      <c r="C968" s="17"/>
      <c r="D968" s="17"/>
      <c r="E968" s="17"/>
      <c r="F968" s="18"/>
      <c r="G968" s="17"/>
      <c r="H968" s="17"/>
      <c r="I968" s="17"/>
      <c r="J968" s="17"/>
      <c r="K968" s="17"/>
      <c r="L968" s="17"/>
      <c r="M968" s="17"/>
      <c r="N968" s="17"/>
      <c r="O968" s="17"/>
      <c r="P968" s="17"/>
      <c r="Q968" s="17"/>
      <c r="R968" s="17"/>
      <c r="S968" s="17"/>
      <c r="T968" s="17"/>
      <c r="U968" s="17"/>
      <c r="V968" s="17"/>
      <c r="W968" s="17"/>
      <c r="X968" s="17"/>
      <c r="Y968" s="17"/>
      <c r="Z968" s="17"/>
      <c r="AA968" s="17"/>
      <c r="AB968" s="17"/>
      <c r="AC968" s="17"/>
      <c r="AD968" s="17"/>
      <c r="AE968" s="17"/>
      <c r="AF968" s="17"/>
      <c r="AG968" s="17"/>
      <c r="AH968" s="17"/>
      <c r="AI968" s="17"/>
      <c r="AJ968" s="17"/>
      <c r="AK968" s="17"/>
      <c r="AL968" s="17"/>
      <c r="AM968" s="17"/>
      <c r="AN968" s="17"/>
      <c r="AO968" s="17"/>
      <c r="AP968" s="17"/>
      <c r="AQ968" s="17"/>
      <c r="AR968" s="17"/>
      <c r="AS968" s="17"/>
      <c r="AT968" s="17"/>
      <c r="AU968" s="17"/>
      <c r="AV968" s="17"/>
      <c r="AW968" s="17"/>
      <c r="AX968" s="17"/>
      <c r="AY968" s="17"/>
      <c r="AZ968" s="17"/>
      <c r="BA968" s="17"/>
      <c r="BB968" s="17"/>
      <c r="BC968" s="17"/>
    </row>
    <row r="969" spans="1:55" ht="12.75" customHeight="1" x14ac:dyDescent="0.2">
      <c r="A969" s="17"/>
      <c r="B969" s="17"/>
      <c r="C969" s="17"/>
      <c r="D969" s="17"/>
      <c r="E969" s="17"/>
      <c r="F969" s="18"/>
      <c r="G969" s="17"/>
      <c r="H969" s="17"/>
      <c r="I969" s="17"/>
      <c r="J969" s="17"/>
      <c r="K969" s="17"/>
      <c r="L969" s="17"/>
      <c r="M969" s="17"/>
      <c r="N969" s="17"/>
      <c r="O969" s="17"/>
      <c r="P969" s="17"/>
      <c r="Q969" s="17"/>
      <c r="R969" s="17"/>
      <c r="S969" s="17"/>
      <c r="T969" s="17"/>
      <c r="U969" s="17"/>
      <c r="V969" s="17"/>
      <c r="W969" s="17"/>
      <c r="X969" s="17"/>
      <c r="Y969" s="17"/>
      <c r="Z969" s="17"/>
      <c r="AA969" s="17"/>
      <c r="AB969" s="17"/>
      <c r="AC969" s="17"/>
      <c r="AD969" s="17"/>
      <c r="AE969" s="17"/>
      <c r="AF969" s="17"/>
      <c r="AG969" s="17"/>
      <c r="AH969" s="17"/>
      <c r="AI969" s="17"/>
      <c r="AJ969" s="17"/>
      <c r="AK969" s="17"/>
      <c r="AL969" s="17"/>
      <c r="AM969" s="17"/>
      <c r="AN969" s="17"/>
      <c r="AO969" s="17"/>
      <c r="AP969" s="17"/>
      <c r="AQ969" s="17"/>
      <c r="AR969" s="17"/>
      <c r="AS969" s="17"/>
      <c r="AT969" s="17"/>
      <c r="AU969" s="17"/>
      <c r="AV969" s="17"/>
      <c r="AW969" s="17"/>
      <c r="AX969" s="17"/>
      <c r="AY969" s="17"/>
      <c r="AZ969" s="17"/>
      <c r="BA969" s="17"/>
      <c r="BB969" s="17"/>
      <c r="BC969" s="17"/>
    </row>
    <row r="970" spans="1:55" ht="12.75" customHeight="1" x14ac:dyDescent="0.2">
      <c r="A970" s="17"/>
      <c r="B970" s="17"/>
      <c r="C970" s="17"/>
      <c r="D970" s="17"/>
      <c r="E970" s="17"/>
      <c r="F970" s="18"/>
      <c r="G970" s="17"/>
      <c r="H970" s="17"/>
      <c r="I970" s="17"/>
      <c r="J970" s="17"/>
      <c r="K970" s="17"/>
      <c r="L970" s="17"/>
      <c r="M970" s="17"/>
      <c r="N970" s="17"/>
      <c r="O970" s="17"/>
      <c r="P970" s="17"/>
      <c r="Q970" s="17"/>
      <c r="R970" s="17"/>
      <c r="S970" s="17"/>
      <c r="T970" s="17"/>
      <c r="U970" s="17"/>
      <c r="V970" s="17"/>
      <c r="W970" s="17"/>
      <c r="X970" s="17"/>
      <c r="Y970" s="17"/>
      <c r="Z970" s="17"/>
      <c r="AA970" s="17"/>
      <c r="AB970" s="17"/>
      <c r="AC970" s="17"/>
      <c r="AD970" s="17"/>
      <c r="AE970" s="17"/>
      <c r="AF970" s="17"/>
      <c r="AG970" s="17"/>
      <c r="AH970" s="17"/>
      <c r="AI970" s="17"/>
      <c r="AJ970" s="17"/>
      <c r="AK970" s="17"/>
      <c r="AL970" s="17"/>
      <c r="AM970" s="17"/>
      <c r="AN970" s="17"/>
      <c r="AO970" s="17"/>
      <c r="AP970" s="17"/>
      <c r="AQ970" s="17"/>
      <c r="AR970" s="17"/>
      <c r="AS970" s="17"/>
      <c r="AT970" s="17"/>
      <c r="AU970" s="17"/>
      <c r="AV970" s="17"/>
      <c r="AW970" s="17"/>
      <c r="AX970" s="17"/>
      <c r="AY970" s="17"/>
      <c r="AZ970" s="17"/>
      <c r="BA970" s="17"/>
      <c r="BB970" s="17"/>
      <c r="BC970" s="17"/>
    </row>
    <row r="971" spans="1:55" ht="12.75" customHeight="1" x14ac:dyDescent="0.2">
      <c r="A971" s="17"/>
      <c r="B971" s="17"/>
      <c r="C971" s="17"/>
      <c r="D971" s="17"/>
      <c r="E971" s="17"/>
      <c r="F971" s="18"/>
      <c r="G971" s="17"/>
      <c r="H971" s="17"/>
      <c r="I971" s="17"/>
      <c r="J971" s="17"/>
      <c r="K971" s="17"/>
      <c r="L971" s="17"/>
      <c r="M971" s="17"/>
      <c r="N971" s="17"/>
      <c r="O971" s="17"/>
      <c r="P971" s="17"/>
      <c r="Q971" s="17"/>
      <c r="R971" s="17"/>
      <c r="S971" s="17"/>
      <c r="T971" s="17"/>
      <c r="U971" s="17"/>
      <c r="V971" s="17"/>
      <c r="W971" s="17"/>
      <c r="X971" s="17"/>
      <c r="Y971" s="17"/>
      <c r="Z971" s="17"/>
      <c r="AA971" s="17"/>
      <c r="AB971" s="17"/>
      <c r="AC971" s="17"/>
      <c r="AD971" s="17"/>
      <c r="AE971" s="17"/>
      <c r="AF971" s="17"/>
      <c r="AG971" s="17"/>
      <c r="AH971" s="17"/>
      <c r="AI971" s="17"/>
      <c r="AJ971" s="17"/>
      <c r="AK971" s="17"/>
      <c r="AL971" s="17"/>
      <c r="AM971" s="17"/>
      <c r="AN971" s="17"/>
      <c r="AO971" s="17"/>
      <c r="AP971" s="17"/>
      <c r="AQ971" s="17"/>
      <c r="AR971" s="17"/>
      <c r="AS971" s="17"/>
      <c r="AT971" s="17"/>
      <c r="AU971" s="17"/>
      <c r="AV971" s="17"/>
      <c r="AW971" s="17"/>
      <c r="AX971" s="17"/>
      <c r="AY971" s="17"/>
      <c r="AZ971" s="17"/>
      <c r="BA971" s="17"/>
      <c r="BB971" s="17"/>
      <c r="BC971" s="17"/>
    </row>
    <row r="972" spans="1:55" ht="12.75" customHeight="1" x14ac:dyDescent="0.2">
      <c r="A972" s="17"/>
      <c r="B972" s="17"/>
      <c r="C972" s="17"/>
      <c r="D972" s="17"/>
      <c r="E972" s="17"/>
      <c r="F972" s="18"/>
      <c r="G972" s="17"/>
      <c r="H972" s="17"/>
      <c r="I972" s="17"/>
      <c r="J972" s="17"/>
      <c r="K972" s="17"/>
      <c r="L972" s="17"/>
      <c r="M972" s="17"/>
      <c r="N972" s="17"/>
      <c r="O972" s="17"/>
      <c r="P972" s="17"/>
      <c r="Q972" s="17"/>
      <c r="R972" s="17"/>
      <c r="S972" s="17"/>
      <c r="T972" s="17"/>
      <c r="U972" s="17"/>
      <c r="V972" s="17"/>
      <c r="W972" s="17"/>
      <c r="X972" s="17"/>
      <c r="Y972" s="17"/>
      <c r="Z972" s="17"/>
      <c r="AA972" s="17"/>
      <c r="AB972" s="17"/>
      <c r="AC972" s="17"/>
      <c r="AD972" s="17"/>
      <c r="AE972" s="17"/>
      <c r="AF972" s="17"/>
      <c r="AG972" s="17"/>
      <c r="AH972" s="17"/>
      <c r="AI972" s="17"/>
      <c r="AJ972" s="17"/>
      <c r="AK972" s="17"/>
      <c r="AL972" s="17"/>
      <c r="AM972" s="17"/>
      <c r="AN972" s="17"/>
      <c r="AO972" s="17"/>
      <c r="AP972" s="17"/>
      <c r="AQ972" s="17"/>
      <c r="AR972" s="17"/>
      <c r="AS972" s="17"/>
      <c r="AT972" s="17"/>
      <c r="AU972" s="17"/>
      <c r="AV972" s="17"/>
      <c r="AW972" s="17"/>
      <c r="AX972" s="17"/>
      <c r="AY972" s="17"/>
      <c r="AZ972" s="17"/>
      <c r="BA972" s="17"/>
      <c r="BB972" s="17"/>
      <c r="BC972" s="17"/>
    </row>
    <row r="973" spans="1:55" ht="12.75" customHeight="1" x14ac:dyDescent="0.2">
      <c r="A973" s="17"/>
      <c r="B973" s="17"/>
      <c r="C973" s="17"/>
      <c r="D973" s="17"/>
      <c r="E973" s="17"/>
      <c r="F973" s="18"/>
      <c r="G973" s="17"/>
      <c r="H973" s="17"/>
      <c r="I973" s="17"/>
      <c r="J973" s="17"/>
      <c r="K973" s="17"/>
      <c r="L973" s="17"/>
      <c r="M973" s="17"/>
      <c r="N973" s="17"/>
      <c r="O973" s="17"/>
      <c r="P973" s="17"/>
      <c r="Q973" s="17"/>
      <c r="R973" s="17"/>
      <c r="S973" s="17"/>
      <c r="T973" s="17"/>
      <c r="U973" s="17"/>
      <c r="V973" s="17"/>
      <c r="W973" s="17"/>
      <c r="X973" s="17"/>
      <c r="Y973" s="17"/>
      <c r="Z973" s="17"/>
      <c r="AA973" s="17"/>
      <c r="AB973" s="17"/>
      <c r="AC973" s="17"/>
      <c r="AD973" s="17"/>
      <c r="AE973" s="17"/>
      <c r="AF973" s="17"/>
      <c r="AG973" s="17"/>
      <c r="AH973" s="17"/>
      <c r="AI973" s="17"/>
      <c r="AJ973" s="17"/>
      <c r="AK973" s="17"/>
      <c r="AL973" s="17"/>
      <c r="AM973" s="17"/>
      <c r="AN973" s="17"/>
      <c r="AO973" s="17"/>
      <c r="AP973" s="17"/>
      <c r="AQ973" s="17"/>
      <c r="AR973" s="17"/>
      <c r="AS973" s="17"/>
      <c r="AT973" s="17"/>
      <c r="AU973" s="17"/>
      <c r="AV973" s="17"/>
      <c r="AW973" s="17"/>
      <c r="AX973" s="17"/>
      <c r="AY973" s="17"/>
      <c r="AZ973" s="17"/>
      <c r="BA973" s="17"/>
      <c r="BB973" s="17"/>
      <c r="BC973" s="17"/>
    </row>
    <row r="974" spans="1:55" ht="12.75" customHeight="1" x14ac:dyDescent="0.2">
      <c r="A974" s="17"/>
      <c r="B974" s="17"/>
      <c r="C974" s="17"/>
      <c r="D974" s="17"/>
      <c r="E974" s="17"/>
      <c r="F974" s="18"/>
      <c r="G974" s="17"/>
      <c r="H974" s="17"/>
      <c r="I974" s="17"/>
      <c r="J974" s="17"/>
      <c r="K974" s="17"/>
      <c r="L974" s="17"/>
      <c r="M974" s="17"/>
      <c r="N974" s="17"/>
      <c r="O974" s="17"/>
      <c r="P974" s="17"/>
      <c r="Q974" s="17"/>
      <c r="R974" s="17"/>
      <c r="S974" s="17"/>
      <c r="T974" s="17"/>
      <c r="U974" s="17"/>
      <c r="V974" s="17"/>
      <c r="W974" s="17"/>
      <c r="X974" s="17"/>
      <c r="Y974" s="17"/>
      <c r="Z974" s="17"/>
      <c r="AA974" s="17"/>
      <c r="AB974" s="17"/>
      <c r="AC974" s="17"/>
      <c r="AD974" s="17"/>
      <c r="AE974" s="17"/>
      <c r="AF974" s="17"/>
      <c r="AG974" s="17"/>
      <c r="AH974" s="17"/>
      <c r="AI974" s="17"/>
      <c r="AJ974" s="17"/>
      <c r="AK974" s="17"/>
      <c r="AL974" s="17"/>
      <c r="AM974" s="17"/>
      <c r="AN974" s="17"/>
      <c r="AO974" s="17"/>
      <c r="AP974" s="17"/>
      <c r="AQ974" s="17"/>
      <c r="AR974" s="17"/>
      <c r="AS974" s="17"/>
      <c r="AT974" s="17"/>
      <c r="AU974" s="17"/>
      <c r="AV974" s="17"/>
      <c r="AW974" s="17"/>
      <c r="AX974" s="17"/>
      <c r="AY974" s="17"/>
      <c r="AZ974" s="17"/>
      <c r="BA974" s="17"/>
      <c r="BB974" s="17"/>
      <c r="BC974" s="17"/>
    </row>
    <row r="975" spans="1:55" ht="12.75" customHeight="1" x14ac:dyDescent="0.2">
      <c r="A975" s="17"/>
      <c r="B975" s="17"/>
      <c r="C975" s="17"/>
      <c r="D975" s="17"/>
      <c r="E975" s="17"/>
      <c r="F975" s="18"/>
      <c r="G975" s="17"/>
      <c r="H975" s="17"/>
      <c r="I975" s="17"/>
      <c r="J975" s="17"/>
      <c r="K975" s="17"/>
      <c r="L975" s="17"/>
      <c r="M975" s="17"/>
      <c r="N975" s="17"/>
      <c r="O975" s="17"/>
      <c r="P975" s="17"/>
      <c r="Q975" s="17"/>
      <c r="R975" s="17"/>
      <c r="S975" s="17"/>
      <c r="T975" s="17"/>
      <c r="U975" s="17"/>
      <c r="V975" s="17"/>
      <c r="W975" s="17"/>
      <c r="X975" s="17"/>
      <c r="Y975" s="17"/>
      <c r="Z975" s="17"/>
      <c r="AA975" s="17"/>
      <c r="AB975" s="17"/>
      <c r="AC975" s="17"/>
      <c r="AD975" s="17"/>
      <c r="AE975" s="17"/>
      <c r="AF975" s="17"/>
      <c r="AG975" s="17"/>
      <c r="AH975" s="17"/>
      <c r="AI975" s="17"/>
      <c r="AJ975" s="17"/>
      <c r="AK975" s="17"/>
      <c r="AL975" s="17"/>
      <c r="AM975" s="17"/>
      <c r="AN975" s="17"/>
      <c r="AO975" s="17"/>
      <c r="AP975" s="17"/>
      <c r="AQ975" s="17"/>
      <c r="AR975" s="17"/>
      <c r="AS975" s="17"/>
      <c r="AT975" s="17"/>
      <c r="AU975" s="17"/>
      <c r="AV975" s="17"/>
      <c r="AW975" s="17"/>
      <c r="AX975" s="17"/>
      <c r="AY975" s="17"/>
      <c r="AZ975" s="17"/>
      <c r="BA975" s="17"/>
      <c r="BB975" s="17"/>
      <c r="BC975" s="17"/>
    </row>
    <row r="976" spans="1:55" ht="12.75" customHeight="1" x14ac:dyDescent="0.2">
      <c r="A976" s="17"/>
      <c r="B976" s="17"/>
      <c r="C976" s="17"/>
      <c r="D976" s="17"/>
      <c r="E976" s="17"/>
      <c r="F976" s="18"/>
      <c r="G976" s="17"/>
      <c r="H976" s="17"/>
      <c r="I976" s="17"/>
      <c r="J976" s="17"/>
      <c r="K976" s="17"/>
      <c r="L976" s="17"/>
      <c r="M976" s="17"/>
      <c r="N976" s="17"/>
      <c r="O976" s="17"/>
      <c r="P976" s="17"/>
      <c r="Q976" s="17"/>
      <c r="R976" s="17"/>
      <c r="S976" s="17"/>
      <c r="T976" s="17"/>
      <c r="U976" s="17"/>
      <c r="V976" s="17"/>
      <c r="W976" s="17"/>
      <c r="X976" s="17"/>
      <c r="Y976" s="17"/>
      <c r="Z976" s="17"/>
      <c r="AA976" s="17"/>
      <c r="AB976" s="17"/>
      <c r="AC976" s="17"/>
      <c r="AD976" s="17"/>
      <c r="AE976" s="17"/>
      <c r="AF976" s="17"/>
      <c r="AG976" s="17"/>
      <c r="AH976" s="17"/>
      <c r="AI976" s="17"/>
      <c r="AJ976" s="17"/>
      <c r="AK976" s="17"/>
      <c r="AL976" s="17"/>
      <c r="AM976" s="17"/>
      <c r="AN976" s="17"/>
      <c r="AO976" s="17"/>
      <c r="AP976" s="17"/>
      <c r="AQ976" s="17"/>
      <c r="AR976" s="17"/>
      <c r="AS976" s="17"/>
      <c r="AT976" s="17"/>
      <c r="AU976" s="17"/>
      <c r="AV976" s="17"/>
      <c r="AW976" s="17"/>
      <c r="AX976" s="17"/>
      <c r="AY976" s="17"/>
      <c r="AZ976" s="17"/>
      <c r="BA976" s="17"/>
      <c r="BB976" s="17"/>
      <c r="BC976" s="17"/>
    </row>
    <row r="977" spans="1:55" ht="12.75" customHeight="1" x14ac:dyDescent="0.2">
      <c r="A977" s="17"/>
      <c r="B977" s="17"/>
      <c r="C977" s="17"/>
      <c r="D977" s="17"/>
      <c r="E977" s="17"/>
      <c r="F977" s="18"/>
      <c r="G977" s="17"/>
      <c r="H977" s="17"/>
      <c r="I977" s="17"/>
      <c r="J977" s="17"/>
      <c r="K977" s="17"/>
      <c r="L977" s="17"/>
      <c r="M977" s="17"/>
      <c r="N977" s="17"/>
      <c r="O977" s="17"/>
      <c r="P977" s="17"/>
      <c r="Q977" s="17"/>
      <c r="R977" s="17"/>
      <c r="S977" s="17"/>
      <c r="T977" s="17"/>
      <c r="U977" s="17"/>
      <c r="V977" s="17"/>
      <c r="W977" s="17"/>
      <c r="X977" s="17"/>
      <c r="Y977" s="17"/>
      <c r="Z977" s="17"/>
      <c r="AA977" s="17"/>
      <c r="AB977" s="17"/>
      <c r="AC977" s="17"/>
      <c r="AD977" s="17"/>
      <c r="AE977" s="17"/>
      <c r="AF977" s="17"/>
      <c r="AG977" s="17"/>
      <c r="AH977" s="17"/>
      <c r="AI977" s="17"/>
      <c r="AJ977" s="17"/>
      <c r="AK977" s="17"/>
      <c r="AL977" s="17"/>
      <c r="AM977" s="17"/>
      <c r="AN977" s="17"/>
      <c r="AO977" s="17"/>
      <c r="AP977" s="17"/>
      <c r="AQ977" s="17"/>
      <c r="AR977" s="17"/>
      <c r="AS977" s="17"/>
      <c r="AT977" s="17"/>
      <c r="AU977" s="17"/>
      <c r="AV977" s="17"/>
      <c r="AW977" s="17"/>
      <c r="AX977" s="17"/>
      <c r="AY977" s="17"/>
      <c r="AZ977" s="17"/>
      <c r="BA977" s="17"/>
      <c r="BB977" s="17"/>
      <c r="BC977" s="17"/>
    </row>
    <row r="978" spans="1:55" ht="12.75" customHeight="1" x14ac:dyDescent="0.2">
      <c r="A978" s="17"/>
      <c r="B978" s="17"/>
      <c r="C978" s="17"/>
      <c r="D978" s="17"/>
      <c r="E978" s="17"/>
      <c r="F978" s="18"/>
      <c r="G978" s="17"/>
      <c r="H978" s="17"/>
      <c r="I978" s="17"/>
      <c r="J978" s="17"/>
      <c r="K978" s="17"/>
      <c r="L978" s="17"/>
      <c r="M978" s="17"/>
      <c r="N978" s="17"/>
      <c r="O978" s="17"/>
      <c r="P978" s="17"/>
      <c r="Q978" s="17"/>
      <c r="R978" s="17"/>
      <c r="S978" s="17"/>
      <c r="T978" s="17"/>
      <c r="U978" s="17"/>
      <c r="V978" s="17"/>
      <c r="W978" s="17"/>
      <c r="X978" s="17"/>
      <c r="Y978" s="17"/>
      <c r="Z978" s="17"/>
      <c r="AA978" s="17"/>
      <c r="AB978" s="17"/>
      <c r="AC978" s="17"/>
      <c r="AD978" s="17"/>
      <c r="AE978" s="17"/>
      <c r="AF978" s="17"/>
      <c r="AG978" s="17"/>
      <c r="AH978" s="17"/>
      <c r="AI978" s="17"/>
      <c r="AJ978" s="17"/>
      <c r="AK978" s="17"/>
      <c r="AL978" s="17"/>
      <c r="AM978" s="17"/>
      <c r="AN978" s="17"/>
      <c r="AO978" s="17"/>
      <c r="AP978" s="17"/>
      <c r="AQ978" s="17"/>
      <c r="AR978" s="17"/>
      <c r="AS978" s="17"/>
      <c r="AT978" s="17"/>
      <c r="AU978" s="17"/>
      <c r="AV978" s="17"/>
      <c r="AW978" s="17"/>
      <c r="AX978" s="17"/>
      <c r="AY978" s="17"/>
      <c r="AZ978" s="17"/>
      <c r="BA978" s="17"/>
      <c r="BB978" s="17"/>
      <c r="BC978" s="17"/>
    </row>
    <row r="979" spans="1:55" ht="12.75" customHeight="1" x14ac:dyDescent="0.2">
      <c r="A979" s="17"/>
      <c r="B979" s="17"/>
      <c r="C979" s="17"/>
      <c r="D979" s="17"/>
      <c r="E979" s="17"/>
      <c r="F979" s="18"/>
      <c r="G979" s="17"/>
      <c r="H979" s="17"/>
      <c r="I979" s="17"/>
      <c r="J979" s="17"/>
      <c r="K979" s="17"/>
      <c r="L979" s="17"/>
      <c r="M979" s="17"/>
      <c r="N979" s="17"/>
      <c r="O979" s="17"/>
      <c r="P979" s="17"/>
      <c r="Q979" s="17"/>
      <c r="R979" s="17"/>
      <c r="S979" s="17"/>
      <c r="T979" s="17"/>
      <c r="U979" s="17"/>
      <c r="V979" s="17"/>
      <c r="W979" s="17"/>
      <c r="X979" s="17"/>
      <c r="Y979" s="17"/>
      <c r="Z979" s="17"/>
      <c r="AA979" s="17"/>
      <c r="AB979" s="17"/>
      <c r="AC979" s="17"/>
      <c r="AD979" s="17"/>
      <c r="AE979" s="17"/>
      <c r="AF979" s="17"/>
      <c r="AG979" s="17"/>
      <c r="AH979" s="17"/>
      <c r="AI979" s="17"/>
      <c r="AJ979" s="17"/>
      <c r="AK979" s="17"/>
      <c r="AL979" s="17"/>
      <c r="AM979" s="17"/>
      <c r="AN979" s="17"/>
      <c r="AO979" s="17"/>
      <c r="AP979" s="17"/>
      <c r="AQ979" s="17"/>
      <c r="AR979" s="17"/>
      <c r="AS979" s="17"/>
      <c r="AT979" s="17"/>
      <c r="AU979" s="17"/>
      <c r="AV979" s="17"/>
      <c r="AW979" s="17"/>
      <c r="AX979" s="17"/>
      <c r="AY979" s="17"/>
      <c r="AZ979" s="17"/>
      <c r="BA979" s="17"/>
      <c r="BB979" s="17"/>
      <c r="BC979" s="17"/>
    </row>
    <row r="980" spans="1:55" ht="12.75" customHeight="1" x14ac:dyDescent="0.2">
      <c r="A980" s="17"/>
      <c r="B980" s="17"/>
      <c r="C980" s="17"/>
      <c r="D980" s="17"/>
      <c r="E980" s="17"/>
      <c r="F980" s="18"/>
      <c r="G980" s="17"/>
      <c r="H980" s="17"/>
      <c r="I980" s="17"/>
      <c r="J980" s="17"/>
      <c r="K980" s="17"/>
      <c r="L980" s="17"/>
      <c r="M980" s="17"/>
      <c r="N980" s="17"/>
      <c r="O980" s="17"/>
      <c r="P980" s="17"/>
      <c r="Q980" s="17"/>
      <c r="R980" s="17"/>
      <c r="S980" s="17"/>
      <c r="T980" s="17"/>
      <c r="U980" s="17"/>
      <c r="V980" s="17"/>
      <c r="W980" s="17"/>
      <c r="X980" s="17"/>
      <c r="Y980" s="17"/>
      <c r="Z980" s="17"/>
      <c r="AA980" s="17"/>
      <c r="AB980" s="17"/>
      <c r="AC980" s="17"/>
      <c r="AD980" s="17"/>
      <c r="AE980" s="17"/>
      <c r="AF980" s="17"/>
      <c r="AG980" s="17"/>
      <c r="AH980" s="17"/>
      <c r="AI980" s="17"/>
      <c r="AJ980" s="17"/>
      <c r="AK980" s="17"/>
      <c r="AL980" s="17"/>
      <c r="AM980" s="17"/>
      <c r="AN980" s="17"/>
      <c r="AO980" s="17"/>
      <c r="AP980" s="17"/>
      <c r="AQ980" s="17"/>
      <c r="AR980" s="17"/>
      <c r="AS980" s="17"/>
      <c r="AT980" s="17"/>
      <c r="AU980" s="17"/>
      <c r="AV980" s="17"/>
      <c r="AW980" s="17"/>
      <c r="AX980" s="17"/>
      <c r="AY980" s="17"/>
      <c r="AZ980" s="17"/>
      <c r="BA980" s="17"/>
      <c r="BB980" s="17"/>
      <c r="BC980" s="17"/>
    </row>
    <row r="981" spans="1:55" ht="12.75" customHeight="1" x14ac:dyDescent="0.2">
      <c r="A981" s="17"/>
      <c r="B981" s="17"/>
      <c r="C981" s="17"/>
      <c r="D981" s="17"/>
      <c r="E981" s="17"/>
      <c r="F981" s="18"/>
      <c r="G981" s="17"/>
      <c r="H981" s="17"/>
      <c r="I981" s="17"/>
      <c r="J981" s="17"/>
      <c r="K981" s="17"/>
      <c r="L981" s="17"/>
      <c r="M981" s="17"/>
      <c r="N981" s="17"/>
      <c r="O981" s="17"/>
      <c r="P981" s="17"/>
      <c r="Q981" s="17"/>
      <c r="R981" s="17"/>
      <c r="S981" s="17"/>
      <c r="T981" s="17"/>
      <c r="U981" s="17"/>
      <c r="V981" s="17"/>
      <c r="W981" s="17"/>
      <c r="X981" s="17"/>
      <c r="Y981" s="17"/>
      <c r="Z981" s="17"/>
      <c r="AA981" s="17"/>
      <c r="AB981" s="17"/>
      <c r="AC981" s="17"/>
      <c r="AD981" s="17"/>
      <c r="AE981" s="17"/>
      <c r="AF981" s="17"/>
      <c r="AG981" s="17"/>
      <c r="AH981" s="17"/>
      <c r="AI981" s="17"/>
      <c r="AJ981" s="17"/>
      <c r="AK981" s="17"/>
      <c r="AL981" s="17"/>
      <c r="AM981" s="17"/>
      <c r="AN981" s="17"/>
      <c r="AO981" s="17"/>
      <c r="AP981" s="17"/>
      <c r="AQ981" s="17"/>
      <c r="AR981" s="17"/>
      <c r="AS981" s="17"/>
      <c r="AT981" s="17"/>
      <c r="AU981" s="17"/>
      <c r="AV981" s="17"/>
      <c r="AW981" s="17"/>
      <c r="AX981" s="17"/>
      <c r="AY981" s="17"/>
      <c r="AZ981" s="17"/>
      <c r="BA981" s="17"/>
      <c r="BB981" s="17"/>
      <c r="BC981" s="17"/>
    </row>
    <row r="982" spans="1:55" ht="12.75" customHeight="1" x14ac:dyDescent="0.2">
      <c r="A982" s="17"/>
      <c r="B982" s="17"/>
      <c r="C982" s="17"/>
      <c r="D982" s="17"/>
      <c r="E982" s="17"/>
      <c r="F982" s="18"/>
      <c r="G982" s="17"/>
      <c r="H982" s="17"/>
      <c r="I982" s="17"/>
      <c r="J982" s="17"/>
      <c r="K982" s="17"/>
      <c r="L982" s="17"/>
      <c r="M982" s="17"/>
      <c r="N982" s="17"/>
      <c r="O982" s="17"/>
      <c r="P982" s="17"/>
      <c r="Q982" s="17"/>
      <c r="R982" s="17"/>
      <c r="S982" s="17"/>
      <c r="T982" s="17"/>
      <c r="U982" s="17"/>
      <c r="V982" s="17"/>
      <c r="W982" s="17"/>
      <c r="X982" s="17"/>
      <c r="Y982" s="17"/>
      <c r="Z982" s="17"/>
      <c r="AA982" s="17"/>
      <c r="AB982" s="17"/>
      <c r="AC982" s="17"/>
      <c r="AD982" s="17"/>
      <c r="AE982" s="17"/>
      <c r="AF982" s="17"/>
      <c r="AG982" s="17"/>
      <c r="AH982" s="17"/>
      <c r="AI982" s="17"/>
      <c r="AJ982" s="17"/>
      <c r="AK982" s="17"/>
      <c r="AL982" s="17"/>
      <c r="AM982" s="17"/>
      <c r="AN982" s="17"/>
      <c r="AO982" s="17"/>
      <c r="AP982" s="17"/>
      <c r="AQ982" s="17"/>
      <c r="AR982" s="17"/>
      <c r="AS982" s="17"/>
      <c r="AT982" s="17"/>
      <c r="AU982" s="17"/>
      <c r="AV982" s="17"/>
      <c r="AW982" s="17"/>
      <c r="AX982" s="17"/>
      <c r="AY982" s="17"/>
      <c r="AZ982" s="17"/>
      <c r="BA982" s="17"/>
      <c r="BB982" s="17"/>
      <c r="BC982" s="17"/>
    </row>
    <row r="983" spans="1:55" ht="12.75" customHeight="1" x14ac:dyDescent="0.2">
      <c r="A983" s="17"/>
      <c r="B983" s="17"/>
      <c r="C983" s="17"/>
      <c r="D983" s="17"/>
      <c r="E983" s="17"/>
      <c r="F983" s="18"/>
      <c r="G983" s="17"/>
      <c r="H983" s="17"/>
      <c r="I983" s="17"/>
      <c r="J983" s="17"/>
      <c r="K983" s="17"/>
      <c r="L983" s="17"/>
      <c r="M983" s="17"/>
      <c r="N983" s="17"/>
      <c r="O983" s="17"/>
      <c r="P983" s="17"/>
      <c r="Q983" s="17"/>
      <c r="R983" s="17"/>
      <c r="S983" s="17"/>
      <c r="T983" s="17"/>
      <c r="U983" s="17"/>
      <c r="V983" s="17"/>
      <c r="W983" s="17"/>
      <c r="X983" s="17"/>
      <c r="Y983" s="17"/>
      <c r="Z983" s="17"/>
      <c r="AA983" s="17"/>
      <c r="AB983" s="17"/>
      <c r="AC983" s="17"/>
      <c r="AD983" s="17"/>
      <c r="AE983" s="17"/>
      <c r="AF983" s="17"/>
      <c r="AG983" s="17"/>
      <c r="AH983" s="17"/>
      <c r="AI983" s="17"/>
      <c r="AJ983" s="17"/>
      <c r="AK983" s="17"/>
      <c r="AL983" s="17"/>
      <c r="AM983" s="17"/>
      <c r="AN983" s="17"/>
      <c r="AO983" s="17"/>
      <c r="AP983" s="17"/>
      <c r="AQ983" s="17"/>
      <c r="AR983" s="17"/>
      <c r="AS983" s="17"/>
      <c r="AT983" s="17"/>
      <c r="AU983" s="17"/>
      <c r="AV983" s="17"/>
      <c r="AW983" s="17"/>
      <c r="AX983" s="17"/>
      <c r="AY983" s="17"/>
      <c r="AZ983" s="17"/>
      <c r="BA983" s="17"/>
      <c r="BB983" s="17"/>
      <c r="BC983" s="17"/>
    </row>
    <row r="984" spans="1:55" ht="12.75" customHeight="1" x14ac:dyDescent="0.2">
      <c r="A984" s="17"/>
      <c r="B984" s="17"/>
      <c r="C984" s="17"/>
      <c r="D984" s="17"/>
      <c r="E984" s="17"/>
      <c r="F984" s="18"/>
      <c r="G984" s="17"/>
      <c r="H984" s="17"/>
      <c r="I984" s="17"/>
      <c r="J984" s="17"/>
      <c r="K984" s="17"/>
      <c r="L984" s="17"/>
      <c r="M984" s="17"/>
      <c r="N984" s="17"/>
      <c r="O984" s="17"/>
      <c r="P984" s="17"/>
      <c r="Q984" s="17"/>
      <c r="R984" s="17"/>
      <c r="S984" s="17"/>
      <c r="T984" s="17"/>
      <c r="U984" s="17"/>
      <c r="V984" s="17"/>
      <c r="W984" s="17"/>
      <c r="X984" s="17"/>
      <c r="Y984" s="17"/>
      <c r="Z984" s="17"/>
      <c r="AA984" s="17"/>
      <c r="AB984" s="17"/>
      <c r="AC984" s="17"/>
      <c r="AD984" s="17"/>
      <c r="AE984" s="17"/>
      <c r="AF984" s="17"/>
      <c r="AG984" s="17"/>
      <c r="AH984" s="17"/>
      <c r="AI984" s="17"/>
      <c r="AJ984" s="17"/>
      <c r="AK984" s="17"/>
      <c r="AL984" s="17"/>
      <c r="AM984" s="17"/>
      <c r="AN984" s="17"/>
      <c r="AO984" s="17"/>
      <c r="AP984" s="17"/>
      <c r="AQ984" s="17"/>
      <c r="AR984" s="17"/>
      <c r="AS984" s="17"/>
      <c r="AT984" s="17"/>
      <c r="AU984" s="17"/>
      <c r="AV984" s="17"/>
      <c r="AW984" s="17"/>
      <c r="AX984" s="17"/>
      <c r="AY984" s="17"/>
      <c r="AZ984" s="17"/>
      <c r="BA984" s="17"/>
      <c r="BB984" s="17"/>
      <c r="BC984" s="17"/>
    </row>
    <row r="985" spans="1:55" ht="12.75" customHeight="1" x14ac:dyDescent="0.2">
      <c r="A985" s="17"/>
      <c r="B985" s="17"/>
      <c r="C985" s="17"/>
      <c r="D985" s="17"/>
      <c r="E985" s="17"/>
      <c r="F985" s="18"/>
      <c r="G985" s="17"/>
      <c r="H985" s="17"/>
      <c r="I985" s="17"/>
      <c r="J985" s="17"/>
      <c r="K985" s="17"/>
      <c r="L985" s="17"/>
      <c r="M985" s="17"/>
      <c r="N985" s="17"/>
      <c r="O985" s="17"/>
      <c r="P985" s="17"/>
      <c r="Q985" s="17"/>
      <c r="R985" s="17"/>
      <c r="S985" s="17"/>
      <c r="T985" s="17"/>
      <c r="U985" s="17"/>
      <c r="V985" s="17"/>
      <c r="W985" s="17"/>
      <c r="X985" s="17"/>
      <c r="Y985" s="17"/>
      <c r="Z985" s="17"/>
      <c r="AA985" s="17"/>
      <c r="AB985" s="17"/>
      <c r="AC985" s="17"/>
      <c r="AD985" s="17"/>
      <c r="AE985" s="17"/>
      <c r="AF985" s="17"/>
      <c r="AG985" s="17"/>
      <c r="AH985" s="17"/>
      <c r="AI985" s="17"/>
      <c r="AJ985" s="17"/>
      <c r="AK985" s="17"/>
      <c r="AL985" s="17"/>
      <c r="AM985" s="17"/>
      <c r="AN985" s="17"/>
      <c r="AO985" s="17"/>
      <c r="AP985" s="17"/>
      <c r="AQ985" s="17"/>
      <c r="AR985" s="17"/>
      <c r="AS985" s="17"/>
      <c r="AT985" s="17"/>
      <c r="AU985" s="17"/>
      <c r="AV985" s="17"/>
      <c r="AW985" s="17"/>
      <c r="AX985" s="17"/>
      <c r="AY985" s="17"/>
      <c r="AZ985" s="17"/>
      <c r="BA985" s="17"/>
      <c r="BB985" s="17"/>
      <c r="BC985" s="17"/>
    </row>
    <row r="986" spans="1:55" ht="12.75" customHeight="1" x14ac:dyDescent="0.2">
      <c r="A986" s="17"/>
      <c r="B986" s="17"/>
      <c r="C986" s="17"/>
      <c r="D986" s="17"/>
      <c r="E986" s="17"/>
      <c r="F986" s="18"/>
      <c r="G986" s="17"/>
      <c r="H986" s="17"/>
      <c r="I986" s="17"/>
      <c r="J986" s="17"/>
      <c r="K986" s="17"/>
      <c r="L986" s="17"/>
      <c r="M986" s="17"/>
      <c r="N986" s="17"/>
      <c r="O986" s="17"/>
      <c r="P986" s="17"/>
      <c r="Q986" s="17"/>
      <c r="R986" s="17"/>
      <c r="S986" s="17"/>
      <c r="T986" s="17"/>
      <c r="U986" s="17"/>
      <c r="V986" s="17"/>
      <c r="W986" s="17"/>
      <c r="X986" s="17"/>
      <c r="Y986" s="17"/>
      <c r="Z986" s="17"/>
      <c r="AA986" s="17"/>
      <c r="AB986" s="17"/>
      <c r="AC986" s="17"/>
      <c r="AD986" s="17"/>
      <c r="AE986" s="17"/>
      <c r="AF986" s="17"/>
      <c r="AG986" s="17"/>
      <c r="AH986" s="17"/>
      <c r="AI986" s="17"/>
      <c r="AJ986" s="17"/>
      <c r="AK986" s="17"/>
      <c r="AL986" s="17"/>
      <c r="AM986" s="17"/>
      <c r="AN986" s="17"/>
      <c r="AO986" s="17"/>
      <c r="AP986" s="17"/>
      <c r="AQ986" s="17"/>
      <c r="AR986" s="17"/>
      <c r="AS986" s="17"/>
      <c r="AT986" s="17"/>
      <c r="AU986" s="17"/>
      <c r="AV986" s="17"/>
      <c r="AW986" s="17"/>
      <c r="AX986" s="17"/>
      <c r="AY986" s="17"/>
      <c r="AZ986" s="17"/>
      <c r="BA986" s="17"/>
      <c r="BB986" s="17"/>
      <c r="BC986" s="17"/>
    </row>
    <row r="987" spans="1:55" ht="12.75" customHeight="1" x14ac:dyDescent="0.2">
      <c r="A987" s="17"/>
      <c r="B987" s="17"/>
      <c r="C987" s="17"/>
      <c r="D987" s="17"/>
      <c r="E987" s="17"/>
      <c r="F987" s="18"/>
      <c r="G987" s="17"/>
      <c r="H987" s="17"/>
      <c r="I987" s="17"/>
      <c r="J987" s="17"/>
      <c r="K987" s="17"/>
      <c r="L987" s="17"/>
      <c r="M987" s="17"/>
      <c r="N987" s="17"/>
      <c r="O987" s="17"/>
      <c r="P987" s="17"/>
      <c r="Q987" s="17"/>
      <c r="R987" s="17"/>
      <c r="S987" s="17"/>
      <c r="T987" s="17"/>
      <c r="U987" s="17"/>
      <c r="V987" s="17"/>
      <c r="W987" s="17"/>
      <c r="X987" s="17"/>
      <c r="Y987" s="17"/>
      <c r="Z987" s="17"/>
      <c r="AA987" s="17"/>
      <c r="AB987" s="17"/>
      <c r="AC987" s="17"/>
      <c r="AD987" s="17"/>
      <c r="AE987" s="17"/>
      <c r="AF987" s="17"/>
      <c r="AG987" s="17"/>
      <c r="AH987" s="17"/>
      <c r="AI987" s="17"/>
      <c r="AJ987" s="17"/>
      <c r="AK987" s="17"/>
      <c r="AL987" s="17"/>
      <c r="AM987" s="17"/>
      <c r="AN987" s="17"/>
      <c r="AO987" s="17"/>
      <c r="AP987" s="17"/>
      <c r="AQ987" s="17"/>
      <c r="AR987" s="17"/>
      <c r="AS987" s="17"/>
      <c r="AT987" s="17"/>
      <c r="AU987" s="17"/>
      <c r="AV987" s="17"/>
      <c r="AW987" s="17"/>
      <c r="AX987" s="17"/>
      <c r="AY987" s="17"/>
      <c r="AZ987" s="17"/>
      <c r="BA987" s="17"/>
      <c r="BB987" s="17"/>
      <c r="BC987" s="17"/>
    </row>
    <row r="988" spans="1:55" ht="12.75" customHeight="1" x14ac:dyDescent="0.2">
      <c r="A988" s="17"/>
      <c r="B988" s="17"/>
      <c r="C988" s="17"/>
      <c r="D988" s="17"/>
      <c r="E988" s="17"/>
      <c r="F988" s="18"/>
      <c r="G988" s="17"/>
      <c r="H988" s="17"/>
      <c r="I988" s="17"/>
      <c r="J988" s="17"/>
      <c r="K988" s="17"/>
      <c r="L988" s="17"/>
      <c r="M988" s="17"/>
      <c r="N988" s="17"/>
      <c r="O988" s="17"/>
      <c r="P988" s="17"/>
      <c r="Q988" s="17"/>
      <c r="R988" s="17"/>
      <c r="S988" s="17"/>
      <c r="T988" s="17"/>
      <c r="U988" s="17"/>
      <c r="V988" s="17"/>
      <c r="W988" s="17"/>
      <c r="X988" s="17"/>
      <c r="Y988" s="17"/>
      <c r="Z988" s="17"/>
      <c r="AA988" s="17"/>
      <c r="AB988" s="17"/>
      <c r="AC988" s="17"/>
      <c r="AD988" s="17"/>
      <c r="AE988" s="17"/>
      <c r="AF988" s="17"/>
      <c r="AG988" s="17"/>
      <c r="AH988" s="17"/>
      <c r="AI988" s="17"/>
      <c r="AJ988" s="17"/>
      <c r="AK988" s="17"/>
      <c r="AL988" s="17"/>
      <c r="AM988" s="17"/>
      <c r="AN988" s="17"/>
      <c r="AO988" s="17"/>
      <c r="AP988" s="17"/>
      <c r="AQ988" s="17"/>
      <c r="AR988" s="17"/>
      <c r="AS988" s="17"/>
      <c r="AT988" s="17"/>
      <c r="AU988" s="17"/>
      <c r="AV988" s="17"/>
      <c r="AW988" s="17"/>
      <c r="AX988" s="17"/>
      <c r="AY988" s="17"/>
      <c r="AZ988" s="17"/>
      <c r="BA988" s="17"/>
      <c r="BB988" s="17"/>
      <c r="BC988" s="17"/>
    </row>
    <row r="989" spans="1:55" ht="12.75" customHeight="1" x14ac:dyDescent="0.2">
      <c r="A989" s="17"/>
      <c r="B989" s="17"/>
      <c r="C989" s="17"/>
      <c r="D989" s="17"/>
      <c r="E989" s="17"/>
      <c r="F989" s="18"/>
      <c r="G989" s="17"/>
      <c r="H989" s="17"/>
      <c r="I989" s="17"/>
      <c r="J989" s="17"/>
      <c r="K989" s="17"/>
      <c r="L989" s="17"/>
      <c r="M989" s="17"/>
      <c r="N989" s="17"/>
      <c r="O989" s="17"/>
      <c r="P989" s="17"/>
      <c r="Q989" s="17"/>
      <c r="R989" s="17"/>
      <c r="S989" s="17"/>
      <c r="T989" s="17"/>
      <c r="U989" s="17"/>
      <c r="V989" s="17"/>
      <c r="W989" s="17"/>
      <c r="X989" s="17"/>
      <c r="Y989" s="17"/>
      <c r="Z989" s="17"/>
      <c r="AA989" s="17"/>
      <c r="AB989" s="17"/>
      <c r="AC989" s="17"/>
      <c r="AD989" s="17"/>
      <c r="AE989" s="17"/>
      <c r="AF989" s="17"/>
      <c r="AG989" s="17"/>
      <c r="AH989" s="17"/>
      <c r="AI989" s="17"/>
      <c r="AJ989" s="17"/>
      <c r="AK989" s="17"/>
      <c r="AL989" s="17"/>
      <c r="AM989" s="17"/>
      <c r="AN989" s="17"/>
      <c r="AO989" s="17"/>
      <c r="AP989" s="17"/>
      <c r="AQ989" s="17"/>
      <c r="AR989" s="17"/>
      <c r="AS989" s="17"/>
      <c r="AT989" s="17"/>
      <c r="AU989" s="17"/>
      <c r="AV989" s="17"/>
      <c r="AW989" s="17"/>
      <c r="AX989" s="17"/>
      <c r="AY989" s="17"/>
      <c r="AZ989" s="17"/>
      <c r="BA989" s="17"/>
      <c r="BB989" s="17"/>
      <c r="BC989" s="17"/>
    </row>
    <row r="990" spans="1:55" ht="12.75" customHeight="1" x14ac:dyDescent="0.2">
      <c r="A990" s="17"/>
      <c r="B990" s="17"/>
      <c r="C990" s="17"/>
      <c r="D990" s="17"/>
      <c r="E990" s="17"/>
      <c r="F990" s="18"/>
      <c r="G990" s="17"/>
      <c r="H990" s="17"/>
      <c r="I990" s="17"/>
      <c r="J990" s="17"/>
      <c r="K990" s="17"/>
      <c r="L990" s="17"/>
      <c r="M990" s="17"/>
      <c r="N990" s="17"/>
      <c r="O990" s="17"/>
      <c r="P990" s="17"/>
      <c r="Q990" s="17"/>
      <c r="R990" s="17"/>
      <c r="S990" s="17"/>
      <c r="T990" s="17"/>
      <c r="U990" s="17"/>
      <c r="V990" s="17"/>
      <c r="W990" s="17"/>
      <c r="X990" s="17"/>
      <c r="Y990" s="17"/>
      <c r="Z990" s="17"/>
      <c r="AA990" s="17"/>
      <c r="AB990" s="17"/>
      <c r="AC990" s="17"/>
      <c r="AD990" s="17"/>
      <c r="AE990" s="17"/>
      <c r="AF990" s="17"/>
      <c r="AG990" s="17"/>
      <c r="AH990" s="17"/>
      <c r="AI990" s="17"/>
      <c r="AJ990" s="17"/>
      <c r="AK990" s="17"/>
      <c r="AL990" s="17"/>
      <c r="AM990" s="17"/>
      <c r="AN990" s="17"/>
      <c r="AO990" s="17"/>
      <c r="AP990" s="17"/>
      <c r="AQ990" s="17"/>
      <c r="AR990" s="17"/>
      <c r="AS990" s="17"/>
      <c r="AT990" s="17"/>
      <c r="AU990" s="17"/>
      <c r="AV990" s="17"/>
      <c r="AW990" s="17"/>
      <c r="AX990" s="17"/>
      <c r="AY990" s="17"/>
      <c r="AZ990" s="17"/>
      <c r="BA990" s="17"/>
      <c r="BB990" s="17"/>
      <c r="BC990" s="17"/>
    </row>
    <row r="991" spans="1:55" ht="12.75" customHeight="1" x14ac:dyDescent="0.2">
      <c r="A991" s="17"/>
      <c r="B991" s="17"/>
      <c r="C991" s="17"/>
      <c r="D991" s="17"/>
      <c r="E991" s="17"/>
      <c r="F991" s="18"/>
      <c r="G991" s="17"/>
      <c r="H991" s="17"/>
      <c r="I991" s="17"/>
      <c r="J991" s="17"/>
      <c r="K991" s="17"/>
      <c r="L991" s="17"/>
      <c r="M991" s="17"/>
      <c r="N991" s="17"/>
      <c r="O991" s="17"/>
      <c r="P991" s="17"/>
      <c r="Q991" s="17"/>
      <c r="R991" s="17"/>
      <c r="S991" s="17"/>
      <c r="T991" s="17"/>
      <c r="U991" s="17"/>
      <c r="V991" s="17"/>
      <c r="W991" s="17"/>
      <c r="X991" s="17"/>
      <c r="Y991" s="17"/>
      <c r="Z991" s="17"/>
      <c r="AA991" s="17"/>
      <c r="AB991" s="17"/>
      <c r="AC991" s="17"/>
      <c r="AD991" s="17"/>
      <c r="AE991" s="17"/>
      <c r="AF991" s="17"/>
      <c r="AG991" s="17"/>
      <c r="AH991" s="17"/>
      <c r="AI991" s="17"/>
      <c r="AJ991" s="17"/>
      <c r="AK991" s="17"/>
      <c r="AL991" s="17"/>
      <c r="AM991" s="17"/>
      <c r="AN991" s="17"/>
      <c r="AO991" s="17"/>
      <c r="AP991" s="17"/>
      <c r="AQ991" s="17"/>
      <c r="AR991" s="17"/>
      <c r="AS991" s="17"/>
      <c r="AT991" s="17"/>
      <c r="AU991" s="17"/>
      <c r="AV991" s="17"/>
      <c r="AW991" s="17"/>
      <c r="AX991" s="17"/>
      <c r="AY991" s="17"/>
      <c r="AZ991" s="17"/>
      <c r="BA991" s="17"/>
      <c r="BB991" s="17"/>
      <c r="BC991" s="17"/>
    </row>
    <row r="992" spans="1:55" ht="12.75" customHeight="1" x14ac:dyDescent="0.2">
      <c r="A992" s="17"/>
      <c r="B992" s="17"/>
      <c r="C992" s="17"/>
      <c r="D992" s="17"/>
      <c r="E992" s="17"/>
      <c r="F992" s="18"/>
      <c r="G992" s="17"/>
      <c r="H992" s="17"/>
      <c r="I992" s="17"/>
      <c r="J992" s="17"/>
      <c r="K992" s="17"/>
      <c r="L992" s="17"/>
      <c r="M992" s="17"/>
      <c r="N992" s="17"/>
      <c r="O992" s="17"/>
      <c r="P992" s="17"/>
      <c r="Q992" s="17"/>
      <c r="R992" s="17"/>
      <c r="S992" s="17"/>
      <c r="T992" s="17"/>
      <c r="U992" s="17"/>
      <c r="V992" s="17"/>
      <c r="W992" s="17"/>
      <c r="X992" s="17"/>
      <c r="Y992" s="17"/>
      <c r="Z992" s="17"/>
      <c r="AA992" s="17"/>
      <c r="AB992" s="17"/>
      <c r="AC992" s="17"/>
      <c r="AD992" s="17"/>
      <c r="AE992" s="17"/>
      <c r="AF992" s="17"/>
      <c r="AG992" s="17"/>
      <c r="AH992" s="17"/>
      <c r="AI992" s="17"/>
      <c r="AJ992" s="17"/>
      <c r="AK992" s="17"/>
      <c r="AL992" s="17"/>
      <c r="AM992" s="17"/>
      <c r="AN992" s="17"/>
      <c r="AO992" s="17"/>
      <c r="AP992" s="17"/>
      <c r="AQ992" s="17"/>
      <c r="AR992" s="17"/>
      <c r="AS992" s="17"/>
      <c r="AT992" s="17"/>
      <c r="AU992" s="17"/>
      <c r="AV992" s="17"/>
      <c r="AW992" s="17"/>
      <c r="AX992" s="17"/>
      <c r="AY992" s="17"/>
      <c r="AZ992" s="17"/>
      <c r="BA992" s="17"/>
      <c r="BB992" s="17"/>
      <c r="BC992" s="17"/>
    </row>
    <row r="993" spans="1:55" ht="12.75" customHeight="1" x14ac:dyDescent="0.2">
      <c r="A993" s="17"/>
      <c r="B993" s="17"/>
      <c r="C993" s="17"/>
      <c r="D993" s="17"/>
      <c r="E993" s="17"/>
      <c r="F993" s="18"/>
      <c r="G993" s="17"/>
      <c r="H993" s="17"/>
      <c r="I993" s="17"/>
      <c r="J993" s="17"/>
      <c r="K993" s="17"/>
      <c r="L993" s="17"/>
      <c r="M993" s="17"/>
      <c r="N993" s="17"/>
      <c r="O993" s="17"/>
      <c r="P993" s="17"/>
      <c r="Q993" s="17"/>
      <c r="R993" s="17"/>
      <c r="S993" s="17"/>
      <c r="T993" s="17"/>
      <c r="U993" s="17"/>
      <c r="V993" s="17"/>
      <c r="W993" s="17"/>
      <c r="X993" s="17"/>
      <c r="Y993" s="17"/>
      <c r="Z993" s="17"/>
      <c r="AA993" s="17"/>
      <c r="AB993" s="17"/>
      <c r="AC993" s="17"/>
      <c r="AD993" s="17"/>
      <c r="AE993" s="17"/>
      <c r="AF993" s="17"/>
      <c r="AG993" s="17"/>
      <c r="AH993" s="17"/>
      <c r="AI993" s="17"/>
      <c r="AJ993" s="17"/>
      <c r="AK993" s="17"/>
      <c r="AL993" s="17"/>
      <c r="AM993" s="17"/>
      <c r="AN993" s="17"/>
      <c r="AO993" s="17"/>
      <c r="AP993" s="17"/>
      <c r="AQ993" s="17"/>
      <c r="AR993" s="17"/>
      <c r="AS993" s="17"/>
      <c r="AT993" s="17"/>
      <c r="AU993" s="17"/>
      <c r="AV993" s="17"/>
      <c r="AW993" s="17"/>
      <c r="AX993" s="17"/>
      <c r="AY993" s="17"/>
      <c r="AZ993" s="17"/>
      <c r="BA993" s="17"/>
      <c r="BB993" s="17"/>
      <c r="BC993" s="17"/>
    </row>
    <row r="994" spans="1:55" ht="12.75" customHeight="1" x14ac:dyDescent="0.2">
      <c r="A994" s="17"/>
      <c r="B994" s="17"/>
      <c r="C994" s="17"/>
      <c r="D994" s="17"/>
      <c r="E994" s="17"/>
      <c r="F994" s="18"/>
      <c r="G994" s="17"/>
      <c r="H994" s="17"/>
      <c r="I994" s="17"/>
      <c r="J994" s="17"/>
      <c r="K994" s="17"/>
      <c r="L994" s="17"/>
      <c r="M994" s="17"/>
      <c r="N994" s="17"/>
      <c r="O994" s="17"/>
      <c r="P994" s="17"/>
      <c r="Q994" s="17"/>
      <c r="R994" s="17"/>
      <c r="S994" s="17"/>
      <c r="T994" s="17"/>
      <c r="U994" s="17"/>
      <c r="V994" s="17"/>
      <c r="W994" s="17"/>
      <c r="X994" s="17"/>
      <c r="Y994" s="17"/>
      <c r="Z994" s="17"/>
      <c r="AA994" s="17"/>
      <c r="AB994" s="17"/>
      <c r="AC994" s="17"/>
      <c r="AD994" s="17"/>
      <c r="AE994" s="17"/>
      <c r="AF994" s="17"/>
      <c r="AG994" s="17"/>
      <c r="AH994" s="17"/>
      <c r="AI994" s="17"/>
      <c r="AJ994" s="17"/>
      <c r="AK994" s="17"/>
      <c r="AL994" s="17"/>
      <c r="AM994" s="17"/>
      <c r="AN994" s="17"/>
      <c r="AO994" s="17"/>
      <c r="AP994" s="17"/>
      <c r="AQ994" s="17"/>
      <c r="AR994" s="17"/>
      <c r="AS994" s="17"/>
      <c r="AT994" s="17"/>
      <c r="AU994" s="17"/>
      <c r="AV994" s="17"/>
      <c r="AW994" s="17"/>
      <c r="AX994" s="17"/>
      <c r="AY994" s="17"/>
      <c r="AZ994" s="17"/>
      <c r="BA994" s="17"/>
      <c r="BB994" s="17"/>
      <c r="BC994" s="17"/>
    </row>
    <row r="995" spans="1:55" ht="12.75" customHeight="1" x14ac:dyDescent="0.2">
      <c r="A995" s="17"/>
      <c r="B995" s="17"/>
      <c r="C995" s="17"/>
      <c r="D995" s="17"/>
      <c r="E995" s="17"/>
      <c r="F995" s="18"/>
      <c r="G995" s="17"/>
      <c r="H995" s="17"/>
      <c r="I995" s="17"/>
      <c r="J995" s="17"/>
      <c r="K995" s="17"/>
      <c r="L995" s="17"/>
      <c r="M995" s="17"/>
      <c r="N995" s="17"/>
      <c r="O995" s="17"/>
      <c r="P995" s="17"/>
      <c r="Q995" s="17"/>
      <c r="R995" s="17"/>
      <c r="S995" s="17"/>
      <c r="T995" s="17"/>
      <c r="U995" s="17"/>
      <c r="V995" s="17"/>
      <c r="W995" s="17"/>
      <c r="X995" s="17"/>
      <c r="Y995" s="17"/>
      <c r="Z995" s="17"/>
      <c r="AA995" s="17"/>
      <c r="AB995" s="17"/>
      <c r="AC995" s="17"/>
      <c r="AD995" s="17"/>
      <c r="AE995" s="17"/>
      <c r="AF995" s="17"/>
      <c r="AG995" s="17"/>
      <c r="AH995" s="17"/>
      <c r="AI995" s="17"/>
      <c r="AJ995" s="17"/>
      <c r="AK995" s="17"/>
      <c r="AL995" s="17"/>
      <c r="AM995" s="17"/>
      <c r="AN995" s="17"/>
      <c r="AO995" s="17"/>
      <c r="AP995" s="17"/>
      <c r="AQ995" s="17"/>
      <c r="AR995" s="17"/>
      <c r="AS995" s="17"/>
      <c r="AT995" s="17"/>
      <c r="AU995" s="17"/>
      <c r="AV995" s="17"/>
      <c r="AW995" s="17"/>
      <c r="AX995" s="17"/>
      <c r="AY995" s="17"/>
      <c r="AZ995" s="17"/>
      <c r="BA995" s="17"/>
      <c r="BB995" s="17"/>
      <c r="BC995" s="17"/>
    </row>
    <row r="996" spans="1:55" ht="12.75" customHeight="1" x14ac:dyDescent="0.2">
      <c r="A996" s="17"/>
      <c r="B996" s="17"/>
      <c r="C996" s="17"/>
      <c r="D996" s="17"/>
      <c r="E996" s="17"/>
      <c r="F996" s="18"/>
      <c r="G996" s="17"/>
      <c r="H996" s="17"/>
      <c r="I996" s="17"/>
      <c r="J996" s="17"/>
      <c r="K996" s="17"/>
      <c r="L996" s="17"/>
      <c r="M996" s="17"/>
      <c r="N996" s="17"/>
      <c r="O996" s="17"/>
      <c r="P996" s="17"/>
      <c r="Q996" s="17"/>
      <c r="R996" s="17"/>
      <c r="S996" s="17"/>
      <c r="T996" s="17"/>
      <c r="U996" s="17"/>
      <c r="V996" s="17"/>
      <c r="W996" s="17"/>
      <c r="X996" s="17"/>
      <c r="Y996" s="17"/>
      <c r="Z996" s="17"/>
      <c r="AA996" s="17"/>
      <c r="AB996" s="17"/>
      <c r="AC996" s="17"/>
      <c r="AD996" s="17"/>
      <c r="AE996" s="17"/>
      <c r="AF996" s="17"/>
      <c r="AG996" s="17"/>
      <c r="AH996" s="17"/>
      <c r="AI996" s="17"/>
      <c r="AJ996" s="17"/>
      <c r="AK996" s="17"/>
      <c r="AL996" s="17"/>
      <c r="AM996" s="17"/>
      <c r="AN996" s="17"/>
      <c r="AO996" s="17"/>
      <c r="AP996" s="17"/>
      <c r="AQ996" s="17"/>
      <c r="AR996" s="17"/>
      <c r="AS996" s="17"/>
      <c r="AT996" s="17"/>
      <c r="AU996" s="17"/>
      <c r="AV996" s="17"/>
      <c r="AW996" s="17"/>
      <c r="AX996" s="17"/>
      <c r="AY996" s="17"/>
      <c r="AZ996" s="17"/>
      <c r="BA996" s="17"/>
      <c r="BB996" s="17"/>
      <c r="BC996" s="17"/>
    </row>
    <row r="997" spans="1:55" ht="12.75" customHeight="1" x14ac:dyDescent="0.2">
      <c r="A997" s="17"/>
      <c r="B997" s="17"/>
      <c r="C997" s="17"/>
      <c r="D997" s="17"/>
      <c r="E997" s="17"/>
      <c r="F997" s="18"/>
      <c r="G997" s="17"/>
      <c r="H997" s="17"/>
      <c r="I997" s="17"/>
      <c r="J997" s="17"/>
      <c r="K997" s="17"/>
      <c r="L997" s="17"/>
      <c r="M997" s="17"/>
      <c r="N997" s="17"/>
      <c r="O997" s="17"/>
      <c r="P997" s="17"/>
      <c r="Q997" s="17"/>
      <c r="R997" s="17"/>
      <c r="S997" s="17"/>
      <c r="T997" s="17"/>
      <c r="U997" s="17"/>
      <c r="V997" s="17"/>
      <c r="W997" s="17"/>
      <c r="X997" s="17"/>
      <c r="Y997" s="17"/>
      <c r="Z997" s="17"/>
      <c r="AA997" s="17"/>
      <c r="AB997" s="17"/>
      <c r="AC997" s="17"/>
      <c r="AD997" s="17"/>
      <c r="AE997" s="17"/>
      <c r="AF997" s="17"/>
      <c r="AG997" s="17"/>
      <c r="AH997" s="17"/>
      <c r="AI997" s="17"/>
      <c r="AJ997" s="17"/>
      <c r="AK997" s="17"/>
      <c r="AL997" s="17"/>
      <c r="AM997" s="17"/>
      <c r="AN997" s="17"/>
      <c r="AO997" s="17"/>
      <c r="AP997" s="17"/>
      <c r="AQ997" s="17"/>
      <c r="AR997" s="17"/>
      <c r="AS997" s="17"/>
      <c r="AT997" s="17"/>
      <c r="AU997" s="17"/>
      <c r="AV997" s="17"/>
      <c r="AW997" s="17"/>
      <c r="AX997" s="17"/>
      <c r="AY997" s="17"/>
      <c r="AZ997" s="17"/>
      <c r="BA997" s="17"/>
      <c r="BB997" s="17"/>
      <c r="BC997" s="17"/>
    </row>
  </sheetData>
  <mergeCells count="484">
    <mergeCell ref="AD2:AE2"/>
    <mergeCell ref="AF2:AG2"/>
    <mergeCell ref="AI2:AJ2"/>
    <mergeCell ref="AL2:AM2"/>
    <mergeCell ref="AO2:AP2"/>
    <mergeCell ref="AR2:AS2"/>
    <mergeCell ref="AT2:AU2"/>
    <mergeCell ref="AW2:AX2"/>
    <mergeCell ref="AZ2:BA2"/>
    <mergeCell ref="AK40:AK41"/>
    <mergeCell ref="AM40:AM41"/>
    <mergeCell ref="AN40:AN41"/>
    <mergeCell ref="AC51:AC52"/>
    <mergeCell ref="AE51:AE52"/>
    <mergeCell ref="AG51:AG52"/>
    <mergeCell ref="AH51:AH52"/>
    <mergeCell ref="AJ51:AJ52"/>
    <mergeCell ref="G2:H2"/>
    <mergeCell ref="I2:J2"/>
    <mergeCell ref="K2:L2"/>
    <mergeCell ref="M2:N2"/>
    <mergeCell ref="P2:Q2"/>
    <mergeCell ref="R2:S2"/>
    <mergeCell ref="U2:V2"/>
    <mergeCell ref="X2:Y2"/>
    <mergeCell ref="AA2:AB2"/>
    <mergeCell ref="AP36:AP37"/>
    <mergeCell ref="AQ36:AQ37"/>
    <mergeCell ref="AS36:AS37"/>
    <mergeCell ref="T36:T37"/>
    <mergeCell ref="V36:V37"/>
    <mergeCell ref="Y36:Y37"/>
    <mergeCell ref="Z36:Z37"/>
    <mergeCell ref="AB36:AB37"/>
    <mergeCell ref="AC36:AC37"/>
    <mergeCell ref="AG36:AG37"/>
    <mergeCell ref="AH36:AH37"/>
    <mergeCell ref="AJ36:AJ37"/>
    <mergeCell ref="AK36:AK37"/>
    <mergeCell ref="AM36:AM37"/>
    <mergeCell ref="AN36:AN37"/>
    <mergeCell ref="AK28:AK29"/>
    <mergeCell ref="AM28:AM29"/>
    <mergeCell ref="AN28:AN29"/>
    <mergeCell ref="AP28:AP29"/>
    <mergeCell ref="AQ28:AQ29"/>
    <mergeCell ref="AS28:AS29"/>
    <mergeCell ref="AN32:AN33"/>
    <mergeCell ref="AP32:AP33"/>
    <mergeCell ref="AQ32:AQ33"/>
    <mergeCell ref="AS32:AS33"/>
    <mergeCell ref="AU32:AU33"/>
    <mergeCell ref="AV32:AV33"/>
    <mergeCell ref="AX32:AX33"/>
    <mergeCell ref="AY32:AY33"/>
    <mergeCell ref="BA32:BA33"/>
    <mergeCell ref="BB32:BB33"/>
    <mergeCell ref="AK32:AK33"/>
    <mergeCell ref="AM32:AM33"/>
    <mergeCell ref="AC28:AC29"/>
    <mergeCell ref="AE28:AE29"/>
    <mergeCell ref="AG28:AG29"/>
    <mergeCell ref="AH28:AH29"/>
    <mergeCell ref="AJ28:AJ29"/>
    <mergeCell ref="AU28:AU29"/>
    <mergeCell ref="AV28:AV29"/>
    <mergeCell ref="AX28:AX29"/>
    <mergeCell ref="AY28:AY29"/>
    <mergeCell ref="BA28:BA29"/>
    <mergeCell ref="BB28:BB29"/>
    <mergeCell ref="Q28:Q29"/>
    <mergeCell ref="O28:O29"/>
    <mergeCell ref="S28:S29"/>
    <mergeCell ref="T28:T29"/>
    <mergeCell ref="V28:V29"/>
    <mergeCell ref="W28:W29"/>
    <mergeCell ref="Y28:Y29"/>
    <mergeCell ref="Z28:Z29"/>
    <mergeCell ref="AB28:AB29"/>
    <mergeCell ref="AS24:AS25"/>
    <mergeCell ref="O24:O25"/>
    <mergeCell ref="S24:S25"/>
    <mergeCell ref="T24:T25"/>
    <mergeCell ref="V24:V25"/>
    <mergeCell ref="W24:W25"/>
    <mergeCell ref="Y24:Y25"/>
    <mergeCell ref="Z24:Z25"/>
    <mergeCell ref="AU24:AU25"/>
    <mergeCell ref="AV24:AV25"/>
    <mergeCell ref="AX24:AX25"/>
    <mergeCell ref="AY24:AY25"/>
    <mergeCell ref="BA24:BA25"/>
    <mergeCell ref="BB24:BB25"/>
    <mergeCell ref="AP24:AP25"/>
    <mergeCell ref="AQ24:AQ25"/>
    <mergeCell ref="AM24:AM25"/>
    <mergeCell ref="AN24:AN25"/>
    <mergeCell ref="H69:H70"/>
    <mergeCell ref="J69:J70"/>
    <mergeCell ref="L69:L70"/>
    <mergeCell ref="N69:N70"/>
    <mergeCell ref="Q69:Q70"/>
    <mergeCell ref="T69:T70"/>
    <mergeCell ref="V69:V70"/>
    <mergeCell ref="W69:W70"/>
    <mergeCell ref="Y69:Y70"/>
    <mergeCell ref="Z69:Z70"/>
    <mergeCell ref="O69:O70"/>
    <mergeCell ref="S69:S70"/>
    <mergeCell ref="B45:F45"/>
    <mergeCell ref="B47:B48"/>
    <mergeCell ref="H47:H48"/>
    <mergeCell ref="AN69:AN70"/>
    <mergeCell ref="AP69:AP70"/>
    <mergeCell ref="AQ69:AQ70"/>
    <mergeCell ref="B62:B65"/>
    <mergeCell ref="B67:F67"/>
    <mergeCell ref="B69:B70"/>
    <mergeCell ref="AQ51:AQ52"/>
    <mergeCell ref="T51:T52"/>
    <mergeCell ref="V51:V52"/>
    <mergeCell ref="W51:W52"/>
    <mergeCell ref="Y51:Y52"/>
    <mergeCell ref="AK51:AK52"/>
    <mergeCell ref="AM51:AM52"/>
    <mergeCell ref="AN51:AN52"/>
    <mergeCell ref="AP51:AP52"/>
    <mergeCell ref="N47:N48"/>
    <mergeCell ref="Q47:Q48"/>
    <mergeCell ref="N51:N52"/>
    <mergeCell ref="AS69:AS70"/>
    <mergeCell ref="AB69:AB70"/>
    <mergeCell ref="AC69:AC70"/>
    <mergeCell ref="AE69:AE70"/>
    <mergeCell ref="AG69:AG70"/>
    <mergeCell ref="AH69:AH70"/>
    <mergeCell ref="AJ69:AJ70"/>
    <mergeCell ref="AK69:AK70"/>
    <mergeCell ref="AU69:AU70"/>
    <mergeCell ref="AV69:AV70"/>
    <mergeCell ref="AX69:AX70"/>
    <mergeCell ref="AY69:AY70"/>
    <mergeCell ref="BA69:BA70"/>
    <mergeCell ref="BB69:BB70"/>
    <mergeCell ref="AM69:AM70"/>
    <mergeCell ref="AS63:AS64"/>
    <mergeCell ref="AP59:AP60"/>
    <mergeCell ref="AQ59:AQ60"/>
    <mergeCell ref="AM55:AM56"/>
    <mergeCell ref="AG59:AG60"/>
    <mergeCell ref="AH59:AH60"/>
    <mergeCell ref="AJ59:AJ60"/>
    <mergeCell ref="AK59:AK60"/>
    <mergeCell ref="AG63:AG64"/>
    <mergeCell ref="AH63:AH64"/>
    <mergeCell ref="AJ63:AJ64"/>
    <mergeCell ref="AK63:AK64"/>
    <mergeCell ref="AM63:AM64"/>
    <mergeCell ref="AN63:AN64"/>
    <mergeCell ref="AP63:AP64"/>
    <mergeCell ref="BB63:BB64"/>
    <mergeCell ref="AG55:AG56"/>
    <mergeCell ref="AH55:AH56"/>
    <mergeCell ref="S51:S52"/>
    <mergeCell ref="L63:L64"/>
    <mergeCell ref="N63:N64"/>
    <mergeCell ref="Q63:Q64"/>
    <mergeCell ref="O63:O64"/>
    <mergeCell ref="S63:S64"/>
    <mergeCell ref="L55:L56"/>
    <mergeCell ref="T63:T64"/>
    <mergeCell ref="V63:V64"/>
    <mergeCell ref="W63:W64"/>
    <mergeCell ref="Y63:Y64"/>
    <mergeCell ref="Z63:Z64"/>
    <mergeCell ref="AB63:AB64"/>
    <mergeCell ref="AC63:AC64"/>
    <mergeCell ref="V55:V56"/>
    <mergeCell ref="W55:W56"/>
    <mergeCell ref="N55:N56"/>
    <mergeCell ref="Q55:Q56"/>
    <mergeCell ref="AQ63:AQ64"/>
    <mergeCell ref="T55:T56"/>
    <mergeCell ref="AJ55:AJ56"/>
    <mergeCell ref="AK55:AK56"/>
    <mergeCell ref="Y55:Y56"/>
    <mergeCell ref="AS51:AS52"/>
    <mergeCell ref="B55:B56"/>
    <mergeCell ref="B58:B61"/>
    <mergeCell ref="L59:L60"/>
    <mergeCell ref="N59:N60"/>
    <mergeCell ref="Q59:Q60"/>
    <mergeCell ref="O59:O60"/>
    <mergeCell ref="AS59:AS60"/>
    <mergeCell ref="AN55:AN56"/>
    <mergeCell ref="AP55:AP56"/>
    <mergeCell ref="AQ55:AQ56"/>
    <mergeCell ref="AS55:AS56"/>
    <mergeCell ref="B51:B52"/>
    <mergeCell ref="H51:H52"/>
    <mergeCell ref="J51:J52"/>
    <mergeCell ref="L51:L52"/>
    <mergeCell ref="O55:O56"/>
    <mergeCell ref="AU59:AU60"/>
    <mergeCell ref="AV59:AV60"/>
    <mergeCell ref="AX59:AX60"/>
    <mergeCell ref="AY59:AY60"/>
    <mergeCell ref="BA59:BA60"/>
    <mergeCell ref="O47:O48"/>
    <mergeCell ref="S47:S48"/>
    <mergeCell ref="AP47:AP48"/>
    <mergeCell ref="AQ47:AQ48"/>
    <mergeCell ref="AS47:AS48"/>
    <mergeCell ref="AU47:AU48"/>
    <mergeCell ref="AV47:AV48"/>
    <mergeCell ref="AU51:AU52"/>
    <mergeCell ref="AV51:AV52"/>
    <mergeCell ref="AX51:AX52"/>
    <mergeCell ref="AY51:AY52"/>
    <mergeCell ref="BA51:BA52"/>
    <mergeCell ref="BB51:BB52"/>
    <mergeCell ref="Q51:Q52"/>
    <mergeCell ref="O51:O52"/>
    <mergeCell ref="Z51:Z52"/>
    <mergeCell ref="AB51:AB52"/>
    <mergeCell ref="Z47:Z48"/>
    <mergeCell ref="AM47:AM48"/>
    <mergeCell ref="AN47:AN48"/>
    <mergeCell ref="AB47:AB48"/>
    <mergeCell ref="AC47:AC48"/>
    <mergeCell ref="AE47:AE48"/>
    <mergeCell ref="AG47:AG48"/>
    <mergeCell ref="AH47:AH48"/>
    <mergeCell ref="AJ47:AJ48"/>
    <mergeCell ref="AK47:AK48"/>
    <mergeCell ref="T32:T33"/>
    <mergeCell ref="V32:V33"/>
    <mergeCell ref="W32:W33"/>
    <mergeCell ref="J47:J48"/>
    <mergeCell ref="L47:L48"/>
    <mergeCell ref="T47:T48"/>
    <mergeCell ref="V47:V48"/>
    <mergeCell ref="W47:W48"/>
    <mergeCell ref="Y47:Y48"/>
    <mergeCell ref="Q36:Q37"/>
    <mergeCell ref="O36:O37"/>
    <mergeCell ref="S36:S37"/>
    <mergeCell ref="W36:W37"/>
    <mergeCell ref="L28:L29"/>
    <mergeCell ref="L32:L33"/>
    <mergeCell ref="L36:L37"/>
    <mergeCell ref="N36:N37"/>
    <mergeCell ref="AP40:AP41"/>
    <mergeCell ref="AQ40:AQ41"/>
    <mergeCell ref="AS40:AS41"/>
    <mergeCell ref="Y40:Y41"/>
    <mergeCell ref="Z40:Z41"/>
    <mergeCell ref="AB40:AB41"/>
    <mergeCell ref="AC40:AC41"/>
    <mergeCell ref="AG40:AG41"/>
    <mergeCell ref="AH40:AH41"/>
    <mergeCell ref="AJ40:AJ41"/>
    <mergeCell ref="Y32:Y33"/>
    <mergeCell ref="Z32:Z33"/>
    <mergeCell ref="AB32:AB33"/>
    <mergeCell ref="AC32:AC33"/>
    <mergeCell ref="AG32:AG33"/>
    <mergeCell ref="AH32:AH33"/>
    <mergeCell ref="AJ32:AJ33"/>
    <mergeCell ref="T40:T41"/>
    <mergeCell ref="V40:V41"/>
    <mergeCell ref="W40:W41"/>
    <mergeCell ref="B28:B29"/>
    <mergeCell ref="H28:H29"/>
    <mergeCell ref="N28:N29"/>
    <mergeCell ref="B31:B34"/>
    <mergeCell ref="N40:N41"/>
    <mergeCell ref="Q40:Q41"/>
    <mergeCell ref="O40:O41"/>
    <mergeCell ref="S40:S41"/>
    <mergeCell ref="F34:F35"/>
    <mergeCell ref="B35:B38"/>
    <mergeCell ref="F38:F39"/>
    <mergeCell ref="B39:B42"/>
    <mergeCell ref="J28:J29"/>
    <mergeCell ref="L40:L41"/>
    <mergeCell ref="N32:N33"/>
    <mergeCell ref="Q32:Q33"/>
    <mergeCell ref="O32:O33"/>
    <mergeCell ref="S32:S33"/>
    <mergeCell ref="H40:H41"/>
    <mergeCell ref="J40:J41"/>
    <mergeCell ref="H32:H33"/>
    <mergeCell ref="J32:J33"/>
    <mergeCell ref="H36:H37"/>
    <mergeCell ref="J36:J37"/>
    <mergeCell ref="AE24:AE25"/>
    <mergeCell ref="AG24:AG25"/>
    <mergeCell ref="AH24:AH25"/>
    <mergeCell ref="AJ24:AJ25"/>
    <mergeCell ref="AK24:AK25"/>
    <mergeCell ref="N17:N18"/>
    <mergeCell ref="Q17:Q18"/>
    <mergeCell ref="O17:O18"/>
    <mergeCell ref="S17:S18"/>
    <mergeCell ref="T17:T18"/>
    <mergeCell ref="B22:F22"/>
    <mergeCell ref="B24:B25"/>
    <mergeCell ref="H24:H25"/>
    <mergeCell ref="J24:J25"/>
    <mergeCell ref="L24:L25"/>
    <mergeCell ref="N24:N25"/>
    <mergeCell ref="Q24:Q25"/>
    <mergeCell ref="AB24:AB25"/>
    <mergeCell ref="AC24:AC25"/>
    <mergeCell ref="B13:B14"/>
    <mergeCell ref="J13:J14"/>
    <mergeCell ref="B17:B18"/>
    <mergeCell ref="W13:W14"/>
    <mergeCell ref="Y13:Y14"/>
    <mergeCell ref="Z13:Z14"/>
    <mergeCell ref="V17:V18"/>
    <mergeCell ref="W17:W18"/>
    <mergeCell ref="L13:L14"/>
    <mergeCell ref="N13:N14"/>
    <mergeCell ref="Q13:Q14"/>
    <mergeCell ref="O13:O14"/>
    <mergeCell ref="S13:S14"/>
    <mergeCell ref="T13:T14"/>
    <mergeCell ref="V13:V14"/>
    <mergeCell ref="H13:H14"/>
    <mergeCell ref="H17:H18"/>
    <mergeCell ref="J5:J6"/>
    <mergeCell ref="L5:L6"/>
    <mergeCell ref="J9:J10"/>
    <mergeCell ref="L9:L10"/>
    <mergeCell ref="AG13:AG14"/>
    <mergeCell ref="AM17:AM18"/>
    <mergeCell ref="AN17:AN18"/>
    <mergeCell ref="AP17:AP18"/>
    <mergeCell ref="AQ17:AQ18"/>
    <mergeCell ref="AS17:AS18"/>
    <mergeCell ref="AH13:AH14"/>
    <mergeCell ref="AJ13:AJ14"/>
    <mergeCell ref="AK13:AK14"/>
    <mergeCell ref="AM13:AM14"/>
    <mergeCell ref="AQ13:AQ14"/>
    <mergeCell ref="J17:J18"/>
    <mergeCell ref="L17:L18"/>
    <mergeCell ref="AN13:AN14"/>
    <mergeCell ref="AS13:AS14"/>
    <mergeCell ref="Y17:Y18"/>
    <mergeCell ref="Z17:Z18"/>
    <mergeCell ref="AB17:AB18"/>
    <mergeCell ref="AC17:AC18"/>
    <mergeCell ref="AE17:AE18"/>
    <mergeCell ref="AG17:AG18"/>
    <mergeCell ref="AH17:AH18"/>
    <mergeCell ref="AU17:AU18"/>
    <mergeCell ref="AV17:AV18"/>
    <mergeCell ref="AX17:AX18"/>
    <mergeCell ref="AY17:AY18"/>
    <mergeCell ref="BA17:BA18"/>
    <mergeCell ref="BB17:BB18"/>
    <mergeCell ref="AP13:AP14"/>
    <mergeCell ref="AK17:AK18"/>
    <mergeCell ref="AB13:AB14"/>
    <mergeCell ref="AC13:AC14"/>
    <mergeCell ref="AE13:AE14"/>
    <mergeCell ref="AJ17:AJ18"/>
    <mergeCell ref="AU13:AU14"/>
    <mergeCell ref="AV13:AV14"/>
    <mergeCell ref="AX13:AX14"/>
    <mergeCell ref="AY13:AY14"/>
    <mergeCell ref="BA13:BA14"/>
    <mergeCell ref="BB13:BB14"/>
    <mergeCell ref="V9:V10"/>
    <mergeCell ref="W9:W10"/>
    <mergeCell ref="Y9:Y10"/>
    <mergeCell ref="Z9:Z10"/>
    <mergeCell ref="AB9:AB10"/>
    <mergeCell ref="AC9:AC10"/>
    <mergeCell ref="AE9:AE10"/>
    <mergeCell ref="AS9:AS10"/>
    <mergeCell ref="AG9:AG10"/>
    <mergeCell ref="AH9:AH10"/>
    <mergeCell ref="AJ9:AJ10"/>
    <mergeCell ref="AK9:AK10"/>
    <mergeCell ref="AM9:AM10"/>
    <mergeCell ref="AN9:AN10"/>
    <mergeCell ref="AP9:AP10"/>
    <mergeCell ref="AQ9:AQ10"/>
    <mergeCell ref="AU9:AU10"/>
    <mergeCell ref="AV9:AV10"/>
    <mergeCell ref="AX9:AX10"/>
    <mergeCell ref="AY9:AY10"/>
    <mergeCell ref="BA9:BA10"/>
    <mergeCell ref="BB9:BB10"/>
    <mergeCell ref="AP5:AP6"/>
    <mergeCell ref="AQ5:AQ6"/>
    <mergeCell ref="AS5:AS6"/>
    <mergeCell ref="O5:O6"/>
    <mergeCell ref="S5:S6"/>
    <mergeCell ref="T5:T6"/>
    <mergeCell ref="V5:V6"/>
    <mergeCell ref="W5:W6"/>
    <mergeCell ref="Y5:Y6"/>
    <mergeCell ref="Z5:Z6"/>
    <mergeCell ref="Q5:Q6"/>
    <mergeCell ref="AU5:AU6"/>
    <mergeCell ref="AV5:AV6"/>
    <mergeCell ref="AX5:AX6"/>
    <mergeCell ref="AY5:AY6"/>
    <mergeCell ref="BA5:BA6"/>
    <mergeCell ref="BB5:BB6"/>
    <mergeCell ref="B9:B10"/>
    <mergeCell ref="H9:H10"/>
    <mergeCell ref="B3:F3"/>
    <mergeCell ref="N9:N10"/>
    <mergeCell ref="Q9:Q10"/>
    <mergeCell ref="AM5:AM6"/>
    <mergeCell ref="AN5:AN6"/>
    <mergeCell ref="AG5:AG6"/>
    <mergeCell ref="AH5:AH6"/>
    <mergeCell ref="AJ5:AJ6"/>
    <mergeCell ref="AK5:AK6"/>
    <mergeCell ref="AB5:AB6"/>
    <mergeCell ref="AC5:AC6"/>
    <mergeCell ref="AE5:AE6"/>
    <mergeCell ref="B5:B6"/>
    <mergeCell ref="N5:N6"/>
    <mergeCell ref="H5:H6"/>
    <mergeCell ref="O9:O10"/>
    <mergeCell ref="S9:S10"/>
    <mergeCell ref="T9:T10"/>
    <mergeCell ref="AU36:AU37"/>
    <mergeCell ref="AV36:AV37"/>
    <mergeCell ref="AX36:AX37"/>
    <mergeCell ref="AY36:AY37"/>
    <mergeCell ref="BA36:BA37"/>
    <mergeCell ref="BB36:BB37"/>
    <mergeCell ref="AU40:AU41"/>
    <mergeCell ref="AV40:AV41"/>
    <mergeCell ref="AX40:AX41"/>
    <mergeCell ref="AY40:AY41"/>
    <mergeCell ref="BA40:BA41"/>
    <mergeCell ref="BB40:BB41"/>
    <mergeCell ref="AX47:AX48"/>
    <mergeCell ref="AY47:AY48"/>
    <mergeCell ref="BA47:BA48"/>
    <mergeCell ref="BB47:BB48"/>
    <mergeCell ref="BB55:BB56"/>
    <mergeCell ref="BB59:BB60"/>
    <mergeCell ref="AU55:AU56"/>
    <mergeCell ref="AV55:AV56"/>
    <mergeCell ref="AX55:AX56"/>
    <mergeCell ref="AY55:AY56"/>
    <mergeCell ref="BA55:BA56"/>
    <mergeCell ref="H59:H60"/>
    <mergeCell ref="J59:J60"/>
    <mergeCell ref="S55:S56"/>
    <mergeCell ref="H55:H56"/>
    <mergeCell ref="J55:J56"/>
    <mergeCell ref="AB55:AB56"/>
    <mergeCell ref="Z55:Z56"/>
    <mergeCell ref="AC55:AC56"/>
    <mergeCell ref="AE55:AE56"/>
    <mergeCell ref="H63:H64"/>
    <mergeCell ref="J63:J64"/>
    <mergeCell ref="AU63:AU64"/>
    <mergeCell ref="AV63:AV64"/>
    <mergeCell ref="AX63:AX64"/>
    <mergeCell ref="AY63:AY64"/>
    <mergeCell ref="BA63:BA64"/>
    <mergeCell ref="AM59:AM60"/>
    <mergeCell ref="AN59:AN60"/>
    <mergeCell ref="AC59:AC60"/>
    <mergeCell ref="S59:S60"/>
    <mergeCell ref="T59:T60"/>
    <mergeCell ref="V59:V60"/>
    <mergeCell ref="W59:W60"/>
    <mergeCell ref="Y59:Y60"/>
    <mergeCell ref="Z59:Z60"/>
    <mergeCell ref="AB59:AB60"/>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MML</vt:lpstr>
      <vt:lpstr>Glosario</vt:lpstr>
      <vt:lpstr>Indicadores 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Foy</dc:creator>
  <cp:lastModifiedBy>Cristhian</cp:lastModifiedBy>
  <dcterms:created xsi:type="dcterms:W3CDTF">2005-06-14T22:20:06Z</dcterms:created>
  <dcterms:modified xsi:type="dcterms:W3CDTF">2022-04-05T19:39:09Z</dcterms:modified>
</cp:coreProperties>
</file>