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ani\OneDrive\Escritorio\USB CIO\CONTROL DE PEDIDOS\TRANSPARENCIA FOLICALIZADA REPORTE MONI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7" i="1" l="1"/>
  <c r="V57" i="1"/>
  <c r="O57" i="1"/>
  <c r="Z50" i="1"/>
  <c r="Z49" i="1"/>
  <c r="AA49" i="1" s="1"/>
  <c r="O49" i="1"/>
  <c r="X48" i="1"/>
  <c r="Z47" i="1"/>
  <c r="AA47" i="1" s="1"/>
  <c r="Y47" i="1"/>
  <c r="X47" i="1"/>
  <c r="O47" i="1"/>
  <c r="AA45" i="1"/>
  <c r="Z45" i="1"/>
  <c r="O45" i="1"/>
  <c r="Z38" i="1"/>
  <c r="AA36" i="1"/>
  <c r="Z36" i="1"/>
  <c r="Z35" i="1"/>
  <c r="Z31" i="1"/>
  <c r="AA31" i="1" s="1"/>
  <c r="O31" i="1"/>
  <c r="AA27" i="1"/>
  <c r="Z27" i="1"/>
</calcChain>
</file>

<file path=xl/sharedStrings.xml><?xml version="1.0" encoding="utf-8"?>
<sst xmlns="http://schemas.openxmlformats.org/spreadsheetml/2006/main" count="523" uniqueCount="313">
  <si>
    <t>CENTRO DE INVESTIGACIONES EN ÓPTICA, A.C.</t>
  </si>
  <si>
    <t>DIRECCIÓN ADMINISTRATIVA</t>
  </si>
  <si>
    <t>Departamento de Servicios Generales</t>
  </si>
  <si>
    <t xml:space="preserve">CONTRATOS DE ADQUISICIONES, ARRENDAMIENTOS, SERVICIOS Y OBRAS PÚBLICAS CON CARGO A RECURSOS DE PROYECTOS ESPECIALES </t>
  </si>
  <si>
    <t>Responsable de la información: L.C.I. Alicia Gabriela Salas Garcia (Responsable de Adquisiciones)</t>
  </si>
  <si>
    <t>Expediente electrónico: 6C.6-001-21 CONTRATOS</t>
  </si>
  <si>
    <t>Número de contrato</t>
  </si>
  <si>
    <t>Número de pedido</t>
  </si>
  <si>
    <t>Número de procedimiento en compranet</t>
  </si>
  <si>
    <t>Proveedor o Contratista</t>
  </si>
  <si>
    <t>RFC</t>
  </si>
  <si>
    <t>Estratificación de la empresa</t>
  </si>
  <si>
    <t>Bienes Adquiridos o Servicios Contratados</t>
  </si>
  <si>
    <t>Partida presupuestal</t>
  </si>
  <si>
    <t>Recurso</t>
  </si>
  <si>
    <t>Fechas</t>
  </si>
  <si>
    <t>Tipo de contrato</t>
  </si>
  <si>
    <t>Montos</t>
  </si>
  <si>
    <t>Tipo de procedimiento</t>
  </si>
  <si>
    <t>Fundamento legal</t>
  </si>
  <si>
    <t>Importe sin I.V.A.</t>
  </si>
  <si>
    <t>Moneda</t>
  </si>
  <si>
    <t>Tipo de cambio de referencia</t>
  </si>
  <si>
    <t>Importe sin I.V.A. en pesos</t>
  </si>
  <si>
    <t>Importe con IVA en pesos</t>
  </si>
  <si>
    <t>Primer apellido</t>
  </si>
  <si>
    <t>Segundo apellido</t>
  </si>
  <si>
    <t>Nombres</t>
  </si>
  <si>
    <t>Razón Social</t>
  </si>
  <si>
    <t>Formalización</t>
  </si>
  <si>
    <t xml:space="preserve">Inicio </t>
  </si>
  <si>
    <t>Término</t>
  </si>
  <si>
    <t xml:space="preserve">Mínimo </t>
  </si>
  <si>
    <t>Máximo</t>
  </si>
  <si>
    <t>CIO-RH-2021-001</t>
  </si>
  <si>
    <t>CIO-RH-2021-002</t>
  </si>
  <si>
    <t>INSGINIA LIFE, S.A. DE C.V.</t>
  </si>
  <si>
    <t>ILI0805169R6</t>
  </si>
  <si>
    <t>NO MIPYME</t>
  </si>
  <si>
    <t>POLIZA DE SEGURO DE VIDA</t>
  </si>
  <si>
    <t>FISCALES</t>
  </si>
  <si>
    <t>ART. 28 FRACCION 1</t>
  </si>
  <si>
    <t>M.N.</t>
  </si>
  <si>
    <t>CIO-SG-2021-001</t>
  </si>
  <si>
    <t>PROFESIONALES EN MANTENIMIENTO Y LIMPIEZA, S.A DE C.V.</t>
  </si>
  <si>
    <t>PML9912018L9</t>
  </si>
  <si>
    <t>SERVICIO DE LIMPIEZA CIO LEON Y AGS.</t>
  </si>
  <si>
    <t>ART. 41 FRACCION XX</t>
  </si>
  <si>
    <t>CIO-SG-2021-002</t>
  </si>
  <si>
    <t>CORPORACION DE INSTALACION Y SERVICIOS INTERNOS EMPRESARIALES, S.A. DE C.V.</t>
  </si>
  <si>
    <t>CIS9510237P6</t>
  </si>
  <si>
    <t>SERVICIO DE VIGILANCIA EN LAS INSTALACIONES DEL CITTAA.</t>
  </si>
  <si>
    <t>ART. 42 PRIMER PARRAFO</t>
  </si>
  <si>
    <t>CIO-SG-2021-003</t>
  </si>
  <si>
    <t>ROBLES</t>
  </si>
  <si>
    <t>VELAZQUEZ</t>
  </si>
  <si>
    <t>SALVADOR</t>
  </si>
  <si>
    <t>ROVS941227LD8</t>
  </si>
  <si>
    <t>MICRO</t>
  </si>
  <si>
    <t>SERVICIOS PROFESIONALES ESPECIALIZADOS DE APOYO EN PROYECTO INTERNO DE INVESTIGACIÓN</t>
  </si>
  <si>
    <t>PROPIOS</t>
  </si>
  <si>
    <t>CIO-SG-2021-004</t>
  </si>
  <si>
    <t>RESIDUOS SOLIDOS MEXICANOS, S.A. DE C.V.</t>
  </si>
  <si>
    <t>RSM050722BM7</t>
  </si>
  <si>
    <t>CIO-SG-2021-005</t>
  </si>
  <si>
    <t>RAMIREZ</t>
  </si>
  <si>
    <t>VELA</t>
  </si>
  <si>
    <t>JULIO CESAR</t>
  </si>
  <si>
    <t>RAVJ911229T9A</t>
  </si>
  <si>
    <t>SERVICIO DE MANTENIMIENTO PREVENTIVO PARA LA FLOTILLA VEHICULAR DEL CIO.</t>
  </si>
  <si>
    <t>35501, 29601</t>
  </si>
  <si>
    <t>ART. 41 FRACCIÓN XV</t>
  </si>
  <si>
    <t>CIO-SG-2021-006</t>
  </si>
  <si>
    <t>INFRA, S.A. DE C.V.</t>
  </si>
  <si>
    <t>INF891031LT4</t>
  </si>
  <si>
    <t>SUMINISTRO DE GASES ESPECIALES PARA LABORATORIO DEL CIO.</t>
  </si>
  <si>
    <t>25101, 25901</t>
  </si>
  <si>
    <t>ART. 41 FRACCIÓN XVII</t>
  </si>
  <si>
    <t>CIO-SG-2021-007</t>
  </si>
  <si>
    <t>VEST, AGENTE DE SEGUROS, S.A. DE C.V.</t>
  </si>
  <si>
    <t>VAS140314CEA</t>
  </si>
  <si>
    <t>SERVICIO ASESORAMIENTO EN MATERIA DE SEGUROS.</t>
  </si>
  <si>
    <t>CIO-SG-2021-008</t>
  </si>
  <si>
    <t>SG210168</t>
  </si>
  <si>
    <t>METROSMART, S.A. DE C.V.</t>
  </si>
  <si>
    <t>MET1207048A5</t>
  </si>
  <si>
    <t>MEDIANA</t>
  </si>
  <si>
    <t>SERVICIO DE CALIBRACION DE PATRONES DE LABORATORIO</t>
  </si>
  <si>
    <t>CIO-SG-2021-009</t>
  </si>
  <si>
    <t>MAQUINAS REFACCIONES Y SERVICIO, S.A. DE C.V.</t>
  </si>
  <si>
    <t>MRS0211075Y0</t>
  </si>
  <si>
    <t>SERVICIO DE IMPRESION Y FOTOCOPIADO.</t>
  </si>
  <si>
    <t>CIO-SG-2021-010</t>
  </si>
  <si>
    <t>INGENIERIA APLICADA DEL NORTE, S.A. DE C.V.</t>
  </si>
  <si>
    <t>IAN8606128Y9</t>
  </si>
  <si>
    <t>MANTENIMIENTO PREVENTIVO A EQUIPOS UPS.</t>
  </si>
  <si>
    <t>CIO-SG-2021-011</t>
  </si>
  <si>
    <t>SEL INGENIERIA Y SERVICIOS, S.A.S. DE C.V.</t>
  </si>
  <si>
    <t>SIS170308TG8</t>
  </si>
  <si>
    <t>MANTENIMIENTO PREVENTIVO A EQUIPOS DE AIRE ACONDICIONADO Y UPS.</t>
  </si>
  <si>
    <t>35201, 35701</t>
  </si>
  <si>
    <t>CIO-SG-2021-012</t>
  </si>
  <si>
    <t>DISEÑO E INSTALACIONES ESPECIALES, S.A. DE C.V.</t>
  </si>
  <si>
    <t>DIE040404FA1</t>
  </si>
  <si>
    <t>PEQUEÑA</t>
  </si>
  <si>
    <t>MANTENIMIENTO A EQUIPOS DE AIRE ACONDICIONADO.</t>
  </si>
  <si>
    <t>CIO-SG-2021-013</t>
  </si>
  <si>
    <t>ELECTROHM SERVICIOS, S.A. DE C.V.</t>
  </si>
  <si>
    <t>ESE101015SQ8</t>
  </si>
  <si>
    <t>MANTENIMIENTO PREVENTIVO A PLANTAS DE EMERGENCIA Y TRANSFORMADORES.</t>
  </si>
  <si>
    <t>CIO-SG-2021-014</t>
  </si>
  <si>
    <t>PRADO</t>
  </si>
  <si>
    <t>HERNANDEZ</t>
  </si>
  <si>
    <t>FRANCISCO</t>
  </si>
  <si>
    <t>PAHF870210HWA</t>
  </si>
  <si>
    <t>CAMBIO DE CANISTER A UNIDADES DE AIRE ACONDICIONADO.</t>
  </si>
  <si>
    <t>29301, 29801</t>
  </si>
  <si>
    <t>CIO-SG-2021-015</t>
  </si>
  <si>
    <t>SG210169</t>
  </si>
  <si>
    <t>MANTENIMIENTO INTEGRAL HOSPITALARIO, S.A. DE C.V.</t>
  </si>
  <si>
    <t>MIH120120MI9</t>
  </si>
  <si>
    <t>CAMBIO DE FILTROS A EQUIPOS DE AIRE ACONDICIONADO Y SERVICIO DE MANTENIMIENTO PREVENTIVO A COMPRESORES.</t>
  </si>
  <si>
    <t>29301, 35701</t>
  </si>
  <si>
    <t>CIO-SG-2021-016</t>
  </si>
  <si>
    <t>JOHNSON CONTROLS BE OPERATIONS MEXICO, S. DE R.L. DE C.V.</t>
  </si>
  <si>
    <t>JCB100702TQ1</t>
  </si>
  <si>
    <t>MANTENIMIENTO PREVENTIVO A CHILLER.</t>
  </si>
  <si>
    <t>ART. 41 FRACCION 1</t>
  </si>
  <si>
    <t>CIO-SG-2021-017</t>
  </si>
  <si>
    <t>SG210123</t>
  </si>
  <si>
    <t>HEMAQ, S.A. DE C.V.</t>
  </si>
  <si>
    <t>HEM090403PK2</t>
  </si>
  <si>
    <t>ADQUISICION DE REFACCIONES PARA CNC</t>
  </si>
  <si>
    <t>USD</t>
  </si>
  <si>
    <t>CIO-SG-2021-018</t>
  </si>
  <si>
    <t>TECNOVIGILANCIA, SA DE CV</t>
  </si>
  <si>
    <t>TEC101125JI5</t>
  </si>
  <si>
    <t>SERVICIO DE VIGILANCIA.</t>
  </si>
  <si>
    <t>CIO-SG-2021-019</t>
  </si>
  <si>
    <t>RESIDUOS SOLIDOS MEXICANOS, SA DE CV</t>
  </si>
  <si>
    <t>ART. 41 FRACCION 5</t>
  </si>
  <si>
    <t>CIO-SG-2021-020</t>
  </si>
  <si>
    <t>ELEVADORES SCHINDLER, SA DE CV</t>
  </si>
  <si>
    <t>ESC8911081Q8</t>
  </si>
  <si>
    <t>MANTENIMIENTO A LEVADORES EDIFICIOS G Y D</t>
  </si>
  <si>
    <t>CIO-SG-2021-021</t>
  </si>
  <si>
    <t>SG210161</t>
  </si>
  <si>
    <t xml:space="preserve">ELEKTRON DEL BAJIO SA DE CV </t>
  </si>
  <si>
    <t>EBA8202225C7</t>
  </si>
  <si>
    <t xml:space="preserve">PEQUEÑA </t>
  </si>
  <si>
    <t xml:space="preserve">ADQUISICIÓN DE MATERIAL ELECTRICO </t>
  </si>
  <si>
    <t>CIO-SG-2021-022</t>
  </si>
  <si>
    <t>SG210203</t>
  </si>
  <si>
    <t>INFAIMON MEXICO, S.A. DE C.V.</t>
  </si>
  <si>
    <t>IME061121RT0</t>
  </si>
  <si>
    <t>ADQUISICIÓN DE EQUIPO DE VISION ARTIFICIAL PARA PROYECTO DE VENTA</t>
  </si>
  <si>
    <t>23901, 29801</t>
  </si>
  <si>
    <t>ART. 41 FRACCION XII</t>
  </si>
  <si>
    <t>CIO-SG-2021-023</t>
  </si>
  <si>
    <t>CIO-SG-2021-024</t>
  </si>
  <si>
    <t>SG210329</t>
  </si>
  <si>
    <t>GRUPO NACIONAL PROVINCIAL, S.A.B.</t>
  </si>
  <si>
    <t>GNP9211244P0</t>
  </si>
  <si>
    <t>POLIZA DE SEGURO PARA FLOTILLA VEHICULAR.</t>
  </si>
  <si>
    <t>CIO-SG-2021-025</t>
  </si>
  <si>
    <t>SG210330</t>
  </si>
  <si>
    <t>SEGUROS VE POR MAS, S.A. GRUPO FINANCIERO VE POR MAS</t>
  </si>
  <si>
    <t>SMS401001573</t>
  </si>
  <si>
    <t>POLIZA DE SEGURO DE TRANSPORTE DE MERCANCIAS.</t>
  </si>
  <si>
    <t>CIO-SG-2021-026</t>
  </si>
  <si>
    <t>SEGUROS SURA, S.A. DE C.V.</t>
  </si>
  <si>
    <t>R&amp;S811221KR6</t>
  </si>
  <si>
    <t>POLIZA DE SEGURO MULTIPLE EMPRESARIAL</t>
  </si>
  <si>
    <t>CIO-SG-2021-027</t>
  </si>
  <si>
    <t>ELEVADORES OTIS, S. DE R.L. DE C.V.</t>
  </si>
  <si>
    <t>EOT631205877</t>
  </si>
  <si>
    <t>SERVICIO DE MANTENIMIENTO PREVENTIVO A ELEVADOR.</t>
  </si>
  <si>
    <t>CIO-SG-2021-028</t>
  </si>
  <si>
    <t xml:space="preserve">ART. 41 FRACCIÓN VI </t>
  </si>
  <si>
    <t>CIO-SG-2021-029</t>
  </si>
  <si>
    <t>ART. 41 FRACCIÓN XX</t>
  </si>
  <si>
    <t>CIO-SG-2021-030</t>
  </si>
  <si>
    <t>SG210355</t>
  </si>
  <si>
    <t>IMPRESOS DEL BAJÍO, S.A. DE C.V.</t>
  </si>
  <si>
    <t>IBA990826GQA</t>
  </si>
  <si>
    <t>ADQUISICIÓN DE LIBROS CONMEMORATIVOS DEL 40 ANIVERSARIO DEL CIO, EDICIÓN ESPECIAL</t>
  </si>
  <si>
    <t>21501, 21502</t>
  </si>
  <si>
    <t>CIO-SG-2021-031</t>
  </si>
  <si>
    <t>SG210363</t>
  </si>
  <si>
    <t>DINAMICA DEL CENTRO, SA DE CV</t>
  </si>
  <si>
    <t>DCE101123P70</t>
  </si>
  <si>
    <t>COMPRA DE TONERS Y CARTUCHOS PARA IMPRESORA.</t>
  </si>
  <si>
    <t>CIO-SG-2021-032</t>
  </si>
  <si>
    <t>SG210388</t>
  </si>
  <si>
    <t>VILLAGRAN</t>
  </si>
  <si>
    <t xml:space="preserve">CERVANTES </t>
  </si>
  <si>
    <t>JUAN CARLOS</t>
  </si>
  <si>
    <t>VICJ740530RT5</t>
  </si>
  <si>
    <t>SERVICIOS PROFESIONALES EN ASESORIA LEGAL ESPECIALIZADA EN DERECHO MERCANTIL</t>
  </si>
  <si>
    <t>ART. 41 FRACCIÓN XIV</t>
  </si>
  <si>
    <t>CIO-SG-2021-033</t>
  </si>
  <si>
    <t>SG210389</t>
  </si>
  <si>
    <t xml:space="preserve">GARCIA </t>
  </si>
  <si>
    <t>PATRICIA</t>
  </si>
  <si>
    <t>GAHP681227384</t>
  </si>
  <si>
    <t>SERVICIO DE ASESORIA JURIDICA EN DERECHO LABORAL</t>
  </si>
  <si>
    <t>CIO-SG-2021-034</t>
  </si>
  <si>
    <t>SG210390</t>
  </si>
  <si>
    <t>ARREDONDO</t>
  </si>
  <si>
    <t xml:space="preserve">HERNÁNDEZ </t>
  </si>
  <si>
    <t>AEHJ6903238S1</t>
  </si>
  <si>
    <t>SERVICIOS PROFESIONALES EN ASESORIA LEGAL EN TEMAS LABORALES</t>
  </si>
  <si>
    <t>CIO-SG-2021-035</t>
  </si>
  <si>
    <t>SG210417</t>
  </si>
  <si>
    <t xml:space="preserve">RODRIGUEZ </t>
  </si>
  <si>
    <t>AGRIPINO</t>
  </si>
  <si>
    <t xml:space="preserve">IVAN RICARDO </t>
  </si>
  <si>
    <t>ROAI830810M83</t>
  </si>
  <si>
    <t>CURSO DE CAPACITACIÓN EN DIMENSIONADO Y TOLELADO GEOMETRICO GD&amp;T BASADO EN LA  NORMA ASMEY14.5 2018</t>
  </si>
  <si>
    <t>33901 Y 37504</t>
  </si>
  <si>
    <t>CIO-SG-2021-036</t>
  </si>
  <si>
    <t>SG210401</t>
  </si>
  <si>
    <t>FABRICA DE ROPA LEÓN INDUSTRIAL, S.A. DE C.V.</t>
  </si>
  <si>
    <t>FRL8502127G6</t>
  </si>
  <si>
    <t>ADQUISICIÓN DE CAMISAS Y PLAYERAS PARA EMPLEADOS DEL CIO.</t>
  </si>
  <si>
    <t>CIO-SG-2021-037</t>
  </si>
  <si>
    <t>SG210413</t>
  </si>
  <si>
    <t>RIDEM METROLOGY, S.A. DE C.V.</t>
  </si>
  <si>
    <t>RME210302887</t>
  </si>
  <si>
    <t xml:space="preserve">CURSO DE CAPACITACIÓN  DE ESTIMACIÓN DE LA INCERTIDUMBRE DE LA MEDICIÓN </t>
  </si>
  <si>
    <t xml:space="preserve">FISCALES </t>
  </si>
  <si>
    <t>CIO-SG-2021-038</t>
  </si>
  <si>
    <t>SG210437</t>
  </si>
  <si>
    <t>RFEMSA CONSTRUCTION GROUP, S.A. DE C.V.</t>
  </si>
  <si>
    <t>RCG1905216G3</t>
  </si>
  <si>
    <t>SERVICIO DE SUMINISTRO Y COLOCACION CONTRA DESCARGAS PARA EL CENTRO GENERAL DE CARGA</t>
  </si>
  <si>
    <t>CIO-SG-2021-039</t>
  </si>
  <si>
    <t>SG210435</t>
  </si>
  <si>
    <t xml:space="preserve">SATELSA SA DE CV </t>
  </si>
  <si>
    <t>SAT00016A43</t>
  </si>
  <si>
    <t xml:space="preserve">ADQUISICIÓN DE UN SENSORES DE CUBIERTA METALICA Y DIELECTRICA </t>
  </si>
  <si>
    <t>CIO-SG-2021-040</t>
  </si>
  <si>
    <t>SG210408</t>
  </si>
  <si>
    <t xml:space="preserve">BA INSTRUMENTACION TECNOCIENTIFICA INDUSTRIAL, S.A. DE C.V. </t>
  </si>
  <si>
    <t>BIT170724QH5</t>
  </si>
  <si>
    <t>ADQUISICIÓN DE TARGETS</t>
  </si>
  <si>
    <t>PROPIOS (CONCURRENTES 2042160021)</t>
  </si>
  <si>
    <t>CIO-SG-2021-041</t>
  </si>
  <si>
    <t>SG210450</t>
  </si>
  <si>
    <t>ENTIDAD MEXICANA DE ACREDITACIÓN, A.C.</t>
  </si>
  <si>
    <t>EMA981014KD4</t>
  </si>
  <si>
    <t xml:space="preserve">SERVICIO PROFESIONAL DE AUDITORIA A LABORATORIOS ACREDITADOS DEL CIO. </t>
  </si>
  <si>
    <t>ART. 41 FRACCIÓN I</t>
  </si>
  <si>
    <t>CIO-SG-2021-042</t>
  </si>
  <si>
    <t>EDENRED MEXICO, SA DE CV</t>
  </si>
  <si>
    <t>ASE930924SS7</t>
  </si>
  <si>
    <t>ADQUISICION DE VALES DE GASOLINA</t>
  </si>
  <si>
    <t>CIO-SG-2021-043</t>
  </si>
  <si>
    <t>SG210530</t>
  </si>
  <si>
    <t>MECACIT, S.A. DE C.V.</t>
  </si>
  <si>
    <t>MEC120509US4</t>
  </si>
  <si>
    <t>SERVICIOS PROFESIONALES DE CALIBRACIÓN A BALANCEADORAS</t>
  </si>
  <si>
    <t>CIO-SG-2021-044</t>
  </si>
  <si>
    <t>MENDOZA</t>
  </si>
  <si>
    <t>MARIO</t>
  </si>
  <si>
    <t>MERM8909269M2</t>
  </si>
  <si>
    <t>SERVICIOS PROFESIONALES PARA EL OIC</t>
  </si>
  <si>
    <t>16/7/0201</t>
  </si>
  <si>
    <t>ART. 41 FRACCION XIV</t>
  </si>
  <si>
    <t>CIO-SG-2021-045</t>
  </si>
  <si>
    <t>SG210557, SG210558</t>
  </si>
  <si>
    <t>PROVEMX CIENTIFICA, S. DE R.L. DE C.V.</t>
  </si>
  <si>
    <t>PCI180904LQA</t>
  </si>
  <si>
    <t>ADQUISICIÓN DE MATERIALES NECESARIOS PARA LA ELABORACIÓN DE PROTOTIPOS</t>
  </si>
  <si>
    <t>ART. 41 FRACCION XVI</t>
  </si>
  <si>
    <t>CIO-SG-2021-046</t>
  </si>
  <si>
    <t>SG210581</t>
  </si>
  <si>
    <t>ELEKTRON DEL BAJÍO, S.A. DE C.V.</t>
  </si>
  <si>
    <t>ADQUISICIÓN DE TABLERO PARA EL CORRECTO FUNCIONAMIENTO DE PLANTAS DE EMERGENCIA</t>
  </si>
  <si>
    <t>24601, 35701, 34701</t>
  </si>
  <si>
    <t>CIO-SG-2021-047</t>
  </si>
  <si>
    <t>SG210648</t>
  </si>
  <si>
    <t xml:space="preserve">ADQUISICIÓN DE FILAMENTOS </t>
  </si>
  <si>
    <t>CIO-SG-2021-048</t>
  </si>
  <si>
    <t>SG210643</t>
  </si>
  <si>
    <t>IPSUMX, S. DE R.L. DE C.V.</t>
  </si>
  <si>
    <t>IPS190201IP9</t>
  </si>
  <si>
    <t>ADQUISICIÓN DE REFACCIONES PARA UPS</t>
  </si>
  <si>
    <t>CIO-SG-2021-049</t>
  </si>
  <si>
    <t>SG210672</t>
  </si>
  <si>
    <t xml:space="preserve">DINAMICA DEL CENTRO, S.A. DE C.V. </t>
  </si>
  <si>
    <t>ADQUISICION DE TONERS Y CARTUCHOS PARA IMPRESORA.</t>
  </si>
  <si>
    <t>CIO-SG-2021-050</t>
  </si>
  <si>
    <t>SG210630</t>
  </si>
  <si>
    <t>KALISCH FIERRO Y ACERO, S.A. DE C.V.</t>
  </si>
  <si>
    <t>KFA8112226Z6</t>
  </si>
  <si>
    <t>ADQUISICION DE MATERIAL DE ACERO.</t>
  </si>
  <si>
    <t>CIO-SG-2021-051</t>
  </si>
  <si>
    <t>SG210717</t>
  </si>
  <si>
    <t>CONTROL TECNICO Y REPRESENTACIONES, S.A. DE C.V.</t>
  </si>
  <si>
    <t>CTR831122N85</t>
  </si>
  <si>
    <t>ADQUISICION DE CONSUMIBLES PARA SISTEMAS DE PURIFICACION DE AGUA.</t>
  </si>
  <si>
    <t>ART.41 FRACCION VIII</t>
  </si>
  <si>
    <t>CIO-SG-2021-052</t>
  </si>
  <si>
    <t>SG210721</t>
  </si>
  <si>
    <t>BA INSTRUMENTACIÓN TECNOCIENTIFICA INDUSTRIAL, S.A. DE C.V.</t>
  </si>
  <si>
    <t>ADQUISICIÓN DE MATERIALES QUIMICOS ESPECIALIZADOS PARA EL DISEÑO Y FABRICACIÓN DE PELICULAS DELGADAS</t>
  </si>
  <si>
    <t>ART. 41 FRACCIÓN XVI Y XVII</t>
  </si>
  <si>
    <t>CIO-SG-2021-053</t>
  </si>
  <si>
    <t>SG210722</t>
  </si>
  <si>
    <t>OPTOVISION DE MÉXICO, S.A. DE C.V.</t>
  </si>
  <si>
    <t>OME1006174J7</t>
  </si>
  <si>
    <t>ADQUISICIÓN DE MATERIALES QUIMICOS ESPECIALIZADOS PARA EL DISEÑO Y FABRICACIÓN DE LENTES OFTALMICAS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</si>
</sst>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* #,##0.00_-;\-&quot;$&quot;* #,##0.00_-;_-&quot;$&quot;* &quot;-&quot;??_-;_-@"/>
    <numFmt numFmtId="165" formatCode="_-* #,##0.00_-;\-* #,##0.00_-;_-* &quot;-&quot;??_-;_-@"/>
    <numFmt numFmtId="166" formatCode="d/m/yyyy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Arial"/>
    </font>
    <font>
      <sz val="16"/>
      <color theme="1"/>
      <name val="Arial"/>
    </font>
    <font>
      <b/>
      <sz val="14"/>
      <color theme="0"/>
      <name val="Arial"/>
    </font>
    <font>
      <sz val="12"/>
      <name val="Arial"/>
    </font>
    <font>
      <b/>
      <sz val="14"/>
      <color rgb="FFFFFFFF"/>
      <name val="Arial"/>
    </font>
    <font>
      <b/>
      <sz val="11"/>
      <color theme="1"/>
      <name val="Arial"/>
    </font>
    <font>
      <sz val="11"/>
      <color theme="1"/>
      <name val="Arial"/>
    </font>
    <font>
      <sz val="11"/>
      <color rgb="FF000000"/>
      <name val="Arial"/>
    </font>
    <font>
      <b/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166" fontId="8" fillId="0" borderId="5" xfId="0" applyNumberFormat="1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166" fontId="7" fillId="3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3" xfId="0" applyFont="1" applyBorder="1"/>
    <xf numFmtId="0" fontId="5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tabSelected="1" workbookViewId="0">
      <selection activeCell="A9" sqref="A9:XFD10"/>
    </sheetView>
  </sheetViews>
  <sheetFormatPr baseColWidth="10" defaultRowHeight="15" x14ac:dyDescent="0.25"/>
  <cols>
    <col min="1" max="1" width="34.28515625" customWidth="1"/>
    <col min="2" max="2" width="38.7109375" customWidth="1"/>
    <col min="3" max="3" width="44.28515625" customWidth="1"/>
    <col min="4" max="4" width="25.7109375" customWidth="1"/>
    <col min="5" max="6" width="27" customWidth="1"/>
    <col min="7" max="7" width="67.42578125" customWidth="1"/>
    <col min="8" max="8" width="33.140625" customWidth="1"/>
    <col min="9" max="9" width="30.85546875" customWidth="1"/>
    <col min="10" max="10" width="73.85546875" customWidth="1"/>
    <col min="11" max="11" width="27.5703125" customWidth="1"/>
    <col min="12" max="12" width="25.85546875" customWidth="1"/>
    <col min="13" max="13" width="0" hidden="1" customWidth="1"/>
    <col min="14" max="16" width="25" customWidth="1"/>
    <col min="17" max="18" width="0" hidden="1" customWidth="1"/>
    <col min="19" max="19" width="24.5703125" customWidth="1"/>
    <col min="20" max="20" width="27.5703125" customWidth="1"/>
    <col min="21" max="21" width="0" hidden="1" customWidth="1"/>
    <col min="22" max="22" width="28.28515625" customWidth="1"/>
    <col min="23" max="23" width="32.28515625" customWidth="1"/>
    <col min="24" max="24" width="18.85546875" customWidth="1"/>
    <col min="25" max="25" width="25" customWidth="1"/>
    <col min="26" max="26" width="32.28515625" customWidth="1"/>
    <col min="27" max="27" width="30" customWidth="1"/>
  </cols>
  <sheetData>
    <row r="1" spans="1:27" ht="20.25" x14ac:dyDescent="0.3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27" ht="20.25" x14ac:dyDescent="0.3">
      <c r="A2" s="28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27" ht="20.25" x14ac:dyDescent="0.3">
      <c r="A3" s="28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27" x14ac:dyDescent="0.25">
      <c r="A4" s="29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27" ht="20.25" x14ac:dyDescent="0.3">
      <c r="A5" s="1"/>
      <c r="B5" s="2"/>
      <c r="C5" s="1"/>
      <c r="D5" s="1"/>
      <c r="E5" s="1"/>
      <c r="F5" s="1"/>
      <c r="G5" s="3"/>
      <c r="H5" s="1"/>
      <c r="I5" s="1"/>
      <c r="J5" s="1"/>
      <c r="K5" s="1"/>
      <c r="L5" s="4" t="s">
        <v>4</v>
      </c>
    </row>
    <row r="6" spans="1:27" ht="20.25" x14ac:dyDescent="0.25">
      <c r="A6" s="1"/>
      <c r="B6" s="2"/>
      <c r="C6" s="1"/>
      <c r="D6" s="1"/>
      <c r="E6" s="1"/>
      <c r="F6" s="1"/>
      <c r="G6" s="5"/>
      <c r="H6" s="1"/>
      <c r="I6" s="1"/>
      <c r="J6" s="1"/>
      <c r="K6" s="1"/>
      <c r="L6" s="4" t="s">
        <v>5</v>
      </c>
    </row>
    <row r="7" spans="1:27" ht="18" x14ac:dyDescent="0.25">
      <c r="A7" s="30" t="s">
        <v>6</v>
      </c>
      <c r="B7" s="30" t="s">
        <v>7</v>
      </c>
      <c r="C7" s="30" t="s">
        <v>8</v>
      </c>
      <c r="D7" s="24" t="s">
        <v>9</v>
      </c>
      <c r="E7" s="32"/>
      <c r="F7" s="32"/>
      <c r="G7" s="25"/>
      <c r="H7" s="30" t="s">
        <v>10</v>
      </c>
      <c r="I7" s="30" t="s">
        <v>11</v>
      </c>
      <c r="J7" s="33" t="s">
        <v>12</v>
      </c>
      <c r="K7" s="30" t="s">
        <v>13</v>
      </c>
      <c r="L7" s="30" t="s">
        <v>14</v>
      </c>
      <c r="M7" s="24" t="s">
        <v>15</v>
      </c>
      <c r="N7" s="32"/>
      <c r="O7" s="32"/>
      <c r="P7" s="25"/>
      <c r="Q7" s="6"/>
      <c r="R7" s="30" t="s">
        <v>16</v>
      </c>
      <c r="S7" s="24" t="s">
        <v>17</v>
      </c>
      <c r="T7" s="25"/>
      <c r="U7" s="30" t="s">
        <v>18</v>
      </c>
      <c r="V7" s="30" t="s">
        <v>19</v>
      </c>
      <c r="W7" s="34" t="s">
        <v>20</v>
      </c>
      <c r="X7" s="35" t="s">
        <v>21</v>
      </c>
      <c r="Y7" s="30" t="s">
        <v>22</v>
      </c>
      <c r="Z7" s="34" t="s">
        <v>23</v>
      </c>
      <c r="AA7" s="34" t="s">
        <v>24</v>
      </c>
    </row>
    <row r="8" spans="1:27" ht="36" x14ac:dyDescent="0.25">
      <c r="A8" s="31"/>
      <c r="B8" s="31"/>
      <c r="C8" s="31"/>
      <c r="D8" s="6" t="s">
        <v>25</v>
      </c>
      <c r="E8" s="6" t="s">
        <v>26</v>
      </c>
      <c r="F8" s="7" t="s">
        <v>27</v>
      </c>
      <c r="G8" s="6" t="s">
        <v>28</v>
      </c>
      <c r="H8" s="31"/>
      <c r="I8" s="31"/>
      <c r="J8" s="31"/>
      <c r="K8" s="31"/>
      <c r="L8" s="31"/>
      <c r="M8" s="6" t="s">
        <v>29</v>
      </c>
      <c r="N8" s="7" t="s">
        <v>29</v>
      </c>
      <c r="O8" s="6" t="s">
        <v>30</v>
      </c>
      <c r="P8" s="6" t="s">
        <v>31</v>
      </c>
      <c r="Q8" s="6"/>
      <c r="R8" s="31"/>
      <c r="S8" s="6" t="s">
        <v>32</v>
      </c>
      <c r="T8" s="6" t="s">
        <v>33</v>
      </c>
      <c r="U8" s="31"/>
      <c r="V8" s="31"/>
      <c r="W8" s="31"/>
      <c r="X8" s="31"/>
      <c r="Y8" s="31"/>
      <c r="Z8" s="31"/>
      <c r="AA8" s="31"/>
    </row>
    <row r="9" spans="1:27" hidden="1" x14ac:dyDescent="0.25">
      <c r="A9" s="8" t="s">
        <v>34</v>
      </c>
      <c r="B9" s="9"/>
      <c r="C9" s="9"/>
      <c r="D9" s="9"/>
      <c r="E9" s="9"/>
      <c r="F9" s="9"/>
      <c r="G9" s="9"/>
      <c r="H9" s="9"/>
      <c r="I9" s="8"/>
      <c r="J9" s="9"/>
      <c r="K9" s="9"/>
      <c r="L9" s="9"/>
      <c r="M9" s="10"/>
      <c r="N9" s="10"/>
      <c r="O9" s="10"/>
      <c r="P9" s="10"/>
      <c r="Q9" s="11"/>
      <c r="R9" s="9"/>
      <c r="S9" s="12"/>
      <c r="T9" s="12"/>
      <c r="U9" s="9"/>
      <c r="V9" s="9"/>
      <c r="W9" s="12"/>
      <c r="X9" s="9"/>
      <c r="Y9" s="12"/>
      <c r="Z9" s="12"/>
      <c r="AA9" s="12"/>
    </row>
    <row r="10" spans="1:27" hidden="1" x14ac:dyDescent="0.25">
      <c r="A10" s="8" t="s">
        <v>35</v>
      </c>
      <c r="B10" s="9"/>
      <c r="C10" s="9"/>
      <c r="D10" s="9"/>
      <c r="E10" s="9"/>
      <c r="F10" s="9"/>
      <c r="G10" s="9" t="s">
        <v>36</v>
      </c>
      <c r="H10" s="9" t="s">
        <v>37</v>
      </c>
      <c r="I10" s="8" t="s">
        <v>38</v>
      </c>
      <c r="J10" s="9" t="s">
        <v>39</v>
      </c>
      <c r="K10" s="9">
        <v>34501</v>
      </c>
      <c r="L10" s="9" t="s">
        <v>40</v>
      </c>
      <c r="M10" s="10"/>
      <c r="N10" s="13">
        <v>44316</v>
      </c>
      <c r="O10" s="13">
        <v>44316</v>
      </c>
      <c r="P10" s="13">
        <v>44681</v>
      </c>
      <c r="Q10" s="11"/>
      <c r="R10" s="9"/>
      <c r="S10" s="12"/>
      <c r="T10" s="12"/>
      <c r="U10" s="9"/>
      <c r="V10" s="9" t="s">
        <v>41</v>
      </c>
      <c r="W10" s="12">
        <v>305290.46999999997</v>
      </c>
      <c r="X10" s="9" t="s">
        <v>42</v>
      </c>
      <c r="Y10" s="12">
        <v>1</v>
      </c>
      <c r="Z10" s="12">
        <v>305290.46999999997</v>
      </c>
      <c r="AA10" s="12">
        <v>305290.46999999997</v>
      </c>
    </row>
    <row r="11" spans="1:27" x14ac:dyDescent="0.25">
      <c r="A11" s="8" t="s">
        <v>43</v>
      </c>
      <c r="B11" s="9">
        <v>140154</v>
      </c>
      <c r="C11" s="9"/>
      <c r="D11" s="9"/>
      <c r="E11" s="9"/>
      <c r="F11" s="9"/>
      <c r="G11" s="9" t="s">
        <v>44</v>
      </c>
      <c r="H11" s="9" t="s">
        <v>45</v>
      </c>
      <c r="I11" s="8" t="s">
        <v>38</v>
      </c>
      <c r="J11" s="9" t="s">
        <v>46</v>
      </c>
      <c r="K11" s="9">
        <v>35801</v>
      </c>
      <c r="L11" s="9" t="s">
        <v>40</v>
      </c>
      <c r="M11" s="10"/>
      <c r="N11" s="10">
        <v>44197</v>
      </c>
      <c r="O11" s="10">
        <v>44197</v>
      </c>
      <c r="P11" s="10">
        <v>44227</v>
      </c>
      <c r="Q11" s="11"/>
      <c r="R11" s="9"/>
      <c r="S11" s="12"/>
      <c r="T11" s="12"/>
      <c r="U11" s="9"/>
      <c r="V11" s="9" t="s">
        <v>47</v>
      </c>
      <c r="W11" s="12">
        <v>144074.4</v>
      </c>
      <c r="X11" s="9" t="s">
        <v>42</v>
      </c>
      <c r="Y11" s="12">
        <v>1</v>
      </c>
      <c r="Z11" s="12">
        <v>144074.4</v>
      </c>
      <c r="AA11" s="12">
        <v>167126.29999999999</v>
      </c>
    </row>
    <row r="12" spans="1:27" ht="28.5" x14ac:dyDescent="0.25">
      <c r="A12" s="8" t="s">
        <v>48</v>
      </c>
      <c r="B12" s="9">
        <v>140153</v>
      </c>
      <c r="C12" s="9"/>
      <c r="D12" s="9"/>
      <c r="E12" s="9"/>
      <c r="F12" s="9"/>
      <c r="G12" s="9" t="s">
        <v>49</v>
      </c>
      <c r="H12" s="9" t="s">
        <v>50</v>
      </c>
      <c r="I12" s="8" t="s">
        <v>38</v>
      </c>
      <c r="J12" s="9" t="s">
        <v>51</v>
      </c>
      <c r="K12" s="9">
        <v>33801</v>
      </c>
      <c r="L12" s="9" t="s">
        <v>40</v>
      </c>
      <c r="M12" s="10"/>
      <c r="N12" s="10">
        <v>44224</v>
      </c>
      <c r="O12" s="10">
        <v>44224</v>
      </c>
      <c r="P12" s="10">
        <v>44286</v>
      </c>
      <c r="Q12" s="11"/>
      <c r="R12" s="9"/>
      <c r="S12" s="12"/>
      <c r="T12" s="12"/>
      <c r="U12" s="9"/>
      <c r="V12" s="9" t="s">
        <v>52</v>
      </c>
      <c r="W12" s="12">
        <v>49349.16</v>
      </c>
      <c r="X12" s="9" t="s">
        <v>42</v>
      </c>
      <c r="Y12" s="12">
        <v>1</v>
      </c>
      <c r="Z12" s="12">
        <v>49349.16</v>
      </c>
      <c r="AA12" s="12">
        <v>57245.02</v>
      </c>
    </row>
    <row r="13" spans="1:27" ht="28.5" x14ac:dyDescent="0.25">
      <c r="A13" s="8" t="s">
        <v>53</v>
      </c>
      <c r="B13" s="9">
        <v>140147</v>
      </c>
      <c r="C13" s="9"/>
      <c r="D13" s="9" t="s">
        <v>54</v>
      </c>
      <c r="E13" s="9" t="s">
        <v>55</v>
      </c>
      <c r="F13" s="9" t="s">
        <v>56</v>
      </c>
      <c r="G13" s="9"/>
      <c r="H13" s="9" t="s">
        <v>57</v>
      </c>
      <c r="I13" s="8" t="s">
        <v>58</v>
      </c>
      <c r="J13" s="9" t="s">
        <v>59</v>
      </c>
      <c r="K13" s="9">
        <v>33901</v>
      </c>
      <c r="L13" s="9" t="s">
        <v>60</v>
      </c>
      <c r="M13" s="10"/>
      <c r="N13" s="10">
        <v>44229</v>
      </c>
      <c r="O13" s="10">
        <v>44229</v>
      </c>
      <c r="P13" s="10">
        <v>44561</v>
      </c>
      <c r="Q13" s="11"/>
      <c r="R13" s="9"/>
      <c r="S13" s="12"/>
      <c r="T13" s="12"/>
      <c r="U13" s="9"/>
      <c r="V13" s="9" t="s">
        <v>52</v>
      </c>
      <c r="W13" s="12">
        <v>147635.54</v>
      </c>
      <c r="X13" s="9" t="s">
        <v>42</v>
      </c>
      <c r="Y13" s="12">
        <v>1</v>
      </c>
      <c r="Z13" s="12">
        <v>147635.54</v>
      </c>
      <c r="AA13" s="12">
        <v>171257.23</v>
      </c>
    </row>
    <row r="14" spans="1:27" x14ac:dyDescent="0.25">
      <c r="A14" s="8" t="s">
        <v>61</v>
      </c>
      <c r="B14" s="9">
        <v>140156</v>
      </c>
      <c r="C14" s="9"/>
      <c r="D14" s="9"/>
      <c r="E14" s="9"/>
      <c r="F14" s="9"/>
      <c r="G14" s="9" t="s">
        <v>62</v>
      </c>
      <c r="H14" s="9" t="s">
        <v>63</v>
      </c>
      <c r="I14" s="8" t="s">
        <v>58</v>
      </c>
      <c r="J14" s="9" t="s">
        <v>46</v>
      </c>
      <c r="K14" s="9">
        <v>35801</v>
      </c>
      <c r="L14" s="9" t="s">
        <v>40</v>
      </c>
      <c r="M14" s="10"/>
      <c r="N14" s="10">
        <v>44229</v>
      </c>
      <c r="O14" s="10">
        <v>44229</v>
      </c>
      <c r="P14" s="10">
        <v>44286</v>
      </c>
      <c r="Q14" s="11"/>
      <c r="R14" s="9"/>
      <c r="S14" s="12"/>
      <c r="T14" s="12"/>
      <c r="U14" s="9"/>
      <c r="V14" s="9" t="s">
        <v>47</v>
      </c>
      <c r="W14" s="12">
        <v>270846</v>
      </c>
      <c r="X14" s="9" t="s">
        <v>42</v>
      </c>
      <c r="Y14" s="12">
        <v>1</v>
      </c>
      <c r="Z14" s="12">
        <v>270846</v>
      </c>
      <c r="AA14" s="12">
        <v>314181.36</v>
      </c>
    </row>
    <row r="15" spans="1:27" ht="28.5" x14ac:dyDescent="0.25">
      <c r="A15" s="8" t="s">
        <v>64</v>
      </c>
      <c r="B15" s="9"/>
      <c r="C15" s="9"/>
      <c r="D15" s="9" t="s">
        <v>65</v>
      </c>
      <c r="E15" s="9" t="s">
        <v>66</v>
      </c>
      <c r="F15" s="9" t="s">
        <v>67</v>
      </c>
      <c r="G15" s="9"/>
      <c r="H15" s="9" t="s">
        <v>68</v>
      </c>
      <c r="I15" s="8" t="s">
        <v>58</v>
      </c>
      <c r="J15" s="9" t="s">
        <v>69</v>
      </c>
      <c r="K15" s="9" t="s">
        <v>70</v>
      </c>
      <c r="L15" s="9" t="s">
        <v>40</v>
      </c>
      <c r="M15" s="10"/>
      <c r="N15" s="10">
        <v>44238</v>
      </c>
      <c r="O15" s="10">
        <v>44238</v>
      </c>
      <c r="P15" s="10">
        <v>44561</v>
      </c>
      <c r="Q15" s="11"/>
      <c r="R15" s="9"/>
      <c r="S15" s="12">
        <v>61059.040000000001</v>
      </c>
      <c r="T15" s="12">
        <v>152647.6</v>
      </c>
      <c r="U15" s="9"/>
      <c r="V15" s="9" t="s">
        <v>71</v>
      </c>
      <c r="W15" s="12">
        <v>131592.76</v>
      </c>
      <c r="X15" s="9" t="s">
        <v>42</v>
      </c>
      <c r="Y15" s="12">
        <v>1</v>
      </c>
      <c r="Z15" s="12">
        <v>131592.76</v>
      </c>
      <c r="AA15" s="12">
        <v>152647.6</v>
      </c>
    </row>
    <row r="16" spans="1:27" x14ac:dyDescent="0.25">
      <c r="A16" s="8" t="s">
        <v>72</v>
      </c>
      <c r="B16" s="9"/>
      <c r="C16" s="9"/>
      <c r="D16" s="9"/>
      <c r="E16" s="9"/>
      <c r="F16" s="9"/>
      <c r="G16" s="9" t="s">
        <v>73</v>
      </c>
      <c r="H16" s="9" t="s">
        <v>74</v>
      </c>
      <c r="I16" s="8" t="s">
        <v>38</v>
      </c>
      <c r="J16" s="9" t="s">
        <v>75</v>
      </c>
      <c r="K16" s="9" t="s">
        <v>76</v>
      </c>
      <c r="L16" s="9" t="s">
        <v>40</v>
      </c>
      <c r="M16" s="10"/>
      <c r="N16" s="10">
        <v>44238</v>
      </c>
      <c r="O16" s="10">
        <v>44238</v>
      </c>
      <c r="P16" s="10">
        <v>44561</v>
      </c>
      <c r="Q16" s="10"/>
      <c r="R16" s="9"/>
      <c r="S16" s="12">
        <v>48389.98</v>
      </c>
      <c r="T16" s="12">
        <v>120974.95</v>
      </c>
      <c r="U16" s="9"/>
      <c r="V16" s="9" t="s">
        <v>77</v>
      </c>
      <c r="W16" s="12">
        <v>104288.75</v>
      </c>
      <c r="X16" s="9" t="s">
        <v>42</v>
      </c>
      <c r="Y16" s="12">
        <v>1</v>
      </c>
      <c r="Z16" s="12">
        <v>104288.75</v>
      </c>
      <c r="AA16" s="12">
        <v>120974.95</v>
      </c>
    </row>
    <row r="17" spans="1:27" x14ac:dyDescent="0.25">
      <c r="A17" s="8" t="s">
        <v>78</v>
      </c>
      <c r="B17" s="9">
        <v>140163</v>
      </c>
      <c r="C17" s="9"/>
      <c r="D17" s="9"/>
      <c r="E17" s="9"/>
      <c r="F17" s="9"/>
      <c r="G17" s="9" t="s">
        <v>79</v>
      </c>
      <c r="H17" s="9" t="s">
        <v>80</v>
      </c>
      <c r="I17" s="8" t="s">
        <v>58</v>
      </c>
      <c r="J17" s="9" t="s">
        <v>81</v>
      </c>
      <c r="K17" s="9">
        <v>33901</v>
      </c>
      <c r="L17" s="9" t="s">
        <v>40</v>
      </c>
      <c r="M17" s="10"/>
      <c r="N17" s="10">
        <v>44263</v>
      </c>
      <c r="O17" s="10">
        <v>44263</v>
      </c>
      <c r="P17" s="14">
        <v>44561</v>
      </c>
      <c r="Q17" s="11"/>
      <c r="R17" s="9"/>
      <c r="S17" s="12"/>
      <c r="T17" s="12"/>
      <c r="U17" s="9"/>
      <c r="V17" s="9" t="s">
        <v>52</v>
      </c>
      <c r="W17" s="12">
        <v>54000</v>
      </c>
      <c r="X17" s="9" t="s">
        <v>42</v>
      </c>
      <c r="Y17" s="12">
        <v>1</v>
      </c>
      <c r="Z17" s="12">
        <v>54000</v>
      </c>
      <c r="AA17" s="12">
        <v>62640</v>
      </c>
    </row>
    <row r="18" spans="1:27" x14ac:dyDescent="0.25">
      <c r="A18" s="8" t="s">
        <v>82</v>
      </c>
      <c r="B18" s="9" t="s">
        <v>83</v>
      </c>
      <c r="C18" s="9"/>
      <c r="D18" s="9"/>
      <c r="E18" s="9"/>
      <c r="F18" s="9"/>
      <c r="G18" s="9" t="s">
        <v>84</v>
      </c>
      <c r="H18" s="9" t="s">
        <v>85</v>
      </c>
      <c r="I18" s="8" t="s">
        <v>86</v>
      </c>
      <c r="J18" s="9" t="s">
        <v>87</v>
      </c>
      <c r="K18" s="9">
        <v>33901</v>
      </c>
      <c r="L18" s="9" t="s">
        <v>40</v>
      </c>
      <c r="M18" s="10"/>
      <c r="N18" s="10">
        <v>44263</v>
      </c>
      <c r="O18" s="10">
        <v>44263</v>
      </c>
      <c r="P18" s="13">
        <v>44283</v>
      </c>
      <c r="Q18" s="10"/>
      <c r="R18" s="9"/>
      <c r="S18" s="12"/>
      <c r="T18" s="12"/>
      <c r="U18" s="9"/>
      <c r="V18" s="9" t="s">
        <v>52</v>
      </c>
      <c r="W18" s="12">
        <v>58000</v>
      </c>
      <c r="X18" s="9" t="s">
        <v>42</v>
      </c>
      <c r="Y18" s="12">
        <v>1</v>
      </c>
      <c r="Z18" s="12">
        <v>58000</v>
      </c>
      <c r="AA18" s="12">
        <v>67280</v>
      </c>
    </row>
    <row r="19" spans="1:27" x14ac:dyDescent="0.25">
      <c r="A19" s="8" t="s">
        <v>88</v>
      </c>
      <c r="B19" s="9">
        <v>140166</v>
      </c>
      <c r="C19" s="9"/>
      <c r="D19" s="9"/>
      <c r="E19" s="9"/>
      <c r="F19" s="9"/>
      <c r="G19" s="9" t="s">
        <v>89</v>
      </c>
      <c r="H19" s="9" t="s">
        <v>90</v>
      </c>
      <c r="I19" s="8" t="s">
        <v>58</v>
      </c>
      <c r="J19" s="9" t="s">
        <v>91</v>
      </c>
      <c r="K19" s="9">
        <v>33602</v>
      </c>
      <c r="L19" s="9" t="s">
        <v>40</v>
      </c>
      <c r="M19" s="14"/>
      <c r="N19" s="10">
        <v>44263</v>
      </c>
      <c r="O19" s="10">
        <v>44263</v>
      </c>
      <c r="P19" s="14">
        <v>44561</v>
      </c>
      <c r="Q19" s="10"/>
      <c r="R19" s="9"/>
      <c r="S19" s="12">
        <v>16758.12</v>
      </c>
      <c r="T19" s="12">
        <v>41895.32</v>
      </c>
      <c r="U19" s="9"/>
      <c r="V19" s="9" t="s">
        <v>52</v>
      </c>
      <c r="W19" s="12">
        <v>36116.660000000003</v>
      </c>
      <c r="X19" s="9" t="s">
        <v>42</v>
      </c>
      <c r="Y19" s="12">
        <v>1</v>
      </c>
      <c r="Z19" s="12">
        <v>36116.660000000003</v>
      </c>
      <c r="AA19" s="12">
        <v>41895.32</v>
      </c>
    </row>
    <row r="20" spans="1:27" x14ac:dyDescent="0.25">
      <c r="A20" s="8" t="s">
        <v>92</v>
      </c>
      <c r="B20" s="9">
        <v>140169</v>
      </c>
      <c r="C20" s="9"/>
      <c r="D20" s="9"/>
      <c r="E20" s="9"/>
      <c r="F20" s="9"/>
      <c r="G20" s="9" t="s">
        <v>93</v>
      </c>
      <c r="H20" s="9" t="s">
        <v>94</v>
      </c>
      <c r="I20" s="8" t="s">
        <v>86</v>
      </c>
      <c r="J20" s="9" t="s">
        <v>95</v>
      </c>
      <c r="K20" s="9">
        <v>35701</v>
      </c>
      <c r="L20" s="9" t="s">
        <v>40</v>
      </c>
      <c r="M20" s="14"/>
      <c r="N20" s="14">
        <v>44265</v>
      </c>
      <c r="O20" s="14">
        <v>44264</v>
      </c>
      <c r="P20" s="14">
        <v>44561</v>
      </c>
      <c r="Q20" s="10"/>
      <c r="R20" s="9"/>
      <c r="S20" s="12"/>
      <c r="T20" s="12"/>
      <c r="U20" s="9"/>
      <c r="V20" s="9" t="s">
        <v>41</v>
      </c>
      <c r="W20" s="12">
        <v>59580</v>
      </c>
      <c r="X20" s="9" t="s">
        <v>42</v>
      </c>
      <c r="Y20" s="12">
        <v>1</v>
      </c>
      <c r="Z20" s="12">
        <v>59580</v>
      </c>
      <c r="AA20" s="12">
        <v>69112.800000000003</v>
      </c>
    </row>
    <row r="21" spans="1:27" ht="28.5" x14ac:dyDescent="0.25">
      <c r="A21" s="8" t="s">
        <v>96</v>
      </c>
      <c r="B21" s="9">
        <v>140168</v>
      </c>
      <c r="C21" s="9"/>
      <c r="D21" s="9"/>
      <c r="E21" s="9"/>
      <c r="F21" s="9"/>
      <c r="G21" s="9" t="s">
        <v>97</v>
      </c>
      <c r="H21" s="9" t="s">
        <v>98</v>
      </c>
      <c r="I21" s="8" t="s">
        <v>58</v>
      </c>
      <c r="J21" s="9" t="s">
        <v>99</v>
      </c>
      <c r="K21" s="9" t="s">
        <v>100</v>
      </c>
      <c r="L21" s="9" t="s">
        <v>40</v>
      </c>
      <c r="M21" s="13"/>
      <c r="N21" s="14">
        <v>44265</v>
      </c>
      <c r="O21" s="14">
        <v>44264</v>
      </c>
      <c r="P21" s="14">
        <v>44561</v>
      </c>
      <c r="Q21" s="10"/>
      <c r="R21" s="9"/>
      <c r="S21" s="12"/>
      <c r="T21" s="12"/>
      <c r="U21" s="9"/>
      <c r="V21" s="9" t="s">
        <v>41</v>
      </c>
      <c r="W21" s="12">
        <v>48300</v>
      </c>
      <c r="X21" s="9" t="s">
        <v>42</v>
      </c>
      <c r="Y21" s="12">
        <v>1</v>
      </c>
      <c r="Z21" s="12">
        <v>48300</v>
      </c>
      <c r="AA21" s="12">
        <v>56028</v>
      </c>
    </row>
    <row r="22" spans="1:27" x14ac:dyDescent="0.25">
      <c r="A22" s="8" t="s">
        <v>101</v>
      </c>
      <c r="B22" s="9">
        <v>140172</v>
      </c>
      <c r="C22" s="9"/>
      <c r="D22" s="9"/>
      <c r="E22" s="9"/>
      <c r="F22" s="9"/>
      <c r="G22" s="9" t="s">
        <v>102</v>
      </c>
      <c r="H22" s="9" t="s">
        <v>103</v>
      </c>
      <c r="I22" s="8" t="s">
        <v>104</v>
      </c>
      <c r="J22" s="9" t="s">
        <v>105</v>
      </c>
      <c r="K22" s="9" t="s">
        <v>100</v>
      </c>
      <c r="L22" s="9" t="s">
        <v>40</v>
      </c>
      <c r="M22" s="15"/>
      <c r="N22" s="14">
        <v>44265</v>
      </c>
      <c r="O22" s="14">
        <v>44264</v>
      </c>
      <c r="P22" s="14">
        <v>44561</v>
      </c>
      <c r="Q22" s="15">
        <v>44562</v>
      </c>
      <c r="R22" s="15">
        <v>44563</v>
      </c>
      <c r="S22" s="15"/>
      <c r="T22" s="16"/>
      <c r="U22" s="17"/>
      <c r="V22" s="9" t="s">
        <v>41</v>
      </c>
      <c r="W22" s="12">
        <v>420127.72</v>
      </c>
      <c r="X22" s="9" t="s">
        <v>42</v>
      </c>
      <c r="Y22" s="12">
        <v>1</v>
      </c>
      <c r="Z22" s="12">
        <v>420127.72</v>
      </c>
      <c r="AA22" s="12">
        <v>487348.16</v>
      </c>
    </row>
    <row r="23" spans="1:27" ht="28.5" x14ac:dyDescent="0.25">
      <c r="A23" s="8" t="s">
        <v>106</v>
      </c>
      <c r="B23" s="9">
        <v>140170</v>
      </c>
      <c r="C23" s="9"/>
      <c r="D23" s="9"/>
      <c r="E23" s="9"/>
      <c r="F23" s="9"/>
      <c r="G23" s="9" t="s">
        <v>107</v>
      </c>
      <c r="H23" s="9" t="s">
        <v>108</v>
      </c>
      <c r="I23" s="8" t="s">
        <v>58</v>
      </c>
      <c r="J23" s="9" t="s">
        <v>109</v>
      </c>
      <c r="K23" s="9">
        <v>35701</v>
      </c>
      <c r="L23" s="9" t="s">
        <v>40</v>
      </c>
      <c r="M23" s="13"/>
      <c r="N23" s="14">
        <v>44265</v>
      </c>
      <c r="O23" s="14">
        <v>44264</v>
      </c>
      <c r="P23" s="14">
        <v>44561</v>
      </c>
      <c r="Q23" s="10"/>
      <c r="R23" s="9"/>
      <c r="S23" s="12"/>
      <c r="T23" s="12"/>
      <c r="U23" s="9"/>
      <c r="V23" s="9" t="s">
        <v>41</v>
      </c>
      <c r="W23" s="12">
        <v>138000</v>
      </c>
      <c r="X23" s="9" t="s">
        <v>42</v>
      </c>
      <c r="Y23" s="12">
        <v>1</v>
      </c>
      <c r="Z23" s="12">
        <v>138000</v>
      </c>
      <c r="AA23" s="12">
        <v>160080</v>
      </c>
    </row>
    <row r="24" spans="1:27" x14ac:dyDescent="0.25">
      <c r="A24" s="8" t="s">
        <v>110</v>
      </c>
      <c r="B24" s="9">
        <v>140167</v>
      </c>
      <c r="C24" s="9"/>
      <c r="D24" s="9" t="s">
        <v>111</v>
      </c>
      <c r="E24" s="9" t="s">
        <v>112</v>
      </c>
      <c r="F24" s="9" t="s">
        <v>113</v>
      </c>
      <c r="G24" s="9"/>
      <c r="H24" s="9" t="s">
        <v>114</v>
      </c>
      <c r="I24" s="8" t="s">
        <v>58</v>
      </c>
      <c r="J24" s="9" t="s">
        <v>115</v>
      </c>
      <c r="K24" s="9" t="s">
        <v>116</v>
      </c>
      <c r="L24" s="9" t="s">
        <v>40</v>
      </c>
      <c r="M24" s="13"/>
      <c r="N24" s="14">
        <v>44265</v>
      </c>
      <c r="O24" s="14">
        <v>44264</v>
      </c>
      <c r="P24" s="14">
        <v>44561</v>
      </c>
      <c r="Q24" s="10"/>
      <c r="R24" s="9"/>
      <c r="S24" s="12"/>
      <c r="T24" s="12"/>
      <c r="U24" s="9"/>
      <c r="V24" s="9" t="s">
        <v>41</v>
      </c>
      <c r="W24" s="12">
        <v>110250</v>
      </c>
      <c r="X24" s="9" t="s">
        <v>42</v>
      </c>
      <c r="Y24" s="12">
        <v>1</v>
      </c>
      <c r="Z24" s="12">
        <v>110250</v>
      </c>
      <c r="AA24" s="12">
        <v>127890</v>
      </c>
    </row>
    <row r="25" spans="1:27" ht="28.5" x14ac:dyDescent="0.25">
      <c r="A25" s="8" t="s">
        <v>117</v>
      </c>
      <c r="B25" s="9" t="s">
        <v>118</v>
      </c>
      <c r="C25" s="9"/>
      <c r="D25" s="9"/>
      <c r="E25" s="9"/>
      <c r="F25" s="9"/>
      <c r="G25" s="9" t="s">
        <v>119</v>
      </c>
      <c r="H25" s="9" t="s">
        <v>120</v>
      </c>
      <c r="I25" s="8" t="s">
        <v>58</v>
      </c>
      <c r="J25" s="9" t="s">
        <v>121</v>
      </c>
      <c r="K25" s="9" t="s">
        <v>122</v>
      </c>
      <c r="L25" s="9" t="s">
        <v>40</v>
      </c>
      <c r="M25" s="13"/>
      <c r="N25" s="14">
        <v>44265</v>
      </c>
      <c r="O25" s="14">
        <v>44264</v>
      </c>
      <c r="P25" s="14">
        <v>44561</v>
      </c>
      <c r="Q25" s="10"/>
      <c r="R25" s="9"/>
      <c r="S25" s="12"/>
      <c r="T25" s="12"/>
      <c r="U25" s="9"/>
      <c r="V25" s="9" t="s">
        <v>41</v>
      </c>
      <c r="W25" s="12">
        <v>76068.34</v>
      </c>
      <c r="X25" s="9" t="s">
        <v>42</v>
      </c>
      <c r="Y25" s="12">
        <v>1</v>
      </c>
      <c r="Z25" s="12">
        <v>76068.34</v>
      </c>
      <c r="AA25" s="12">
        <v>88239.23</v>
      </c>
    </row>
    <row r="26" spans="1:27" ht="28.5" x14ac:dyDescent="0.25">
      <c r="A26" s="8" t="s">
        <v>123</v>
      </c>
      <c r="B26" s="9">
        <v>140164</v>
      </c>
      <c r="C26" s="9"/>
      <c r="D26" s="9"/>
      <c r="E26" s="9"/>
      <c r="F26" s="9"/>
      <c r="G26" s="9" t="s">
        <v>124</v>
      </c>
      <c r="H26" s="9" t="s">
        <v>125</v>
      </c>
      <c r="I26" s="8" t="s">
        <v>38</v>
      </c>
      <c r="J26" s="9" t="s">
        <v>126</v>
      </c>
      <c r="K26" s="9">
        <v>35401</v>
      </c>
      <c r="L26" s="9" t="s">
        <v>40</v>
      </c>
      <c r="M26" s="14"/>
      <c r="N26" s="14">
        <v>44277</v>
      </c>
      <c r="O26" s="14">
        <v>44277</v>
      </c>
      <c r="P26" s="14">
        <v>44561</v>
      </c>
      <c r="Q26" s="10"/>
      <c r="R26" s="9"/>
      <c r="S26" s="12"/>
      <c r="T26" s="12"/>
      <c r="U26" s="9"/>
      <c r="V26" s="9" t="s">
        <v>127</v>
      </c>
      <c r="W26" s="12">
        <v>47865.31</v>
      </c>
      <c r="X26" s="9" t="s">
        <v>42</v>
      </c>
      <c r="Y26" s="12">
        <v>1</v>
      </c>
      <c r="Z26" s="12">
        <v>47865.31</v>
      </c>
      <c r="AA26" s="12">
        <v>55523.76</v>
      </c>
    </row>
    <row r="27" spans="1:27" x14ac:dyDescent="0.25">
      <c r="A27" s="8" t="s">
        <v>128</v>
      </c>
      <c r="B27" s="9" t="s">
        <v>129</v>
      </c>
      <c r="C27" s="9"/>
      <c r="D27" s="9"/>
      <c r="E27" s="9"/>
      <c r="F27" s="9"/>
      <c r="G27" s="9" t="s">
        <v>130</v>
      </c>
      <c r="H27" s="9" t="s">
        <v>131</v>
      </c>
      <c r="I27" s="8" t="s">
        <v>86</v>
      </c>
      <c r="J27" s="9" t="s">
        <v>132</v>
      </c>
      <c r="K27" s="9">
        <v>28901</v>
      </c>
      <c r="L27" s="9" t="s">
        <v>40</v>
      </c>
      <c r="M27" s="10"/>
      <c r="N27" s="10">
        <v>44270</v>
      </c>
      <c r="O27" s="10">
        <v>44270</v>
      </c>
      <c r="P27" s="10">
        <v>44301</v>
      </c>
      <c r="Q27" s="10"/>
      <c r="R27" s="9"/>
      <c r="S27" s="12"/>
      <c r="T27" s="12"/>
      <c r="U27" s="9"/>
      <c r="V27" s="9" t="s">
        <v>127</v>
      </c>
      <c r="W27" s="12">
        <v>3304.78</v>
      </c>
      <c r="X27" s="9" t="s">
        <v>133</v>
      </c>
      <c r="Y27" s="12">
        <v>21.5</v>
      </c>
      <c r="Z27" s="12">
        <f>Y27*W27</f>
        <v>71052.77</v>
      </c>
      <c r="AA27" s="12">
        <f>Z27*1.16</f>
        <v>82421.213199999998</v>
      </c>
    </row>
    <row r="28" spans="1:27" x14ac:dyDescent="0.25">
      <c r="A28" s="8" t="s">
        <v>134</v>
      </c>
      <c r="B28" s="9">
        <v>140175</v>
      </c>
      <c r="C28" s="9"/>
      <c r="D28" s="9"/>
      <c r="E28" s="9"/>
      <c r="F28" s="9"/>
      <c r="G28" s="9" t="s">
        <v>135</v>
      </c>
      <c r="H28" s="9" t="s">
        <v>136</v>
      </c>
      <c r="I28" s="8" t="s">
        <v>104</v>
      </c>
      <c r="J28" s="9" t="s">
        <v>137</v>
      </c>
      <c r="K28" s="9">
        <v>33801</v>
      </c>
      <c r="L28" s="9" t="s">
        <v>40</v>
      </c>
      <c r="M28" s="10"/>
      <c r="N28" s="14">
        <v>44287</v>
      </c>
      <c r="O28" s="14">
        <v>44287</v>
      </c>
      <c r="P28" s="14">
        <v>44561</v>
      </c>
      <c r="Q28" s="10"/>
      <c r="R28" s="9"/>
      <c r="S28" s="12"/>
      <c r="T28" s="12"/>
      <c r="U28" s="9"/>
      <c r="V28" s="9" t="s">
        <v>41</v>
      </c>
      <c r="W28" s="12">
        <v>966438</v>
      </c>
      <c r="X28" s="9" t="s">
        <v>42</v>
      </c>
      <c r="Y28" s="12">
        <v>1</v>
      </c>
      <c r="Z28" s="12">
        <v>966438</v>
      </c>
      <c r="AA28" s="12">
        <v>1121068.08</v>
      </c>
    </row>
    <row r="29" spans="1:27" x14ac:dyDescent="0.25">
      <c r="A29" s="8" t="s">
        <v>138</v>
      </c>
      <c r="B29" s="9">
        <v>140177</v>
      </c>
      <c r="C29" s="9"/>
      <c r="D29" s="9"/>
      <c r="E29" s="9"/>
      <c r="F29" s="9"/>
      <c r="G29" s="9" t="s">
        <v>139</v>
      </c>
      <c r="H29" s="9" t="s">
        <v>63</v>
      </c>
      <c r="I29" s="8" t="s">
        <v>58</v>
      </c>
      <c r="J29" s="9" t="s">
        <v>46</v>
      </c>
      <c r="K29" s="9">
        <v>35801</v>
      </c>
      <c r="L29" s="9" t="s">
        <v>40</v>
      </c>
      <c r="M29" s="9" t="s">
        <v>40</v>
      </c>
      <c r="N29" s="14">
        <v>44287</v>
      </c>
      <c r="O29" s="14">
        <v>44287</v>
      </c>
      <c r="P29" s="14">
        <v>44316</v>
      </c>
      <c r="Q29" s="10"/>
      <c r="R29" s="9"/>
      <c r="S29" s="12"/>
      <c r="T29" s="12"/>
      <c r="U29" s="9"/>
      <c r="V29" s="9" t="s">
        <v>140</v>
      </c>
      <c r="W29" s="12">
        <v>145332</v>
      </c>
      <c r="X29" s="9" t="s">
        <v>42</v>
      </c>
      <c r="Y29" s="12">
        <v>1</v>
      </c>
      <c r="Z29" s="12">
        <v>145332</v>
      </c>
      <c r="AA29" s="12">
        <v>168585.12</v>
      </c>
    </row>
    <row r="30" spans="1:27" x14ac:dyDescent="0.25">
      <c r="A30" s="8" t="s">
        <v>141</v>
      </c>
      <c r="B30" s="9">
        <v>140165</v>
      </c>
      <c r="C30" s="9"/>
      <c r="D30" s="9"/>
      <c r="E30" s="9"/>
      <c r="F30" s="9"/>
      <c r="G30" s="9" t="s">
        <v>142</v>
      </c>
      <c r="H30" s="9" t="s">
        <v>143</v>
      </c>
      <c r="I30" s="8" t="s">
        <v>86</v>
      </c>
      <c r="J30" s="9" t="s">
        <v>144</v>
      </c>
      <c r="K30" s="9">
        <v>35701</v>
      </c>
      <c r="L30" s="9" t="s">
        <v>40</v>
      </c>
      <c r="M30" s="13"/>
      <c r="N30" s="13">
        <v>44287</v>
      </c>
      <c r="O30" s="14">
        <v>44287</v>
      </c>
      <c r="P30" s="14">
        <v>44561</v>
      </c>
      <c r="Q30" s="10"/>
      <c r="R30" s="9"/>
      <c r="S30" s="12"/>
      <c r="T30" s="12"/>
      <c r="U30" s="9"/>
      <c r="V30" s="9" t="s">
        <v>127</v>
      </c>
      <c r="W30" s="16">
        <v>32487.41</v>
      </c>
      <c r="X30" s="9" t="s">
        <v>42</v>
      </c>
      <c r="Y30" s="12">
        <v>1</v>
      </c>
      <c r="Z30" s="12">
        <v>32487.41</v>
      </c>
      <c r="AA30" s="12">
        <v>37685.4</v>
      </c>
    </row>
    <row r="31" spans="1:27" x14ac:dyDescent="0.25">
      <c r="A31" s="8" t="s">
        <v>145</v>
      </c>
      <c r="B31" s="9" t="s">
        <v>146</v>
      </c>
      <c r="C31" s="9"/>
      <c r="D31" s="9"/>
      <c r="E31" s="9"/>
      <c r="F31" s="9"/>
      <c r="G31" s="9" t="s">
        <v>147</v>
      </c>
      <c r="H31" s="9" t="s">
        <v>148</v>
      </c>
      <c r="I31" s="8" t="s">
        <v>149</v>
      </c>
      <c r="J31" s="9" t="s">
        <v>150</v>
      </c>
      <c r="K31" s="9">
        <v>24601</v>
      </c>
      <c r="L31" s="9" t="s">
        <v>40</v>
      </c>
      <c r="M31" s="15"/>
      <c r="N31" s="13">
        <v>44293</v>
      </c>
      <c r="O31" s="14">
        <f>N31</f>
        <v>44293</v>
      </c>
      <c r="P31" s="14">
        <v>44323</v>
      </c>
      <c r="Q31" s="18"/>
      <c r="R31" s="17"/>
      <c r="S31" s="16"/>
      <c r="T31" s="16"/>
      <c r="U31" s="17"/>
      <c r="V31" s="9" t="s">
        <v>52</v>
      </c>
      <c r="W31" s="16">
        <v>131660.54</v>
      </c>
      <c r="X31" s="9" t="s">
        <v>42</v>
      </c>
      <c r="Y31" s="16">
        <v>1</v>
      </c>
      <c r="Z31" s="12">
        <f>W31</f>
        <v>131660.54</v>
      </c>
      <c r="AA31" s="16">
        <f>Z31*1.16</f>
        <v>152726.22639999999</v>
      </c>
    </row>
    <row r="32" spans="1:27" ht="29.25" x14ac:dyDescent="0.25">
      <c r="A32" s="8" t="s">
        <v>151</v>
      </c>
      <c r="B32" s="9" t="s">
        <v>152</v>
      </c>
      <c r="C32" s="9"/>
      <c r="D32" s="9"/>
      <c r="E32" s="9"/>
      <c r="F32" s="9"/>
      <c r="G32" s="9" t="s">
        <v>153</v>
      </c>
      <c r="H32" s="9" t="s">
        <v>154</v>
      </c>
      <c r="I32" s="8" t="s">
        <v>38</v>
      </c>
      <c r="J32" s="19" t="s">
        <v>155</v>
      </c>
      <c r="K32" s="17" t="s">
        <v>156</v>
      </c>
      <c r="L32" s="9" t="s">
        <v>60</v>
      </c>
      <c r="M32" s="15"/>
      <c r="N32" s="15">
        <v>44298</v>
      </c>
      <c r="O32" s="15">
        <v>44298</v>
      </c>
      <c r="P32" s="15">
        <v>44326</v>
      </c>
      <c r="Q32" s="18"/>
      <c r="R32" s="17"/>
      <c r="S32" s="16"/>
      <c r="T32" s="16"/>
      <c r="U32" s="17"/>
      <c r="V32" s="17" t="s">
        <v>157</v>
      </c>
      <c r="W32" s="16">
        <v>17628.919999999998</v>
      </c>
      <c r="X32" s="17" t="s">
        <v>133</v>
      </c>
      <c r="Y32" s="16">
        <v>19.920000000000002</v>
      </c>
      <c r="Z32" s="16">
        <v>351168.08639999997</v>
      </c>
      <c r="AA32" s="16">
        <v>407354.98019999999</v>
      </c>
    </row>
    <row r="33" spans="1:27" ht="28.5" x14ac:dyDescent="0.25">
      <c r="A33" s="8" t="s">
        <v>158</v>
      </c>
      <c r="B33" s="9">
        <v>140176</v>
      </c>
      <c r="C33" s="9"/>
      <c r="D33" s="9"/>
      <c r="E33" s="9"/>
      <c r="F33" s="9"/>
      <c r="G33" s="9" t="s">
        <v>49</v>
      </c>
      <c r="H33" s="9" t="s">
        <v>50</v>
      </c>
      <c r="I33" s="8" t="s">
        <v>38</v>
      </c>
      <c r="J33" s="9" t="s">
        <v>51</v>
      </c>
      <c r="K33" s="9">
        <v>33801</v>
      </c>
      <c r="L33" s="9" t="s">
        <v>40</v>
      </c>
      <c r="M33" s="10"/>
      <c r="N33" s="10">
        <v>44287</v>
      </c>
      <c r="O33" s="10">
        <v>44287</v>
      </c>
      <c r="P33" s="10">
        <v>44316</v>
      </c>
      <c r="Q33" s="11"/>
      <c r="R33" s="9"/>
      <c r="S33" s="12"/>
      <c r="T33" s="12"/>
      <c r="U33" s="9"/>
      <c r="V33" s="9" t="s">
        <v>140</v>
      </c>
      <c r="W33" s="12">
        <v>23499.599999999999</v>
      </c>
      <c r="X33" s="9" t="s">
        <v>42</v>
      </c>
      <c r="Y33" s="12">
        <v>1</v>
      </c>
      <c r="Z33" s="12">
        <v>23499.599999999999</v>
      </c>
      <c r="AA33" s="12">
        <v>27259.54</v>
      </c>
    </row>
    <row r="34" spans="1:27" x14ac:dyDescent="0.25">
      <c r="A34" s="8" t="s">
        <v>159</v>
      </c>
      <c r="B34" s="9" t="s">
        <v>160</v>
      </c>
      <c r="C34" s="9"/>
      <c r="D34" s="9"/>
      <c r="E34" s="9"/>
      <c r="F34" s="9"/>
      <c r="G34" s="9" t="s">
        <v>161</v>
      </c>
      <c r="H34" s="9" t="s">
        <v>162</v>
      </c>
      <c r="I34" s="8" t="s">
        <v>38</v>
      </c>
      <c r="J34" s="9" t="s">
        <v>163</v>
      </c>
      <c r="K34" s="9">
        <v>34501</v>
      </c>
      <c r="L34" s="9" t="s">
        <v>40</v>
      </c>
      <c r="M34" s="13"/>
      <c r="N34" s="13">
        <v>44316</v>
      </c>
      <c r="O34" s="13">
        <v>44316</v>
      </c>
      <c r="P34" s="13">
        <v>44681</v>
      </c>
      <c r="Q34" s="10"/>
      <c r="R34" s="9"/>
      <c r="S34" s="12"/>
      <c r="T34" s="12"/>
      <c r="U34" s="9"/>
      <c r="V34" s="9" t="s">
        <v>41</v>
      </c>
      <c r="W34" s="12">
        <v>33343.449999999997</v>
      </c>
      <c r="X34" s="9" t="s">
        <v>42</v>
      </c>
      <c r="Y34" s="12">
        <v>1</v>
      </c>
      <c r="Z34" s="12">
        <v>33343.449999999997</v>
      </c>
      <c r="AA34" s="12">
        <v>38678.400000000001</v>
      </c>
    </row>
    <row r="35" spans="1:27" x14ac:dyDescent="0.25">
      <c r="A35" s="8" t="s">
        <v>164</v>
      </c>
      <c r="B35" s="9" t="s">
        <v>165</v>
      </c>
      <c r="C35" s="9"/>
      <c r="D35" s="9"/>
      <c r="E35" s="9"/>
      <c r="F35" s="9"/>
      <c r="G35" s="9" t="s">
        <v>166</v>
      </c>
      <c r="H35" s="9" t="s">
        <v>167</v>
      </c>
      <c r="I35" s="8" t="s">
        <v>38</v>
      </c>
      <c r="J35" s="9" t="s">
        <v>168</v>
      </c>
      <c r="K35" s="9">
        <v>34501</v>
      </c>
      <c r="L35" s="9" t="s">
        <v>40</v>
      </c>
      <c r="M35" s="13"/>
      <c r="N35" s="13">
        <v>44316</v>
      </c>
      <c r="O35" s="13">
        <v>44316</v>
      </c>
      <c r="P35" s="13">
        <v>44681</v>
      </c>
      <c r="Q35" s="10"/>
      <c r="R35" s="9"/>
      <c r="S35" s="12"/>
      <c r="T35" s="12"/>
      <c r="U35" s="9"/>
      <c r="V35" s="9" t="s">
        <v>41</v>
      </c>
      <c r="W35" s="12">
        <v>340.85</v>
      </c>
      <c r="X35" s="9" t="s">
        <v>42</v>
      </c>
      <c r="Y35" s="12">
        <v>19.885999999999999</v>
      </c>
      <c r="Z35" s="12">
        <f t="shared" ref="Z35:Z36" si="0">W35*Y35</f>
        <v>6778.1431000000002</v>
      </c>
      <c r="AA35" s="12">
        <v>7862.7259999999997</v>
      </c>
    </row>
    <row r="36" spans="1:27" x14ac:dyDescent="0.25">
      <c r="A36" s="8" t="s">
        <v>169</v>
      </c>
      <c r="B36" s="9"/>
      <c r="C36" s="9"/>
      <c r="D36" s="9"/>
      <c r="E36" s="9"/>
      <c r="F36" s="9"/>
      <c r="G36" s="9" t="s">
        <v>170</v>
      </c>
      <c r="H36" s="9" t="s">
        <v>171</v>
      </c>
      <c r="I36" s="8" t="s">
        <v>38</v>
      </c>
      <c r="J36" s="9" t="s">
        <v>172</v>
      </c>
      <c r="K36" s="9">
        <v>34501</v>
      </c>
      <c r="L36" s="9" t="s">
        <v>40</v>
      </c>
      <c r="M36" s="13"/>
      <c r="N36" s="13">
        <v>44316</v>
      </c>
      <c r="O36" s="13">
        <v>44316</v>
      </c>
      <c r="P36" s="13">
        <v>44681</v>
      </c>
      <c r="Q36" s="10"/>
      <c r="R36" s="9"/>
      <c r="S36" s="12"/>
      <c r="T36" s="12"/>
      <c r="U36" s="9"/>
      <c r="V36" s="9" t="s">
        <v>41</v>
      </c>
      <c r="W36" s="12">
        <v>71327.210000000006</v>
      </c>
      <c r="X36" s="9" t="s">
        <v>133</v>
      </c>
      <c r="Y36" s="12">
        <v>19.885999999999999</v>
      </c>
      <c r="Z36" s="12">
        <f t="shared" si="0"/>
        <v>1418412.89806</v>
      </c>
      <c r="AA36" s="12">
        <f>82739.56*19.886</f>
        <v>1645358.89016</v>
      </c>
    </row>
    <row r="37" spans="1:27" x14ac:dyDescent="0.25">
      <c r="A37" s="8" t="s">
        <v>173</v>
      </c>
      <c r="B37" s="9">
        <v>140162</v>
      </c>
      <c r="C37" s="9"/>
      <c r="D37" s="9"/>
      <c r="E37" s="9"/>
      <c r="F37" s="9"/>
      <c r="G37" s="9" t="s">
        <v>174</v>
      </c>
      <c r="H37" s="9" t="s">
        <v>175</v>
      </c>
      <c r="I37" s="8" t="s">
        <v>38</v>
      </c>
      <c r="J37" s="9" t="s">
        <v>176</v>
      </c>
      <c r="K37" s="9">
        <v>35701</v>
      </c>
      <c r="L37" s="9" t="s">
        <v>40</v>
      </c>
      <c r="M37" s="13"/>
      <c r="N37" s="13">
        <v>44317</v>
      </c>
      <c r="O37" s="13">
        <v>44317</v>
      </c>
      <c r="P37" s="13">
        <v>44561</v>
      </c>
      <c r="Q37" s="10"/>
      <c r="R37" s="9"/>
      <c r="S37" s="12"/>
      <c r="T37" s="12"/>
      <c r="U37" s="9"/>
      <c r="V37" s="9" t="s">
        <v>127</v>
      </c>
      <c r="W37" s="12">
        <v>17200</v>
      </c>
      <c r="X37" s="9" t="s">
        <v>42</v>
      </c>
      <c r="Y37" s="12">
        <v>1</v>
      </c>
      <c r="Z37" s="12">
        <v>17200</v>
      </c>
      <c r="AA37" s="12">
        <v>19952</v>
      </c>
    </row>
    <row r="38" spans="1:27" ht="28.5" x14ac:dyDescent="0.25">
      <c r="A38" s="8" t="s">
        <v>177</v>
      </c>
      <c r="B38" s="9">
        <v>140178</v>
      </c>
      <c r="C38" s="9"/>
      <c r="D38" s="9"/>
      <c r="E38" s="9"/>
      <c r="F38" s="9"/>
      <c r="G38" s="9" t="s">
        <v>49</v>
      </c>
      <c r="H38" s="9" t="s">
        <v>50</v>
      </c>
      <c r="I38" s="8" t="s">
        <v>38</v>
      </c>
      <c r="J38" s="9" t="s">
        <v>51</v>
      </c>
      <c r="K38" s="9">
        <v>33801</v>
      </c>
      <c r="L38" s="9" t="s">
        <v>40</v>
      </c>
      <c r="M38" s="10"/>
      <c r="N38" s="13">
        <v>44317</v>
      </c>
      <c r="O38" s="13">
        <v>44317</v>
      </c>
      <c r="P38" s="13">
        <v>44561</v>
      </c>
      <c r="Q38" s="10"/>
      <c r="R38" s="9"/>
      <c r="S38" s="12"/>
      <c r="T38" s="12"/>
      <c r="U38" s="9"/>
      <c r="V38" s="9" t="s">
        <v>178</v>
      </c>
      <c r="W38" s="12">
        <v>171500</v>
      </c>
      <c r="X38" s="9" t="s">
        <v>42</v>
      </c>
      <c r="Y38" s="12">
        <v>1</v>
      </c>
      <c r="Z38" s="12">
        <f>AA38/1.16</f>
        <v>171500</v>
      </c>
      <c r="AA38" s="12">
        <v>198940</v>
      </c>
    </row>
    <row r="39" spans="1:27" x14ac:dyDescent="0.25">
      <c r="A39" s="8" t="s">
        <v>179</v>
      </c>
      <c r="B39" s="9">
        <v>140179</v>
      </c>
      <c r="C39" s="17"/>
      <c r="D39" s="9"/>
      <c r="E39" s="9"/>
      <c r="F39" s="9"/>
      <c r="G39" s="9" t="s">
        <v>44</v>
      </c>
      <c r="H39" s="9" t="s">
        <v>45</v>
      </c>
      <c r="I39" s="8" t="s">
        <v>38</v>
      </c>
      <c r="J39" s="9" t="s">
        <v>46</v>
      </c>
      <c r="K39" s="9">
        <v>35801</v>
      </c>
      <c r="L39" s="9" t="s">
        <v>40</v>
      </c>
      <c r="M39" s="15"/>
      <c r="N39" s="13">
        <v>44319</v>
      </c>
      <c r="O39" s="13">
        <v>44319</v>
      </c>
      <c r="P39" s="13">
        <v>44561</v>
      </c>
      <c r="Q39" s="18"/>
      <c r="R39" s="17"/>
      <c r="S39" s="16"/>
      <c r="T39" s="16"/>
      <c r="U39" s="17"/>
      <c r="V39" s="9" t="s">
        <v>180</v>
      </c>
      <c r="W39" s="12">
        <v>1126923.3799999999</v>
      </c>
      <c r="X39" s="9" t="s">
        <v>42</v>
      </c>
      <c r="Y39" s="12">
        <v>1</v>
      </c>
      <c r="Z39" s="12">
        <v>1126923.3799999999</v>
      </c>
      <c r="AA39" s="12">
        <v>1307231.1200000001</v>
      </c>
    </row>
    <row r="40" spans="1:27" ht="28.5" x14ac:dyDescent="0.25">
      <c r="A40" s="8" t="s">
        <v>181</v>
      </c>
      <c r="B40" s="9" t="s">
        <v>182</v>
      </c>
      <c r="C40" s="17"/>
      <c r="D40" s="9"/>
      <c r="E40" s="9"/>
      <c r="F40" s="9"/>
      <c r="G40" s="9" t="s">
        <v>183</v>
      </c>
      <c r="H40" s="9" t="s">
        <v>184</v>
      </c>
      <c r="I40" s="8" t="s">
        <v>104</v>
      </c>
      <c r="J40" s="9" t="s">
        <v>185</v>
      </c>
      <c r="K40" s="9" t="s">
        <v>186</v>
      </c>
      <c r="L40" s="9" t="s">
        <v>40</v>
      </c>
      <c r="M40" s="15"/>
      <c r="N40" s="13">
        <v>44330</v>
      </c>
      <c r="O40" s="13">
        <v>44330</v>
      </c>
      <c r="P40" s="13">
        <v>44372</v>
      </c>
      <c r="Q40" s="18"/>
      <c r="R40" s="17"/>
      <c r="S40" s="16"/>
      <c r="T40" s="16"/>
      <c r="U40" s="17"/>
      <c r="V40" s="9" t="s">
        <v>52</v>
      </c>
      <c r="W40" s="12">
        <v>102617.9</v>
      </c>
      <c r="X40" s="9" t="s">
        <v>42</v>
      </c>
      <c r="Y40" s="12">
        <v>1</v>
      </c>
      <c r="Z40" s="12">
        <v>102617.9</v>
      </c>
      <c r="AA40" s="12">
        <v>119036.9</v>
      </c>
    </row>
    <row r="41" spans="1:27" x14ac:dyDescent="0.25">
      <c r="A41" s="8" t="s">
        <v>187</v>
      </c>
      <c r="B41" s="9" t="s">
        <v>188</v>
      </c>
      <c r="C41" s="17"/>
      <c r="D41" s="9"/>
      <c r="E41" s="9"/>
      <c r="F41" s="9"/>
      <c r="G41" s="9" t="s">
        <v>189</v>
      </c>
      <c r="H41" s="9" t="s">
        <v>190</v>
      </c>
      <c r="I41" s="8" t="s">
        <v>104</v>
      </c>
      <c r="J41" s="9" t="s">
        <v>191</v>
      </c>
      <c r="K41" s="9">
        <v>21201</v>
      </c>
      <c r="L41" s="9" t="s">
        <v>40</v>
      </c>
      <c r="M41" s="15"/>
      <c r="N41" s="13">
        <v>44341</v>
      </c>
      <c r="O41" s="13">
        <v>44341</v>
      </c>
      <c r="P41" s="13">
        <v>44349</v>
      </c>
      <c r="Q41" s="18"/>
      <c r="R41" s="17"/>
      <c r="S41" s="16"/>
      <c r="T41" s="16"/>
      <c r="U41" s="17"/>
      <c r="V41" s="9" t="s">
        <v>52</v>
      </c>
      <c r="W41" s="12">
        <v>101286.56</v>
      </c>
      <c r="X41" s="9" t="s">
        <v>42</v>
      </c>
      <c r="Y41" s="12">
        <v>1</v>
      </c>
      <c r="Z41" s="12">
        <v>101286.56</v>
      </c>
      <c r="AA41" s="12">
        <v>117492.35</v>
      </c>
    </row>
    <row r="42" spans="1:27" ht="28.5" x14ac:dyDescent="0.25">
      <c r="A42" s="8" t="s">
        <v>192</v>
      </c>
      <c r="B42" s="9" t="s">
        <v>193</v>
      </c>
      <c r="C42" s="9"/>
      <c r="D42" s="9" t="s">
        <v>194</v>
      </c>
      <c r="E42" s="9" t="s">
        <v>195</v>
      </c>
      <c r="F42" s="9" t="s">
        <v>196</v>
      </c>
      <c r="G42" s="9"/>
      <c r="H42" s="9" t="s">
        <v>197</v>
      </c>
      <c r="I42" s="8" t="s">
        <v>58</v>
      </c>
      <c r="J42" s="9" t="s">
        <v>198</v>
      </c>
      <c r="K42" s="9">
        <v>33901</v>
      </c>
      <c r="L42" s="9" t="s">
        <v>40</v>
      </c>
      <c r="M42" s="13"/>
      <c r="N42" s="20">
        <v>44336</v>
      </c>
      <c r="O42" s="20">
        <v>44336</v>
      </c>
      <c r="P42" s="13">
        <v>44561</v>
      </c>
      <c r="Q42" s="10"/>
      <c r="R42" s="9"/>
      <c r="S42" s="12"/>
      <c r="T42" s="12"/>
      <c r="U42" s="9"/>
      <c r="V42" s="9" t="s">
        <v>199</v>
      </c>
      <c r="W42" s="12">
        <v>258620.69</v>
      </c>
      <c r="X42" s="9" t="s">
        <v>42</v>
      </c>
      <c r="Y42" s="12">
        <v>1</v>
      </c>
      <c r="Z42" s="12">
        <v>258620.69</v>
      </c>
      <c r="AA42" s="12">
        <v>300000</v>
      </c>
    </row>
    <row r="43" spans="1:27" x14ac:dyDescent="0.25">
      <c r="A43" s="8" t="s">
        <v>200</v>
      </c>
      <c r="B43" s="9" t="s">
        <v>201</v>
      </c>
      <c r="C43" s="9"/>
      <c r="D43" s="9" t="s">
        <v>202</v>
      </c>
      <c r="E43" s="9" t="s">
        <v>112</v>
      </c>
      <c r="F43" s="9" t="s">
        <v>203</v>
      </c>
      <c r="G43" s="9"/>
      <c r="H43" s="9" t="s">
        <v>204</v>
      </c>
      <c r="I43" s="8" t="s">
        <v>58</v>
      </c>
      <c r="J43" s="9" t="s">
        <v>205</v>
      </c>
      <c r="K43" s="9">
        <v>33901</v>
      </c>
      <c r="L43" s="9" t="s">
        <v>40</v>
      </c>
      <c r="M43" s="13"/>
      <c r="N43" s="20">
        <v>44342</v>
      </c>
      <c r="O43" s="20">
        <v>44342</v>
      </c>
      <c r="P43" s="13">
        <v>44561</v>
      </c>
      <c r="Q43" s="10"/>
      <c r="R43" s="9"/>
      <c r="S43" s="12"/>
      <c r="T43" s="12"/>
      <c r="U43" s="9"/>
      <c r="V43" s="9" t="s">
        <v>199</v>
      </c>
      <c r="W43" s="12">
        <v>38793.11</v>
      </c>
      <c r="X43" s="9" t="s">
        <v>42</v>
      </c>
      <c r="Y43" s="12">
        <v>1</v>
      </c>
      <c r="Z43" s="12">
        <v>38793.11</v>
      </c>
      <c r="AA43" s="12">
        <v>45000</v>
      </c>
    </row>
    <row r="44" spans="1:27" ht="28.5" x14ac:dyDescent="0.25">
      <c r="A44" s="8" t="s">
        <v>206</v>
      </c>
      <c r="B44" s="9" t="s">
        <v>207</v>
      </c>
      <c r="C44" s="9"/>
      <c r="D44" s="9" t="s">
        <v>208</v>
      </c>
      <c r="E44" s="9" t="s">
        <v>209</v>
      </c>
      <c r="F44" s="9" t="s">
        <v>196</v>
      </c>
      <c r="G44" s="9"/>
      <c r="H44" s="9" t="s">
        <v>210</v>
      </c>
      <c r="I44" s="8" t="s">
        <v>58</v>
      </c>
      <c r="J44" s="9" t="s">
        <v>211</v>
      </c>
      <c r="K44" s="9">
        <v>33901</v>
      </c>
      <c r="L44" s="9" t="s">
        <v>40</v>
      </c>
      <c r="M44" s="13"/>
      <c r="N44" s="20">
        <v>44336</v>
      </c>
      <c r="O44" s="20">
        <v>44336</v>
      </c>
      <c r="P44" s="13">
        <v>44561</v>
      </c>
      <c r="Q44" s="10"/>
      <c r="R44" s="9"/>
      <c r="S44" s="12"/>
      <c r="T44" s="12"/>
      <c r="U44" s="9"/>
      <c r="V44" s="9" t="s">
        <v>199</v>
      </c>
      <c r="W44" s="12">
        <v>172413.8</v>
      </c>
      <c r="X44" s="9" t="s">
        <v>42</v>
      </c>
      <c r="Y44" s="12">
        <v>1</v>
      </c>
      <c r="Z44" s="12">
        <v>172413.8</v>
      </c>
      <c r="AA44" s="12">
        <v>200000</v>
      </c>
    </row>
    <row r="45" spans="1:27" ht="28.5" x14ac:dyDescent="0.25">
      <c r="A45" s="8" t="s">
        <v>212</v>
      </c>
      <c r="B45" s="9" t="s">
        <v>213</v>
      </c>
      <c r="C45" s="9"/>
      <c r="D45" s="9" t="s">
        <v>214</v>
      </c>
      <c r="E45" s="9" t="s">
        <v>215</v>
      </c>
      <c r="F45" s="9" t="s">
        <v>216</v>
      </c>
      <c r="G45" s="9"/>
      <c r="H45" s="9" t="s">
        <v>217</v>
      </c>
      <c r="I45" s="8" t="s">
        <v>58</v>
      </c>
      <c r="J45" s="9" t="s">
        <v>218</v>
      </c>
      <c r="K45" s="9" t="s">
        <v>219</v>
      </c>
      <c r="L45" s="9" t="s">
        <v>40</v>
      </c>
      <c r="M45" s="13"/>
      <c r="N45" s="20">
        <v>44347</v>
      </c>
      <c r="O45" s="20">
        <f>N45</f>
        <v>44347</v>
      </c>
      <c r="P45" s="13">
        <v>44349</v>
      </c>
      <c r="Q45" s="10"/>
      <c r="R45" s="9"/>
      <c r="S45" s="12"/>
      <c r="T45" s="12"/>
      <c r="U45" s="9"/>
      <c r="V45" s="9" t="s">
        <v>52</v>
      </c>
      <c r="W45" s="12">
        <v>55694</v>
      </c>
      <c r="X45" s="9" t="s">
        <v>42</v>
      </c>
      <c r="Y45" s="12">
        <v>1</v>
      </c>
      <c r="Z45" s="12">
        <f>W45</f>
        <v>55694</v>
      </c>
      <c r="AA45" s="12">
        <f>W45*1.16</f>
        <v>64605.039999999994</v>
      </c>
    </row>
    <row r="46" spans="1:27" x14ac:dyDescent="0.25">
      <c r="A46" s="8" t="s">
        <v>220</v>
      </c>
      <c r="B46" s="9" t="s">
        <v>221</v>
      </c>
      <c r="C46" s="9"/>
      <c r="D46" s="9"/>
      <c r="E46" s="9"/>
      <c r="F46" s="9"/>
      <c r="G46" s="9" t="s">
        <v>222</v>
      </c>
      <c r="H46" s="9" t="s">
        <v>223</v>
      </c>
      <c r="I46" s="8" t="s">
        <v>104</v>
      </c>
      <c r="J46" s="9" t="s">
        <v>224</v>
      </c>
      <c r="K46" s="9">
        <v>27201</v>
      </c>
      <c r="L46" s="9" t="s">
        <v>40</v>
      </c>
      <c r="M46" s="10"/>
      <c r="N46" s="10">
        <v>44354</v>
      </c>
      <c r="O46" s="10">
        <v>44354</v>
      </c>
      <c r="P46" s="10">
        <v>44389</v>
      </c>
      <c r="Q46" s="10"/>
      <c r="R46" s="9"/>
      <c r="S46" s="12"/>
      <c r="T46" s="12"/>
      <c r="U46" s="9"/>
      <c r="V46" s="9" t="s">
        <v>52</v>
      </c>
      <c r="W46" s="12">
        <v>144054</v>
      </c>
      <c r="X46" s="9" t="s">
        <v>42</v>
      </c>
      <c r="Y46" s="12">
        <v>1</v>
      </c>
      <c r="Z46" s="12">
        <v>144054</v>
      </c>
      <c r="AA46" s="12">
        <v>167102.64000000001</v>
      </c>
    </row>
    <row r="47" spans="1:27" ht="28.5" x14ac:dyDescent="0.25">
      <c r="A47" s="8" t="s">
        <v>225</v>
      </c>
      <c r="B47" s="9" t="s">
        <v>226</v>
      </c>
      <c r="C47" s="9"/>
      <c r="D47" s="9"/>
      <c r="E47" s="9"/>
      <c r="F47" s="9"/>
      <c r="G47" s="9" t="s">
        <v>227</v>
      </c>
      <c r="H47" s="9" t="s">
        <v>228</v>
      </c>
      <c r="I47" s="8" t="s">
        <v>58</v>
      </c>
      <c r="J47" s="9" t="s">
        <v>229</v>
      </c>
      <c r="K47" s="9" t="s">
        <v>219</v>
      </c>
      <c r="L47" s="9" t="s">
        <v>230</v>
      </c>
      <c r="M47" s="13"/>
      <c r="N47" s="13">
        <v>44354</v>
      </c>
      <c r="O47" s="13">
        <f>N47</f>
        <v>44354</v>
      </c>
      <c r="P47" s="13">
        <v>44356</v>
      </c>
      <c r="Q47" s="10"/>
      <c r="R47" s="9"/>
      <c r="S47" s="12"/>
      <c r="T47" s="12"/>
      <c r="U47" s="9"/>
      <c r="V47" s="9" t="s">
        <v>52</v>
      </c>
      <c r="W47" s="12">
        <v>45000</v>
      </c>
      <c r="X47" s="9" t="str">
        <f t="shared" ref="X47:Y47" si="1">X45</f>
        <v>M.N.</v>
      </c>
      <c r="Y47" s="12">
        <f t="shared" si="1"/>
        <v>1</v>
      </c>
      <c r="Z47" s="12">
        <f>W47</f>
        <v>45000</v>
      </c>
      <c r="AA47" s="12">
        <f>Z47*1.16</f>
        <v>52200</v>
      </c>
    </row>
    <row r="48" spans="1:27" ht="28.5" x14ac:dyDescent="0.25">
      <c r="A48" s="8" t="s">
        <v>231</v>
      </c>
      <c r="B48" s="9" t="s">
        <v>232</v>
      </c>
      <c r="C48" s="9"/>
      <c r="D48" s="9"/>
      <c r="E48" s="9"/>
      <c r="F48" s="9"/>
      <c r="G48" s="9" t="s">
        <v>233</v>
      </c>
      <c r="H48" s="9" t="s">
        <v>234</v>
      </c>
      <c r="I48" s="21" t="s">
        <v>149</v>
      </c>
      <c r="J48" s="9" t="s">
        <v>235</v>
      </c>
      <c r="K48" s="9">
        <v>35101</v>
      </c>
      <c r="L48" s="9" t="s">
        <v>40</v>
      </c>
      <c r="M48" s="22"/>
      <c r="N48" s="20">
        <v>44356</v>
      </c>
      <c r="O48" s="20">
        <v>44356</v>
      </c>
      <c r="P48" s="13">
        <v>44371</v>
      </c>
      <c r="Q48" s="10"/>
      <c r="R48" s="9"/>
      <c r="S48" s="12"/>
      <c r="T48" s="12"/>
      <c r="U48" s="9"/>
      <c r="V48" s="9" t="s">
        <v>52</v>
      </c>
      <c r="W48" s="12">
        <v>63626</v>
      </c>
      <c r="X48" s="9" t="str">
        <f>X46</f>
        <v>M.N.</v>
      </c>
      <c r="Y48" s="12">
        <v>1</v>
      </c>
      <c r="Z48" s="12">
        <v>63626</v>
      </c>
      <c r="AA48" s="12">
        <v>73806.16</v>
      </c>
    </row>
    <row r="49" spans="1:27" ht="28.5" x14ac:dyDescent="0.25">
      <c r="A49" s="8" t="s">
        <v>236</v>
      </c>
      <c r="B49" s="9" t="s">
        <v>237</v>
      </c>
      <c r="C49" s="9"/>
      <c r="D49" s="9"/>
      <c r="E49" s="9"/>
      <c r="F49" s="9"/>
      <c r="G49" s="9" t="s">
        <v>238</v>
      </c>
      <c r="H49" s="9" t="s">
        <v>239</v>
      </c>
      <c r="I49" s="21" t="s">
        <v>149</v>
      </c>
      <c r="J49" s="9" t="s">
        <v>240</v>
      </c>
      <c r="K49" s="9">
        <v>25501</v>
      </c>
      <c r="L49" s="9" t="s">
        <v>40</v>
      </c>
      <c r="M49" s="10"/>
      <c r="N49" s="10">
        <v>44358</v>
      </c>
      <c r="O49" s="10">
        <f>N49</f>
        <v>44358</v>
      </c>
      <c r="P49" s="10">
        <v>44456</v>
      </c>
      <c r="Q49" s="10"/>
      <c r="R49" s="9"/>
      <c r="S49" s="12"/>
      <c r="T49" s="12"/>
      <c r="U49" s="9"/>
      <c r="V49" s="9" t="s">
        <v>77</v>
      </c>
      <c r="W49" s="12">
        <v>2390</v>
      </c>
      <c r="X49" s="9" t="s">
        <v>133</v>
      </c>
      <c r="Y49" s="12">
        <v>19.921299999999999</v>
      </c>
      <c r="Z49" s="12">
        <f t="shared" ref="Z49:Z50" si="2">Y49*W49</f>
        <v>47611.906999999999</v>
      </c>
      <c r="AA49" s="12">
        <f>Z49*1.16</f>
        <v>55229.812119999995</v>
      </c>
    </row>
    <row r="50" spans="1:27" ht="42.75" x14ac:dyDescent="0.25">
      <c r="A50" s="8" t="s">
        <v>241</v>
      </c>
      <c r="B50" s="9" t="s">
        <v>242</v>
      </c>
      <c r="C50" s="9"/>
      <c r="D50" s="9"/>
      <c r="E50" s="9"/>
      <c r="F50" s="9"/>
      <c r="G50" s="9" t="s">
        <v>243</v>
      </c>
      <c r="H50" s="9" t="s">
        <v>244</v>
      </c>
      <c r="I50" s="8" t="s">
        <v>149</v>
      </c>
      <c r="J50" s="9" t="s">
        <v>245</v>
      </c>
      <c r="K50" s="9">
        <v>25101</v>
      </c>
      <c r="L50" s="9" t="s">
        <v>246</v>
      </c>
      <c r="M50" s="22"/>
      <c r="N50" s="20">
        <v>44358</v>
      </c>
      <c r="O50" s="20">
        <v>44358</v>
      </c>
      <c r="P50" s="13">
        <v>44428</v>
      </c>
      <c r="Q50" s="10"/>
      <c r="R50" s="9"/>
      <c r="S50" s="12"/>
      <c r="T50" s="12"/>
      <c r="U50" s="9"/>
      <c r="V50" s="9" t="s">
        <v>77</v>
      </c>
      <c r="W50" s="12">
        <v>66740</v>
      </c>
      <c r="X50" s="9" t="s">
        <v>42</v>
      </c>
      <c r="Y50" s="12">
        <v>1</v>
      </c>
      <c r="Z50" s="12">
        <f t="shared" si="2"/>
        <v>66740</v>
      </c>
      <c r="AA50" s="12">
        <v>77418.399999999994</v>
      </c>
    </row>
    <row r="51" spans="1:27" ht="28.5" x14ac:dyDescent="0.25">
      <c r="A51" s="8" t="s">
        <v>247</v>
      </c>
      <c r="B51" s="9" t="s">
        <v>248</v>
      </c>
      <c r="C51" s="9"/>
      <c r="D51" s="9"/>
      <c r="E51" s="9"/>
      <c r="F51" s="9"/>
      <c r="G51" s="9" t="s">
        <v>249</v>
      </c>
      <c r="H51" s="9" t="s">
        <v>250</v>
      </c>
      <c r="I51" s="21" t="s">
        <v>86</v>
      </c>
      <c r="J51" s="9" t="s">
        <v>251</v>
      </c>
      <c r="K51" s="9">
        <v>33901</v>
      </c>
      <c r="L51" s="9" t="s">
        <v>40</v>
      </c>
      <c r="M51" s="13"/>
      <c r="N51" s="10">
        <v>44361</v>
      </c>
      <c r="O51" s="10">
        <v>44361</v>
      </c>
      <c r="P51" s="10">
        <v>44369</v>
      </c>
      <c r="Q51" s="10"/>
      <c r="R51" s="9"/>
      <c r="S51" s="12"/>
      <c r="T51" s="12"/>
      <c r="U51" s="9"/>
      <c r="V51" s="9" t="s">
        <v>252</v>
      </c>
      <c r="W51" s="12">
        <v>43990.95</v>
      </c>
      <c r="X51" s="9" t="s">
        <v>42</v>
      </c>
      <c r="Y51" s="12">
        <v>1</v>
      </c>
      <c r="Z51" s="12">
        <v>43990.95</v>
      </c>
      <c r="AA51" s="12">
        <v>51029.5</v>
      </c>
    </row>
    <row r="52" spans="1:27" x14ac:dyDescent="0.25">
      <c r="A52" s="8" t="s">
        <v>253</v>
      </c>
      <c r="B52" s="9">
        <v>140182</v>
      </c>
      <c r="C52" s="9"/>
      <c r="D52" s="9"/>
      <c r="E52" s="9"/>
      <c r="F52" s="9"/>
      <c r="G52" s="9" t="s">
        <v>254</v>
      </c>
      <c r="H52" s="9" t="s">
        <v>255</v>
      </c>
      <c r="I52" s="8" t="s">
        <v>38</v>
      </c>
      <c r="J52" s="9" t="s">
        <v>256</v>
      </c>
      <c r="K52" s="9">
        <v>26103</v>
      </c>
      <c r="L52" s="9" t="s">
        <v>40</v>
      </c>
      <c r="M52" s="14"/>
      <c r="N52" s="14">
        <v>44378</v>
      </c>
      <c r="O52" s="14">
        <v>44378</v>
      </c>
      <c r="P52" s="13">
        <v>44561</v>
      </c>
      <c r="Q52" s="10"/>
      <c r="R52" s="9"/>
      <c r="S52" s="12"/>
      <c r="T52" s="12"/>
      <c r="U52" s="9"/>
      <c r="V52" s="9" t="s">
        <v>47</v>
      </c>
      <c r="W52" s="12">
        <v>103836</v>
      </c>
      <c r="X52" s="9" t="s">
        <v>42</v>
      </c>
      <c r="Y52" s="12">
        <v>1</v>
      </c>
      <c r="Z52" s="12">
        <v>103836</v>
      </c>
      <c r="AA52" s="12">
        <v>104129.76</v>
      </c>
    </row>
    <row r="53" spans="1:27" x14ac:dyDescent="0.25">
      <c r="A53" s="8" t="s">
        <v>257</v>
      </c>
      <c r="B53" s="9" t="s">
        <v>258</v>
      </c>
      <c r="C53" s="9"/>
      <c r="D53" s="9"/>
      <c r="E53" s="9"/>
      <c r="F53" s="9"/>
      <c r="G53" s="9" t="s">
        <v>259</v>
      </c>
      <c r="H53" s="9" t="s">
        <v>260</v>
      </c>
      <c r="I53" s="21" t="s">
        <v>104</v>
      </c>
      <c r="J53" s="9" t="s">
        <v>261</v>
      </c>
      <c r="K53" s="9">
        <v>33901</v>
      </c>
      <c r="L53" s="9" t="s">
        <v>40</v>
      </c>
      <c r="M53" s="13"/>
      <c r="N53" s="14">
        <v>44384</v>
      </c>
      <c r="O53" s="14">
        <v>44384</v>
      </c>
      <c r="P53" s="13">
        <v>44396</v>
      </c>
      <c r="Q53" s="10"/>
      <c r="R53" s="9"/>
      <c r="S53" s="12"/>
      <c r="T53" s="12"/>
      <c r="U53" s="9"/>
      <c r="V53" s="9" t="s">
        <v>52</v>
      </c>
      <c r="W53" s="12">
        <v>82500</v>
      </c>
      <c r="X53" s="9" t="s">
        <v>42</v>
      </c>
      <c r="Y53" s="12">
        <v>1</v>
      </c>
      <c r="Z53" s="12">
        <v>82500</v>
      </c>
      <c r="AA53" s="12">
        <v>95700</v>
      </c>
    </row>
    <row r="54" spans="1:27" x14ac:dyDescent="0.25">
      <c r="A54" s="8" t="s">
        <v>262</v>
      </c>
      <c r="B54" s="9">
        <v>140183</v>
      </c>
      <c r="C54" s="9"/>
      <c r="D54" s="9" t="s">
        <v>263</v>
      </c>
      <c r="E54" s="9" t="s">
        <v>65</v>
      </c>
      <c r="F54" s="9" t="s">
        <v>264</v>
      </c>
      <c r="G54" s="9"/>
      <c r="H54" s="9" t="s">
        <v>265</v>
      </c>
      <c r="I54" s="21" t="s">
        <v>58</v>
      </c>
      <c r="J54" s="9" t="s">
        <v>266</v>
      </c>
      <c r="K54" s="9">
        <v>33901</v>
      </c>
      <c r="L54" s="9" t="s">
        <v>40</v>
      </c>
      <c r="M54" s="13"/>
      <c r="N54" s="13" t="s">
        <v>267</v>
      </c>
      <c r="O54" s="13">
        <v>44393</v>
      </c>
      <c r="P54" s="13">
        <v>44561</v>
      </c>
      <c r="Q54" s="10"/>
      <c r="R54" s="9"/>
      <c r="S54" s="12"/>
      <c r="T54" s="12"/>
      <c r="U54" s="9"/>
      <c r="V54" s="9" t="s">
        <v>268</v>
      </c>
      <c r="W54" s="12">
        <v>78257.59</v>
      </c>
      <c r="X54" s="9" t="s">
        <v>42</v>
      </c>
      <c r="Y54" s="12">
        <v>1</v>
      </c>
      <c r="Z54" s="12">
        <v>78257.59</v>
      </c>
      <c r="AA54" s="12">
        <v>90778.8</v>
      </c>
    </row>
    <row r="55" spans="1:27" ht="28.5" x14ac:dyDescent="0.25">
      <c r="A55" s="8" t="s">
        <v>269</v>
      </c>
      <c r="B55" s="9" t="s">
        <v>270</v>
      </c>
      <c r="C55" s="9"/>
      <c r="D55" s="9"/>
      <c r="E55" s="9"/>
      <c r="F55" s="9"/>
      <c r="G55" s="9" t="s">
        <v>271</v>
      </c>
      <c r="H55" s="9" t="s">
        <v>272</v>
      </c>
      <c r="I55" s="21" t="s">
        <v>104</v>
      </c>
      <c r="J55" s="9" t="s">
        <v>273</v>
      </c>
      <c r="K55" s="9">
        <v>25501</v>
      </c>
      <c r="L55" s="9" t="s">
        <v>40</v>
      </c>
      <c r="M55" s="10"/>
      <c r="N55" s="10">
        <v>44393</v>
      </c>
      <c r="O55" s="10">
        <v>44393</v>
      </c>
      <c r="P55" s="10">
        <v>44470</v>
      </c>
      <c r="Q55" s="10"/>
      <c r="R55" s="9"/>
      <c r="S55" s="12"/>
      <c r="T55" s="12"/>
      <c r="U55" s="9"/>
      <c r="V55" s="9" t="s">
        <v>274</v>
      </c>
      <c r="W55" s="12">
        <v>116381</v>
      </c>
      <c r="X55" s="9" t="s">
        <v>42</v>
      </c>
      <c r="Y55" s="12">
        <v>1</v>
      </c>
      <c r="Z55" s="12">
        <v>116381</v>
      </c>
      <c r="AA55" s="12">
        <v>135001.96</v>
      </c>
    </row>
    <row r="56" spans="1:27" ht="28.5" x14ac:dyDescent="0.25">
      <c r="A56" s="8" t="s">
        <v>275</v>
      </c>
      <c r="B56" s="9" t="s">
        <v>276</v>
      </c>
      <c r="C56" s="9"/>
      <c r="D56" s="9"/>
      <c r="E56" s="9"/>
      <c r="F56" s="9"/>
      <c r="G56" s="9" t="s">
        <v>277</v>
      </c>
      <c r="H56" s="9" t="s">
        <v>148</v>
      </c>
      <c r="I56" s="8" t="s">
        <v>104</v>
      </c>
      <c r="J56" s="9" t="s">
        <v>278</v>
      </c>
      <c r="K56" s="9" t="s">
        <v>279</v>
      </c>
      <c r="L56" s="9" t="s">
        <v>40</v>
      </c>
      <c r="M56" s="10"/>
      <c r="N56" s="10">
        <v>44418</v>
      </c>
      <c r="O56" s="10">
        <v>44418</v>
      </c>
      <c r="P56" s="10">
        <v>44461</v>
      </c>
      <c r="Q56" s="10"/>
      <c r="R56" s="9"/>
      <c r="S56" s="12"/>
      <c r="T56" s="12"/>
      <c r="U56" s="9"/>
      <c r="V56" s="9" t="s">
        <v>52</v>
      </c>
      <c r="W56" s="12">
        <v>6100</v>
      </c>
      <c r="X56" s="9" t="s">
        <v>133</v>
      </c>
      <c r="Y56" s="12">
        <v>19.95</v>
      </c>
      <c r="Z56" s="12">
        <v>121695</v>
      </c>
      <c r="AA56" s="12">
        <v>141166.20000000001</v>
      </c>
    </row>
    <row r="57" spans="1:27" x14ac:dyDescent="0.25">
      <c r="A57" s="23" t="s">
        <v>280</v>
      </c>
      <c r="B57" s="9" t="s">
        <v>281</v>
      </c>
      <c r="C57" s="9"/>
      <c r="D57" s="9"/>
      <c r="E57" s="9"/>
      <c r="F57" s="9"/>
      <c r="G57" s="9" t="s">
        <v>271</v>
      </c>
      <c r="H57" s="9" t="s">
        <v>272</v>
      </c>
      <c r="I57" s="21" t="s">
        <v>104</v>
      </c>
      <c r="J57" s="9" t="s">
        <v>282</v>
      </c>
      <c r="K57" s="9">
        <v>25501</v>
      </c>
      <c r="L57" s="9" t="s">
        <v>40</v>
      </c>
      <c r="M57" s="14"/>
      <c r="N57" s="14">
        <v>44442</v>
      </c>
      <c r="O57" s="14">
        <f>N57</f>
        <v>44442</v>
      </c>
      <c r="P57" s="14">
        <v>44488</v>
      </c>
      <c r="Q57" s="10"/>
      <c r="R57" s="9"/>
      <c r="S57" s="12"/>
      <c r="T57" s="12"/>
      <c r="U57" s="9"/>
      <c r="V57" s="9" t="str">
        <f>V50</f>
        <v>ART. 41 FRACCIÓN XVII</v>
      </c>
      <c r="W57" s="12">
        <v>38679</v>
      </c>
      <c r="X57" s="9" t="s">
        <v>42</v>
      </c>
      <c r="Y57" s="12">
        <v>1</v>
      </c>
      <c r="Z57" s="12">
        <v>38679</v>
      </c>
      <c r="AA57" s="12">
        <f>Z57*1.16</f>
        <v>44867.64</v>
      </c>
    </row>
    <row r="58" spans="1:27" x14ac:dyDescent="0.25">
      <c r="A58" s="8" t="s">
        <v>283</v>
      </c>
      <c r="B58" s="9" t="s">
        <v>284</v>
      </c>
      <c r="C58" s="9"/>
      <c r="D58" s="9"/>
      <c r="E58" s="9"/>
      <c r="F58" s="9"/>
      <c r="G58" s="9" t="s">
        <v>285</v>
      </c>
      <c r="H58" s="9" t="s">
        <v>286</v>
      </c>
      <c r="I58" s="21" t="s">
        <v>58</v>
      </c>
      <c r="J58" s="9" t="s">
        <v>287</v>
      </c>
      <c r="K58" s="9">
        <v>29801</v>
      </c>
      <c r="L58" s="9" t="s">
        <v>40</v>
      </c>
      <c r="M58" s="10"/>
      <c r="N58" s="10">
        <v>44454</v>
      </c>
      <c r="O58" s="10">
        <v>44454</v>
      </c>
      <c r="P58" s="10">
        <v>44482</v>
      </c>
      <c r="Q58" s="10"/>
      <c r="R58" s="9"/>
      <c r="S58" s="12"/>
      <c r="T58" s="12"/>
      <c r="U58" s="9"/>
      <c r="V58" s="9" t="s">
        <v>52</v>
      </c>
      <c r="W58" s="12">
        <v>180980</v>
      </c>
      <c r="X58" s="9" t="s">
        <v>42</v>
      </c>
      <c r="Y58" s="12">
        <v>1</v>
      </c>
      <c r="Z58" s="12">
        <v>180980</v>
      </c>
      <c r="AA58" s="12">
        <v>209936.8</v>
      </c>
    </row>
    <row r="59" spans="1:27" x14ac:dyDescent="0.25">
      <c r="A59" s="8" t="s">
        <v>288</v>
      </c>
      <c r="B59" s="9" t="s">
        <v>289</v>
      </c>
      <c r="C59" s="9"/>
      <c r="D59" s="9"/>
      <c r="E59" s="9"/>
      <c r="F59" s="9"/>
      <c r="G59" s="9" t="s">
        <v>290</v>
      </c>
      <c r="H59" s="9" t="s">
        <v>190</v>
      </c>
      <c r="I59" s="21" t="s">
        <v>104</v>
      </c>
      <c r="J59" s="9" t="s">
        <v>291</v>
      </c>
      <c r="K59" s="9">
        <v>21201</v>
      </c>
      <c r="L59" s="9" t="s">
        <v>40</v>
      </c>
      <c r="M59" s="10"/>
      <c r="N59" s="10">
        <v>44459</v>
      </c>
      <c r="O59" s="10">
        <v>44459</v>
      </c>
      <c r="P59" s="10">
        <v>44467</v>
      </c>
      <c r="Q59" s="10"/>
      <c r="R59" s="9"/>
      <c r="S59" s="12"/>
      <c r="T59" s="12"/>
      <c r="U59" s="9"/>
      <c r="V59" s="9" t="s">
        <v>52</v>
      </c>
      <c r="W59" s="12">
        <v>90678</v>
      </c>
      <c r="X59" s="9" t="s">
        <v>42</v>
      </c>
      <c r="Y59" s="12">
        <v>1</v>
      </c>
      <c r="Z59" s="12">
        <v>90678</v>
      </c>
      <c r="AA59" s="12">
        <v>105186.48</v>
      </c>
    </row>
    <row r="60" spans="1:27" x14ac:dyDescent="0.25">
      <c r="A60" s="8" t="s">
        <v>292</v>
      </c>
      <c r="B60" s="9" t="s">
        <v>293</v>
      </c>
      <c r="C60" s="9"/>
      <c r="D60" s="9"/>
      <c r="E60" s="9"/>
      <c r="F60" s="9"/>
      <c r="G60" s="9" t="s">
        <v>294</v>
      </c>
      <c r="H60" s="9" t="s">
        <v>295</v>
      </c>
      <c r="I60" s="21" t="s">
        <v>86</v>
      </c>
      <c r="J60" s="9" t="s">
        <v>296</v>
      </c>
      <c r="K60" s="9">
        <v>23901</v>
      </c>
      <c r="L60" s="9" t="s">
        <v>40</v>
      </c>
      <c r="M60" s="10"/>
      <c r="N60" s="10">
        <v>44462</v>
      </c>
      <c r="O60" s="10">
        <v>44462</v>
      </c>
      <c r="P60" s="10">
        <v>44475</v>
      </c>
      <c r="Q60" s="10"/>
      <c r="R60" s="9"/>
      <c r="S60" s="12"/>
      <c r="T60" s="12"/>
      <c r="U60" s="9"/>
      <c r="V60" s="9" t="s">
        <v>52</v>
      </c>
      <c r="W60" s="12">
        <v>44594.82</v>
      </c>
      <c r="X60" s="9" t="s">
        <v>42</v>
      </c>
      <c r="Y60" s="12">
        <v>1</v>
      </c>
      <c r="Z60" s="12">
        <v>44594.82</v>
      </c>
      <c r="AA60" s="12">
        <v>51729.98</v>
      </c>
    </row>
    <row r="61" spans="1:27" ht="28.5" x14ac:dyDescent="0.25">
      <c r="A61" s="8" t="s">
        <v>297</v>
      </c>
      <c r="B61" s="9" t="s">
        <v>298</v>
      </c>
      <c r="C61" s="9"/>
      <c r="D61" s="9"/>
      <c r="E61" s="9"/>
      <c r="F61" s="9"/>
      <c r="G61" s="9" t="s">
        <v>299</v>
      </c>
      <c r="H61" s="9" t="s">
        <v>300</v>
      </c>
      <c r="I61" s="8" t="s">
        <v>38</v>
      </c>
      <c r="J61" s="9" t="s">
        <v>301</v>
      </c>
      <c r="K61" s="9">
        <v>29501</v>
      </c>
      <c r="L61" s="9" t="s">
        <v>40</v>
      </c>
      <c r="M61" s="10"/>
      <c r="N61" s="10">
        <v>44469</v>
      </c>
      <c r="O61" s="10">
        <v>44469</v>
      </c>
      <c r="P61" s="10">
        <v>44525</v>
      </c>
      <c r="Q61" s="10"/>
      <c r="R61" s="9"/>
      <c r="S61" s="12"/>
      <c r="T61" s="12"/>
      <c r="U61" s="9"/>
      <c r="V61" s="9" t="s">
        <v>302</v>
      </c>
      <c r="W61" s="12">
        <v>59925.599999999999</v>
      </c>
      <c r="X61" s="9" t="s">
        <v>42</v>
      </c>
      <c r="Y61" s="12">
        <v>1</v>
      </c>
      <c r="Z61" s="12">
        <v>59925.599999999999</v>
      </c>
      <c r="AA61" s="12">
        <v>69513.7</v>
      </c>
    </row>
    <row r="62" spans="1:27" ht="28.5" x14ac:dyDescent="0.25">
      <c r="A62" s="8" t="s">
        <v>303</v>
      </c>
      <c r="B62" s="9" t="s">
        <v>304</v>
      </c>
      <c r="C62" s="9"/>
      <c r="D62" s="9"/>
      <c r="E62" s="9"/>
      <c r="F62" s="9"/>
      <c r="G62" s="9" t="s">
        <v>305</v>
      </c>
      <c r="H62" s="9" t="s">
        <v>244</v>
      </c>
      <c r="I62" s="8" t="s">
        <v>149</v>
      </c>
      <c r="J62" s="9" t="s">
        <v>306</v>
      </c>
      <c r="K62" s="9">
        <v>25101</v>
      </c>
      <c r="L62" s="9" t="s">
        <v>40</v>
      </c>
      <c r="M62" s="10"/>
      <c r="N62" s="10">
        <v>44469</v>
      </c>
      <c r="O62" s="10">
        <v>44469</v>
      </c>
      <c r="P62" s="10">
        <v>44525</v>
      </c>
      <c r="Q62" s="10"/>
      <c r="R62" s="9"/>
      <c r="S62" s="12"/>
      <c r="T62" s="12"/>
      <c r="U62" s="9"/>
      <c r="V62" s="9" t="s">
        <v>307</v>
      </c>
      <c r="W62" s="12">
        <v>97800</v>
      </c>
      <c r="X62" s="9" t="s">
        <v>42</v>
      </c>
      <c r="Y62" s="12">
        <v>1</v>
      </c>
      <c r="Z62" s="12">
        <v>97800</v>
      </c>
      <c r="AA62" s="12">
        <v>113448</v>
      </c>
    </row>
    <row r="63" spans="1:27" ht="28.5" x14ac:dyDescent="0.25">
      <c r="A63" s="8" t="s">
        <v>308</v>
      </c>
      <c r="B63" s="9" t="s">
        <v>309</v>
      </c>
      <c r="C63" s="9"/>
      <c r="D63" s="9"/>
      <c r="E63" s="9"/>
      <c r="F63" s="9"/>
      <c r="G63" s="9" t="s">
        <v>310</v>
      </c>
      <c r="H63" s="9" t="s">
        <v>311</v>
      </c>
      <c r="I63" s="8" t="s">
        <v>104</v>
      </c>
      <c r="J63" s="9" t="s">
        <v>312</v>
      </c>
      <c r="K63" s="9">
        <v>25101</v>
      </c>
      <c r="L63" s="9" t="s">
        <v>40</v>
      </c>
      <c r="M63" s="10"/>
      <c r="N63" s="10">
        <v>44469</v>
      </c>
      <c r="O63" s="10">
        <v>44469</v>
      </c>
      <c r="P63" s="10">
        <v>44504</v>
      </c>
      <c r="Q63" s="10"/>
      <c r="R63" s="9"/>
      <c r="S63" s="12"/>
      <c r="T63" s="12"/>
      <c r="U63" s="9"/>
      <c r="V63" s="9" t="s">
        <v>307</v>
      </c>
      <c r="W63" s="12">
        <v>81006.45</v>
      </c>
      <c r="X63" s="9" t="s">
        <v>42</v>
      </c>
      <c r="Y63" s="12">
        <v>1</v>
      </c>
      <c r="Z63" s="12">
        <v>81006.45</v>
      </c>
      <c r="AA63" s="12">
        <v>93967.48</v>
      </c>
    </row>
  </sheetData>
  <mergeCells count="23">
    <mergeCell ref="AA7:AA8"/>
    <mergeCell ref="U7:U8"/>
    <mergeCell ref="V7:V8"/>
    <mergeCell ref="W7:W8"/>
    <mergeCell ref="X7:X8"/>
    <mergeCell ref="Y7:Y8"/>
    <mergeCell ref="Z7:Z8"/>
    <mergeCell ref="S7:T7"/>
    <mergeCell ref="A1:L1"/>
    <mergeCell ref="A2:L2"/>
    <mergeCell ref="A3:L3"/>
    <mergeCell ref="A4:L4"/>
    <mergeCell ref="A7:A8"/>
    <mergeCell ref="B7:B8"/>
    <mergeCell ref="C7:C8"/>
    <mergeCell ref="D7:G7"/>
    <mergeCell ref="H7:H8"/>
    <mergeCell ref="I7:I8"/>
    <mergeCell ref="J7:J8"/>
    <mergeCell ref="K7:K8"/>
    <mergeCell ref="L7:L8"/>
    <mergeCell ref="M7:P7"/>
    <mergeCell ref="R7:R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alvarez</dc:creator>
  <cp:lastModifiedBy>Monica alvarez</cp:lastModifiedBy>
  <dcterms:created xsi:type="dcterms:W3CDTF">2021-10-12T16:03:16Z</dcterms:created>
  <dcterms:modified xsi:type="dcterms:W3CDTF">2021-10-12T17:19:26Z</dcterms:modified>
</cp:coreProperties>
</file>