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ni\OneDrive\Escritorio\HOME OFFICE\TRANSPARENCIA FOCALIZADA\"/>
    </mc:Choice>
  </mc:AlternateContent>
  <bookViews>
    <workbookView xWindow="0" yWindow="0" windowWidth="2049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0" i="1" l="1"/>
  <c r="AA30" i="1" s="1"/>
  <c r="O30" i="1"/>
  <c r="AA26" i="1"/>
  <c r="Z26" i="1"/>
</calcChain>
</file>

<file path=xl/sharedStrings.xml><?xml version="1.0" encoding="utf-8"?>
<sst xmlns="http://schemas.openxmlformats.org/spreadsheetml/2006/main" count="230" uniqueCount="153">
  <si>
    <t>CENTRO DE INVESTIGACIONES EN ÓPTICA, A.C.</t>
  </si>
  <si>
    <t>DIRECCIÓN ADMINISTRATIVA</t>
  </si>
  <si>
    <t>Departamento de Servicios Generales</t>
  </si>
  <si>
    <t xml:space="preserve">CONTRATOS DE ADQUISICIONES, ARRENDAMIENTOS, SERVICIOS Y OBRAS PÚBLICAS CON CARGO A RECURSOS DE PROYECTOS ESPECIALES </t>
  </si>
  <si>
    <t>Responsable de la información: L.C.I. Alicia Gabriela Salas Garcia (Responsable de Adquisiciones)</t>
  </si>
  <si>
    <t>Expediente electrónico: 6C.6-001-19 CONTRATOS</t>
  </si>
  <si>
    <t>Número de contrato</t>
  </si>
  <si>
    <t>Número de pedido</t>
  </si>
  <si>
    <t>Número de procedimiento en compranet</t>
  </si>
  <si>
    <t>Proveedor o Contratista</t>
  </si>
  <si>
    <t>RFC</t>
  </si>
  <si>
    <t>Estratificación de la empresa</t>
  </si>
  <si>
    <t>Bienes Adquiridos o Servicios Contratados</t>
  </si>
  <si>
    <t>Partida presupuestal</t>
  </si>
  <si>
    <t>Recurso</t>
  </si>
  <si>
    <t>Fechas</t>
  </si>
  <si>
    <t>Tipo de contrato</t>
  </si>
  <si>
    <t>Montos</t>
  </si>
  <si>
    <t>Tipo de procedimiento</t>
  </si>
  <si>
    <t>Fundamento legal</t>
  </si>
  <si>
    <t>Importe sin I.V.A.</t>
  </si>
  <si>
    <t>Moneda</t>
  </si>
  <si>
    <t>Tipo de cambio de referencia</t>
  </si>
  <si>
    <t>Importe sin I.V.A. en pesos</t>
  </si>
  <si>
    <t>Importe con IVA en pesos</t>
  </si>
  <si>
    <t>Primer apellido</t>
  </si>
  <si>
    <t>Segundo apellido</t>
  </si>
  <si>
    <t>Nombres</t>
  </si>
  <si>
    <t>Razón Social</t>
  </si>
  <si>
    <t>Formalización</t>
  </si>
  <si>
    <t xml:space="preserve">Inicio </t>
  </si>
  <si>
    <t>Término</t>
  </si>
  <si>
    <t xml:space="preserve">Mínimo </t>
  </si>
  <si>
    <t>Máximo</t>
  </si>
  <si>
    <t>CIO-SG-2021-001</t>
  </si>
  <si>
    <t>PROFESIONALES EN MANTENIMIENTO Y LIMPIEZA, S.A DE C.V.</t>
  </si>
  <si>
    <t>PML9912018L9</t>
  </si>
  <si>
    <t>NO MIPYME</t>
  </si>
  <si>
    <t>SERVICIO DE LIMPIEZA CIO LEON Y AGS.</t>
  </si>
  <si>
    <t>FISCALES</t>
  </si>
  <si>
    <t>ART. 41 FRACCION XX</t>
  </si>
  <si>
    <t>M.N.</t>
  </si>
  <si>
    <t>CIO-SG-2021-002</t>
  </si>
  <si>
    <t>CORPORACION DE INSTALACION Y SERVICIOS INTERNOS EMPRESARIALES, S.A. DE C.V.</t>
  </si>
  <si>
    <t>CIS9510237P6</t>
  </si>
  <si>
    <t>SERVICIO DE VIGILANCIA EN LAS INSTALACIONES DEL CITTAA.</t>
  </si>
  <si>
    <t>ART. 42 PRIMER PARRAFO</t>
  </si>
  <si>
    <t>CIO-SG-2021-003</t>
  </si>
  <si>
    <t>ROBLES</t>
  </si>
  <si>
    <t>VELAZQUEZ</t>
  </si>
  <si>
    <t>SALVADOR</t>
  </si>
  <si>
    <t>ROVS941227LD8</t>
  </si>
  <si>
    <t>MICRO</t>
  </si>
  <si>
    <t>SERVICIOS PROFESIONALES ESPECIALIZADOS DE APOYO EN PROYECTO INTERNO DE INVESTIGACIÓN</t>
  </si>
  <si>
    <t>PROPIOS</t>
  </si>
  <si>
    <t>CIO-SG-2021-004</t>
  </si>
  <si>
    <t>RESIDUOS SOLIDOS MEXICANOS, S.A. DE C.V.</t>
  </si>
  <si>
    <t>RSM050722BM7</t>
  </si>
  <si>
    <t>CIO-SG-2021-005</t>
  </si>
  <si>
    <t>RAMIREZ</t>
  </si>
  <si>
    <t>VELA</t>
  </si>
  <si>
    <t>JULIO CESAR</t>
  </si>
  <si>
    <t>RAVJ911229T9A</t>
  </si>
  <si>
    <t>SERVICIO DE MANTENIMIENTO PREVENTIVO PARA LA FLOTILLA VEHICULAR DEL CIO.</t>
  </si>
  <si>
    <t>35501, 29601</t>
  </si>
  <si>
    <t>ART. 41 FRACCIÓN XV</t>
  </si>
  <si>
    <t>CIO-SG-2021-006</t>
  </si>
  <si>
    <t>INFRA, S.A. DE C.V.</t>
  </si>
  <si>
    <t>INF891031LT4</t>
  </si>
  <si>
    <t>SUMINISTRO DE GASES ESPECIALES PARA LABORATORIO DEL CIO.</t>
  </si>
  <si>
    <t>25101, 25901</t>
  </si>
  <si>
    <t>ART. 41 FRACCIÓN XVII</t>
  </si>
  <si>
    <t>CIO-SG-2021-007</t>
  </si>
  <si>
    <t>VEST, AGENTE DE SEGUROS, S.A. DE C.V.</t>
  </si>
  <si>
    <t>VAS140314CEA</t>
  </si>
  <si>
    <t>SERVICIO ASESORAMIENTO EN MATERIA DE SEGUROS.</t>
  </si>
  <si>
    <t>CIO-SG-2021-008</t>
  </si>
  <si>
    <t>SG210168</t>
  </si>
  <si>
    <t>METROSMART, S.A. DE C.V.</t>
  </si>
  <si>
    <t>MET1207048A5</t>
  </si>
  <si>
    <t>MEDIANA</t>
  </si>
  <si>
    <t>SERVICIO DE CALIBRACION DE PATRONES DE LABORATORIO</t>
  </si>
  <si>
    <t>CIO-SG-2021-009</t>
  </si>
  <si>
    <t>MAQUINAS REFACCIONES Y SERVICIO, S.A. DE C.V.</t>
  </si>
  <si>
    <t>MRS0211075Y0</t>
  </si>
  <si>
    <t>SERVICIO DE IMPRESION Y FOTOCOPIADO.</t>
  </si>
  <si>
    <t>CIO-SG-2021-010</t>
  </si>
  <si>
    <t>INGENIERIA APLICADA DEL NORTE, S.A. DE C.V.</t>
  </si>
  <si>
    <t>IAN8606128Y9</t>
  </si>
  <si>
    <t>MANTENIMIENTO PREVENTIVO A EQUIPOS UPS.</t>
  </si>
  <si>
    <t>ART. 28 FRACCION 1</t>
  </si>
  <si>
    <t>CIO-SG-2021-011</t>
  </si>
  <si>
    <t>SEL INGENIERIA Y SERVICIOS, S.A.S. DE C.V.</t>
  </si>
  <si>
    <t>SIS170308TG8</t>
  </si>
  <si>
    <t>MANTENIMIENTO PREVENTIVO A EQUIPOS DE AIRE ACONDICIONADO Y UPS.</t>
  </si>
  <si>
    <t>35201, 35701</t>
  </si>
  <si>
    <t>CIO-SG-2021-012</t>
  </si>
  <si>
    <t>DISEÑO E INSTALACIONES ESPECIALES, S.A. DE C.V.</t>
  </si>
  <si>
    <t>DIE040404FA1</t>
  </si>
  <si>
    <t>PEQUEÑA</t>
  </si>
  <si>
    <t>MANTENIMIENTO A EQUIPOS DE AIRE ACONDICIONADO.</t>
  </si>
  <si>
    <t>CIO-SG-2021-013</t>
  </si>
  <si>
    <t>ELECTROHM SERVICIOS, S.A. DE C.V.</t>
  </si>
  <si>
    <t>ESE101015SQ8</t>
  </si>
  <si>
    <t>MANTENIMIENTO PREVENTIVO A PLANTAS DE EMERGENCIA Y TRANSFORMADORES.</t>
  </si>
  <si>
    <t>CIO-SG-2021-014</t>
  </si>
  <si>
    <t>PRADO</t>
  </si>
  <si>
    <t>HERNANDEZ</t>
  </si>
  <si>
    <t>FRANCISCO</t>
  </si>
  <si>
    <t>PAHF870210HWA</t>
  </si>
  <si>
    <t>CAMBIO DE CANISTER A UNIDADES DE AIRE ACONDICIONADO.</t>
  </si>
  <si>
    <t>29301, 29801</t>
  </si>
  <si>
    <t>CIO-SG-2021-015</t>
  </si>
  <si>
    <t>SG210169</t>
  </si>
  <si>
    <t>MANTENIMIENTO INTEGRAL HOSPITALARIO, S.A. DE C.V.</t>
  </si>
  <si>
    <t>MIH120120MI9</t>
  </si>
  <si>
    <t>CAMBIO DE FILTROS A EQUIPOS DE AIRE ACONDICIONADO Y SERVICIO DE MANTENIMIENTO PREVENTIVO A COMPRESORES.</t>
  </si>
  <si>
    <t>29301, 35701</t>
  </si>
  <si>
    <t>CIO-SG-2021-016</t>
  </si>
  <si>
    <t>JOHNSON CONTROLS BE OPERATIONS MEXICO, S. DE R.L. DE C.V.</t>
  </si>
  <si>
    <t>JCB100702TQ1</t>
  </si>
  <si>
    <t>MANTENIMIENTO PREVENTIVO A CHILLER.</t>
  </si>
  <si>
    <t>ART. 41 FRACCION 1</t>
  </si>
  <si>
    <t>CIO-SG-2021-017</t>
  </si>
  <si>
    <t>SG210123</t>
  </si>
  <si>
    <t>HEMAQ, S.A. DE C.V.</t>
  </si>
  <si>
    <t>HEM090403PK2</t>
  </si>
  <si>
    <t>ADQUISICION DE REFACCIONES PARA CNC</t>
  </si>
  <si>
    <t>USD</t>
  </si>
  <si>
    <t>CIO-SG-2021-018</t>
  </si>
  <si>
    <t>TECNOVIGILANCIA, SA DE CV</t>
  </si>
  <si>
    <t>TEC101125JI5</t>
  </si>
  <si>
    <t>SERVICIO DE VIGILANCIA.</t>
  </si>
  <si>
    <t>CIO-SG-2021-019</t>
  </si>
  <si>
    <t>RESIDUOS SOLIDOS MEXICANOS, SA DE CV</t>
  </si>
  <si>
    <t>ART. 41 FRACCION 5</t>
  </si>
  <si>
    <t>CIO-SG-2021-020</t>
  </si>
  <si>
    <t>ELEVADORES SCHINDLER, SA DE CV</t>
  </si>
  <si>
    <t>ESC8911081Q8</t>
  </si>
  <si>
    <t>MANTENIMIENTO A LEVADORES EDIFICIOS G Y D</t>
  </si>
  <si>
    <t>CIO-SG-2021-021</t>
  </si>
  <si>
    <t>SG210161</t>
  </si>
  <si>
    <t xml:space="preserve">ELEKTRON DEL BAJIO SA DE CV </t>
  </si>
  <si>
    <t>EBA8202225C7</t>
  </si>
  <si>
    <t xml:space="preserve">PEQUEÑA </t>
  </si>
  <si>
    <t xml:space="preserve">ADQUISICIÓN DE MATERIAL ELECTRICO </t>
  </si>
  <si>
    <t>CIO-SG-2021-022</t>
  </si>
  <si>
    <t>SG210203</t>
  </si>
  <si>
    <t>INFAIMON MEXICO, S.A. DE C.V.</t>
  </si>
  <si>
    <t>IME061121RT0</t>
  </si>
  <si>
    <t>ADQUISICIÓN DE EQUIPO DE VISION ARTIFICIAL PARA PROYECTO DE VENTA</t>
  </si>
  <si>
    <t>23901, 29801</t>
  </si>
  <si>
    <t>ART. 41 FRACCION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</si>
</sst>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"/>
    <numFmt numFmtId="165" formatCode="_-* #,##0.00_-;\-* #,##0.00_-;_-* &quot;-&quot;??_-;_-@"/>
    <numFmt numFmtId="166" formatCode="d/m/yyyy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"/>
    </font>
    <font>
      <sz val="16"/>
      <color theme="1"/>
      <name val="Arial"/>
    </font>
    <font>
      <b/>
      <sz val="14"/>
      <color theme="0"/>
      <name val="Arial"/>
    </font>
    <font>
      <sz val="12"/>
      <name val="Arial"/>
    </font>
    <font>
      <b/>
      <sz val="14"/>
      <color rgb="FFFFFFFF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workbookViewId="0">
      <selection activeCell="F12" sqref="F12"/>
    </sheetView>
  </sheetViews>
  <sheetFormatPr baseColWidth="10" defaultRowHeight="15" x14ac:dyDescent="0.25"/>
  <cols>
    <col min="1" max="1" width="34.28515625" customWidth="1"/>
    <col min="2" max="2" width="25.7109375" bestFit="1" customWidth="1"/>
    <col min="3" max="3" width="0" hidden="1" customWidth="1"/>
    <col min="4" max="4" width="21.42578125" bestFit="1" customWidth="1"/>
    <col min="5" max="5" width="24.5703125" bestFit="1" customWidth="1"/>
    <col min="6" max="6" width="27" customWidth="1"/>
    <col min="7" max="7" width="67.42578125" customWidth="1"/>
    <col min="8" max="8" width="33.140625" customWidth="1"/>
    <col min="9" max="9" width="30.85546875" customWidth="1"/>
    <col min="10" max="10" width="73.85546875" customWidth="1"/>
    <col min="11" max="11" width="27.5703125" customWidth="1"/>
    <col min="12" max="12" width="25.85546875" customWidth="1"/>
    <col min="13" max="13" width="0" hidden="1" customWidth="1"/>
    <col min="14" max="16" width="25" customWidth="1"/>
    <col min="17" max="18" width="0" hidden="1" customWidth="1"/>
    <col min="19" max="19" width="24.5703125" customWidth="1"/>
    <col min="20" max="20" width="27.5703125" customWidth="1"/>
    <col min="21" max="21" width="0" hidden="1" customWidth="1"/>
    <col min="22" max="22" width="28.28515625" customWidth="1"/>
    <col min="23" max="23" width="32.28515625" customWidth="1"/>
    <col min="24" max="24" width="18.85546875" customWidth="1"/>
    <col min="25" max="25" width="25" customWidth="1"/>
    <col min="26" max="26" width="32.28515625" customWidth="1"/>
    <col min="27" max="27" width="30" customWidth="1"/>
  </cols>
  <sheetData>
    <row r="1" spans="1:27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27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27" ht="20.25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27" ht="20.25" x14ac:dyDescent="0.3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27" ht="18" customHeight="1" x14ac:dyDescent="0.3">
      <c r="A5" s="6"/>
      <c r="B5" s="7"/>
      <c r="C5" s="6"/>
      <c r="D5" s="6"/>
      <c r="E5" s="6"/>
      <c r="F5" s="6"/>
      <c r="G5" s="3"/>
      <c r="H5" s="6"/>
      <c r="I5" s="6"/>
      <c r="J5" s="6"/>
      <c r="K5" s="6"/>
      <c r="L5" s="8" t="s">
        <v>4</v>
      </c>
      <c r="M5" s="3"/>
    </row>
    <row r="6" spans="1:27" ht="20.25" x14ac:dyDescent="0.3">
      <c r="A6" s="6"/>
      <c r="B6" s="7"/>
      <c r="C6" s="6"/>
      <c r="D6" s="6"/>
      <c r="E6" s="6"/>
      <c r="F6" s="6"/>
      <c r="G6" s="9"/>
      <c r="H6" s="6"/>
      <c r="I6" s="6"/>
      <c r="J6" s="6"/>
      <c r="K6" s="6"/>
      <c r="L6" s="8" t="s">
        <v>5</v>
      </c>
      <c r="M6" s="3"/>
    </row>
    <row r="8" spans="1:27" ht="18" x14ac:dyDescent="0.25">
      <c r="A8" s="10" t="s">
        <v>6</v>
      </c>
      <c r="B8" s="10" t="s">
        <v>7</v>
      </c>
      <c r="C8" s="10" t="s">
        <v>8</v>
      </c>
      <c r="D8" s="11" t="s">
        <v>9</v>
      </c>
      <c r="E8" s="12"/>
      <c r="F8" s="12"/>
      <c r="G8" s="13"/>
      <c r="H8" s="10" t="s">
        <v>10</v>
      </c>
      <c r="I8" s="10" t="s">
        <v>11</v>
      </c>
      <c r="J8" s="14" t="s">
        <v>12</v>
      </c>
      <c r="K8" s="10" t="s">
        <v>13</v>
      </c>
      <c r="L8" s="10" t="s">
        <v>14</v>
      </c>
      <c r="M8" s="11" t="s">
        <v>15</v>
      </c>
      <c r="N8" s="12"/>
      <c r="O8" s="12"/>
      <c r="P8" s="13"/>
      <c r="Q8" s="15"/>
      <c r="R8" s="10" t="s">
        <v>16</v>
      </c>
      <c r="S8" s="11" t="s">
        <v>17</v>
      </c>
      <c r="T8" s="13"/>
      <c r="U8" s="10" t="s">
        <v>18</v>
      </c>
      <c r="V8" s="10" t="s">
        <v>19</v>
      </c>
      <c r="W8" s="16" t="s">
        <v>20</v>
      </c>
      <c r="X8" s="17" t="s">
        <v>21</v>
      </c>
      <c r="Y8" s="10" t="s">
        <v>22</v>
      </c>
      <c r="Z8" s="16" t="s">
        <v>23</v>
      </c>
      <c r="AA8" s="16" t="s">
        <v>24</v>
      </c>
    </row>
    <row r="9" spans="1:27" ht="36" x14ac:dyDescent="0.25">
      <c r="A9" s="18"/>
      <c r="B9" s="18"/>
      <c r="C9" s="18"/>
      <c r="D9" s="15" t="s">
        <v>25</v>
      </c>
      <c r="E9" s="15" t="s">
        <v>26</v>
      </c>
      <c r="F9" s="19" t="s">
        <v>27</v>
      </c>
      <c r="G9" s="15" t="s">
        <v>28</v>
      </c>
      <c r="H9" s="18"/>
      <c r="I9" s="18"/>
      <c r="J9" s="18"/>
      <c r="K9" s="18"/>
      <c r="L9" s="18"/>
      <c r="M9" s="15" t="s">
        <v>29</v>
      </c>
      <c r="N9" s="19" t="s">
        <v>29</v>
      </c>
      <c r="O9" s="15" t="s">
        <v>30</v>
      </c>
      <c r="P9" s="15" t="s">
        <v>31</v>
      </c>
      <c r="Q9" s="15"/>
      <c r="R9" s="18"/>
      <c r="S9" s="15" t="s">
        <v>32</v>
      </c>
      <c r="T9" s="15" t="s">
        <v>33</v>
      </c>
      <c r="U9" s="18"/>
      <c r="V9" s="18"/>
      <c r="W9" s="18"/>
      <c r="X9" s="18"/>
      <c r="Y9" s="18"/>
      <c r="Z9" s="18"/>
      <c r="AA9" s="18"/>
    </row>
    <row r="10" spans="1:27" x14ac:dyDescent="0.25">
      <c r="A10" s="20" t="s">
        <v>34</v>
      </c>
      <c r="B10" s="21">
        <v>140154</v>
      </c>
      <c r="C10" s="21"/>
      <c r="D10" s="21"/>
      <c r="E10" s="21"/>
      <c r="F10" s="21"/>
      <c r="G10" s="21" t="s">
        <v>35</v>
      </c>
      <c r="H10" s="21" t="s">
        <v>36</v>
      </c>
      <c r="I10" s="20" t="s">
        <v>37</v>
      </c>
      <c r="J10" s="21" t="s">
        <v>38</v>
      </c>
      <c r="K10" s="21">
        <v>35801</v>
      </c>
      <c r="L10" s="21" t="s">
        <v>39</v>
      </c>
      <c r="M10" s="22"/>
      <c r="N10" s="22">
        <v>44197</v>
      </c>
      <c r="O10" s="22">
        <v>44197</v>
      </c>
      <c r="P10" s="22">
        <v>44227</v>
      </c>
      <c r="Q10" s="23"/>
      <c r="R10" s="21"/>
      <c r="S10" s="24"/>
      <c r="T10" s="24"/>
      <c r="U10" s="21"/>
      <c r="V10" s="21" t="s">
        <v>40</v>
      </c>
      <c r="W10" s="24">
        <v>144074.4</v>
      </c>
      <c r="X10" s="21" t="s">
        <v>41</v>
      </c>
      <c r="Y10" s="24">
        <v>1</v>
      </c>
      <c r="Z10" s="24">
        <v>144074.4</v>
      </c>
      <c r="AA10" s="24">
        <v>167126.29999999999</v>
      </c>
    </row>
    <row r="11" spans="1:27" ht="28.5" x14ac:dyDescent="0.25">
      <c r="A11" s="20" t="s">
        <v>42</v>
      </c>
      <c r="B11" s="21">
        <v>140153</v>
      </c>
      <c r="C11" s="21"/>
      <c r="D11" s="21"/>
      <c r="E11" s="21"/>
      <c r="F11" s="21"/>
      <c r="G11" s="21" t="s">
        <v>43</v>
      </c>
      <c r="H11" s="21" t="s">
        <v>44</v>
      </c>
      <c r="I11" s="20" t="s">
        <v>37</v>
      </c>
      <c r="J11" s="21" t="s">
        <v>45</v>
      </c>
      <c r="K11" s="21">
        <v>33801</v>
      </c>
      <c r="L11" s="21" t="s">
        <v>39</v>
      </c>
      <c r="M11" s="22"/>
      <c r="N11" s="22">
        <v>44224</v>
      </c>
      <c r="O11" s="22">
        <v>44224</v>
      </c>
      <c r="P11" s="22">
        <v>44286</v>
      </c>
      <c r="Q11" s="23"/>
      <c r="R11" s="21"/>
      <c r="S11" s="24"/>
      <c r="T11" s="24"/>
      <c r="U11" s="21"/>
      <c r="V11" s="21" t="s">
        <v>46</v>
      </c>
      <c r="W11" s="24">
        <v>49349.16</v>
      </c>
      <c r="X11" s="21" t="s">
        <v>41</v>
      </c>
      <c r="Y11" s="24">
        <v>1</v>
      </c>
      <c r="Z11" s="24">
        <v>49349.16</v>
      </c>
      <c r="AA11" s="24">
        <v>57245.02</v>
      </c>
    </row>
    <row r="12" spans="1:27" ht="28.5" x14ac:dyDescent="0.25">
      <c r="A12" s="20" t="s">
        <v>47</v>
      </c>
      <c r="B12" s="21">
        <v>140147</v>
      </c>
      <c r="C12" s="21"/>
      <c r="D12" s="21" t="s">
        <v>48</v>
      </c>
      <c r="E12" s="21" t="s">
        <v>49</v>
      </c>
      <c r="F12" s="21" t="s">
        <v>50</v>
      </c>
      <c r="G12" s="21"/>
      <c r="H12" s="21" t="s">
        <v>51</v>
      </c>
      <c r="I12" s="20" t="s">
        <v>52</v>
      </c>
      <c r="J12" s="21" t="s">
        <v>53</v>
      </c>
      <c r="K12" s="21">
        <v>33901</v>
      </c>
      <c r="L12" s="21" t="s">
        <v>54</v>
      </c>
      <c r="M12" s="22"/>
      <c r="N12" s="22">
        <v>44229</v>
      </c>
      <c r="O12" s="22">
        <v>44229</v>
      </c>
      <c r="P12" s="22">
        <v>44561</v>
      </c>
      <c r="Q12" s="23"/>
      <c r="R12" s="21"/>
      <c r="S12" s="24"/>
      <c r="T12" s="24"/>
      <c r="U12" s="21"/>
      <c r="V12" s="21" t="s">
        <v>46</v>
      </c>
      <c r="W12" s="24">
        <v>147635.54</v>
      </c>
      <c r="X12" s="21" t="s">
        <v>41</v>
      </c>
      <c r="Y12" s="24">
        <v>1</v>
      </c>
      <c r="Z12" s="24">
        <v>147635.54</v>
      </c>
      <c r="AA12" s="24">
        <v>171257.23</v>
      </c>
    </row>
    <row r="13" spans="1:27" x14ac:dyDescent="0.25">
      <c r="A13" s="20" t="s">
        <v>55</v>
      </c>
      <c r="B13" s="21">
        <v>140156</v>
      </c>
      <c r="C13" s="21"/>
      <c r="D13" s="21"/>
      <c r="E13" s="21"/>
      <c r="F13" s="21"/>
      <c r="G13" s="21" t="s">
        <v>56</v>
      </c>
      <c r="H13" s="21" t="s">
        <v>57</v>
      </c>
      <c r="I13" s="20" t="s">
        <v>52</v>
      </c>
      <c r="J13" s="21" t="s">
        <v>38</v>
      </c>
      <c r="K13" s="21">
        <v>35801</v>
      </c>
      <c r="L13" s="21" t="s">
        <v>39</v>
      </c>
      <c r="M13" s="22"/>
      <c r="N13" s="22">
        <v>44229</v>
      </c>
      <c r="O13" s="22">
        <v>44229</v>
      </c>
      <c r="P13" s="22">
        <v>44286</v>
      </c>
      <c r="Q13" s="23"/>
      <c r="R13" s="21"/>
      <c r="S13" s="24"/>
      <c r="T13" s="24"/>
      <c r="U13" s="21"/>
      <c r="V13" s="21" t="s">
        <v>40</v>
      </c>
      <c r="W13" s="24">
        <v>270846</v>
      </c>
      <c r="X13" s="21" t="s">
        <v>41</v>
      </c>
      <c r="Y13" s="24">
        <v>1</v>
      </c>
      <c r="Z13" s="24">
        <v>270846</v>
      </c>
      <c r="AA13" s="24">
        <v>314181.36</v>
      </c>
    </row>
    <row r="14" spans="1:27" ht="28.5" x14ac:dyDescent="0.25">
      <c r="A14" s="20" t="s">
        <v>58</v>
      </c>
      <c r="B14" s="21"/>
      <c r="C14" s="21"/>
      <c r="D14" s="21" t="s">
        <v>59</v>
      </c>
      <c r="E14" s="21" t="s">
        <v>60</v>
      </c>
      <c r="F14" s="21" t="s">
        <v>61</v>
      </c>
      <c r="G14" s="21"/>
      <c r="H14" s="21" t="s">
        <v>62</v>
      </c>
      <c r="I14" s="20" t="s">
        <v>52</v>
      </c>
      <c r="J14" s="21" t="s">
        <v>63</v>
      </c>
      <c r="K14" s="21" t="s">
        <v>64</v>
      </c>
      <c r="L14" s="21" t="s">
        <v>39</v>
      </c>
      <c r="M14" s="22"/>
      <c r="N14" s="22">
        <v>44238</v>
      </c>
      <c r="O14" s="22">
        <v>44238</v>
      </c>
      <c r="P14" s="22">
        <v>44561</v>
      </c>
      <c r="Q14" s="23"/>
      <c r="R14" s="21"/>
      <c r="S14" s="24">
        <v>61059.040000000001</v>
      </c>
      <c r="T14" s="24">
        <v>152647.6</v>
      </c>
      <c r="U14" s="21"/>
      <c r="V14" s="21" t="s">
        <v>65</v>
      </c>
      <c r="W14" s="24">
        <v>131592.76</v>
      </c>
      <c r="X14" s="21" t="s">
        <v>41</v>
      </c>
      <c r="Y14" s="24">
        <v>1</v>
      </c>
      <c r="Z14" s="24">
        <v>131592.76</v>
      </c>
      <c r="AA14" s="24">
        <v>152647.6</v>
      </c>
    </row>
    <row r="15" spans="1:27" x14ac:dyDescent="0.25">
      <c r="A15" s="20" t="s">
        <v>66</v>
      </c>
      <c r="B15" s="21"/>
      <c r="C15" s="21"/>
      <c r="D15" s="21"/>
      <c r="E15" s="21"/>
      <c r="F15" s="21"/>
      <c r="G15" s="21" t="s">
        <v>67</v>
      </c>
      <c r="H15" s="21" t="s">
        <v>68</v>
      </c>
      <c r="I15" s="20" t="s">
        <v>37</v>
      </c>
      <c r="J15" s="21" t="s">
        <v>69</v>
      </c>
      <c r="K15" s="21" t="s">
        <v>70</v>
      </c>
      <c r="L15" s="21" t="s">
        <v>39</v>
      </c>
      <c r="M15" s="22"/>
      <c r="N15" s="22">
        <v>44238</v>
      </c>
      <c r="O15" s="22">
        <v>44238</v>
      </c>
      <c r="P15" s="22">
        <v>44561</v>
      </c>
      <c r="Q15" s="22"/>
      <c r="R15" s="21"/>
      <c r="S15" s="24">
        <v>48389.98</v>
      </c>
      <c r="T15" s="24">
        <v>120974.95</v>
      </c>
      <c r="U15" s="21"/>
      <c r="V15" s="21" t="s">
        <v>71</v>
      </c>
      <c r="W15" s="24">
        <v>104288.75</v>
      </c>
      <c r="X15" s="21" t="s">
        <v>41</v>
      </c>
      <c r="Y15" s="24">
        <v>1</v>
      </c>
      <c r="Z15" s="24">
        <v>104288.75</v>
      </c>
      <c r="AA15" s="24">
        <v>120974.95</v>
      </c>
    </row>
    <row r="16" spans="1:27" x14ac:dyDescent="0.25">
      <c r="A16" s="20" t="s">
        <v>72</v>
      </c>
      <c r="B16" s="21">
        <v>140163</v>
      </c>
      <c r="C16" s="21"/>
      <c r="D16" s="21"/>
      <c r="E16" s="21"/>
      <c r="F16" s="21"/>
      <c r="G16" s="21" t="s">
        <v>73</v>
      </c>
      <c r="H16" s="21" t="s">
        <v>74</v>
      </c>
      <c r="I16" s="20" t="s">
        <v>52</v>
      </c>
      <c r="J16" s="21" t="s">
        <v>75</v>
      </c>
      <c r="K16" s="21">
        <v>33901</v>
      </c>
      <c r="L16" s="21" t="s">
        <v>39</v>
      </c>
      <c r="M16" s="22"/>
      <c r="N16" s="22">
        <v>44263</v>
      </c>
      <c r="O16" s="22">
        <v>44263</v>
      </c>
      <c r="P16" s="25">
        <v>44561</v>
      </c>
      <c r="Q16" s="23"/>
      <c r="R16" s="21"/>
      <c r="S16" s="24"/>
      <c r="T16" s="24"/>
      <c r="U16" s="21"/>
      <c r="V16" s="21" t="s">
        <v>46</v>
      </c>
      <c r="W16" s="24">
        <v>54000</v>
      </c>
      <c r="X16" s="21" t="s">
        <v>41</v>
      </c>
      <c r="Y16" s="24">
        <v>1</v>
      </c>
      <c r="Z16" s="24">
        <v>54000</v>
      </c>
      <c r="AA16" s="24">
        <v>62640</v>
      </c>
    </row>
    <row r="17" spans="1:27" x14ac:dyDescent="0.25">
      <c r="A17" s="20" t="s">
        <v>76</v>
      </c>
      <c r="B17" s="21" t="s">
        <v>77</v>
      </c>
      <c r="C17" s="21"/>
      <c r="D17" s="21"/>
      <c r="E17" s="21"/>
      <c r="F17" s="21"/>
      <c r="G17" s="21" t="s">
        <v>78</v>
      </c>
      <c r="H17" s="21" t="s">
        <v>79</v>
      </c>
      <c r="I17" s="20" t="s">
        <v>80</v>
      </c>
      <c r="J17" s="21" t="s">
        <v>81</v>
      </c>
      <c r="K17" s="21">
        <v>33901</v>
      </c>
      <c r="L17" s="21" t="s">
        <v>39</v>
      </c>
      <c r="M17" s="22"/>
      <c r="N17" s="22">
        <v>44263</v>
      </c>
      <c r="O17" s="22">
        <v>44263</v>
      </c>
      <c r="P17" s="26">
        <v>44283</v>
      </c>
      <c r="Q17" s="22"/>
      <c r="R17" s="21"/>
      <c r="S17" s="24"/>
      <c r="T17" s="24"/>
      <c r="U17" s="21"/>
      <c r="V17" s="21" t="s">
        <v>46</v>
      </c>
      <c r="W17" s="24">
        <v>58000</v>
      </c>
      <c r="X17" s="21" t="s">
        <v>41</v>
      </c>
      <c r="Y17" s="24">
        <v>1</v>
      </c>
      <c r="Z17" s="24">
        <v>58000</v>
      </c>
      <c r="AA17" s="24">
        <v>67280</v>
      </c>
    </row>
    <row r="18" spans="1:27" x14ac:dyDescent="0.25">
      <c r="A18" s="20" t="s">
        <v>82</v>
      </c>
      <c r="B18" s="21">
        <v>140166</v>
      </c>
      <c r="C18" s="21"/>
      <c r="D18" s="21"/>
      <c r="E18" s="21"/>
      <c r="F18" s="21"/>
      <c r="G18" s="21" t="s">
        <v>83</v>
      </c>
      <c r="H18" s="21" t="s">
        <v>84</v>
      </c>
      <c r="I18" s="20" t="s">
        <v>52</v>
      </c>
      <c r="J18" s="21" t="s">
        <v>85</v>
      </c>
      <c r="K18" s="21">
        <v>33602</v>
      </c>
      <c r="L18" s="21" t="s">
        <v>39</v>
      </c>
      <c r="M18" s="25"/>
      <c r="N18" s="22">
        <v>44263</v>
      </c>
      <c r="O18" s="22">
        <v>44263</v>
      </c>
      <c r="P18" s="25">
        <v>44561</v>
      </c>
      <c r="Q18" s="22"/>
      <c r="R18" s="21"/>
      <c r="S18" s="24">
        <v>16758.12</v>
      </c>
      <c r="T18" s="24">
        <v>41895.32</v>
      </c>
      <c r="U18" s="21"/>
      <c r="V18" s="21" t="s">
        <v>46</v>
      </c>
      <c r="W18" s="24">
        <v>36116.660000000003</v>
      </c>
      <c r="X18" s="21" t="s">
        <v>41</v>
      </c>
      <c r="Y18" s="24">
        <v>1</v>
      </c>
      <c r="Z18" s="24">
        <v>36116.660000000003</v>
      </c>
      <c r="AA18" s="24">
        <v>41895.32</v>
      </c>
    </row>
    <row r="19" spans="1:27" x14ac:dyDescent="0.25">
      <c r="A19" s="20" t="s">
        <v>86</v>
      </c>
      <c r="B19" s="21">
        <v>140169</v>
      </c>
      <c r="C19" s="21"/>
      <c r="D19" s="21"/>
      <c r="E19" s="21"/>
      <c r="F19" s="21"/>
      <c r="G19" s="21" t="s">
        <v>87</v>
      </c>
      <c r="H19" s="21" t="s">
        <v>88</v>
      </c>
      <c r="I19" s="20" t="s">
        <v>80</v>
      </c>
      <c r="J19" s="21" t="s">
        <v>89</v>
      </c>
      <c r="K19" s="21">
        <v>35701</v>
      </c>
      <c r="L19" s="21" t="s">
        <v>39</v>
      </c>
      <c r="M19" s="25"/>
      <c r="N19" s="25">
        <v>44265</v>
      </c>
      <c r="O19" s="25">
        <v>44264</v>
      </c>
      <c r="P19" s="25">
        <v>44561</v>
      </c>
      <c r="Q19" s="22"/>
      <c r="R19" s="21"/>
      <c r="S19" s="24"/>
      <c r="T19" s="24"/>
      <c r="U19" s="21"/>
      <c r="V19" s="21" t="s">
        <v>90</v>
      </c>
      <c r="W19" s="24">
        <v>59580</v>
      </c>
      <c r="X19" s="21" t="s">
        <v>41</v>
      </c>
      <c r="Y19" s="24">
        <v>1</v>
      </c>
      <c r="Z19" s="24">
        <v>59580</v>
      </c>
      <c r="AA19" s="24">
        <v>69112.800000000003</v>
      </c>
    </row>
    <row r="20" spans="1:27" ht="28.5" x14ac:dyDescent="0.25">
      <c r="A20" s="20" t="s">
        <v>91</v>
      </c>
      <c r="B20" s="21">
        <v>140168</v>
      </c>
      <c r="C20" s="21"/>
      <c r="D20" s="21"/>
      <c r="E20" s="21"/>
      <c r="F20" s="21"/>
      <c r="G20" s="21" t="s">
        <v>92</v>
      </c>
      <c r="H20" s="21" t="s">
        <v>93</v>
      </c>
      <c r="I20" s="20" t="s">
        <v>52</v>
      </c>
      <c r="J20" s="21" t="s">
        <v>94</v>
      </c>
      <c r="K20" s="21" t="s">
        <v>95</v>
      </c>
      <c r="L20" s="21" t="s">
        <v>39</v>
      </c>
      <c r="M20" s="26"/>
      <c r="N20" s="25">
        <v>44265</v>
      </c>
      <c r="O20" s="25">
        <v>44264</v>
      </c>
      <c r="P20" s="25">
        <v>44561</v>
      </c>
      <c r="Q20" s="22"/>
      <c r="R20" s="21"/>
      <c r="S20" s="24"/>
      <c r="T20" s="24"/>
      <c r="U20" s="21"/>
      <c r="V20" s="21" t="s">
        <v>90</v>
      </c>
      <c r="W20" s="24">
        <v>48300</v>
      </c>
      <c r="X20" s="21" t="s">
        <v>41</v>
      </c>
      <c r="Y20" s="24">
        <v>1</v>
      </c>
      <c r="Z20" s="24">
        <v>48300</v>
      </c>
      <c r="AA20" s="24">
        <v>56028</v>
      </c>
    </row>
    <row r="21" spans="1:27" x14ac:dyDescent="0.25">
      <c r="A21" s="20" t="s">
        <v>96</v>
      </c>
      <c r="B21" s="21">
        <v>140172</v>
      </c>
      <c r="C21" s="21"/>
      <c r="D21" s="21"/>
      <c r="E21" s="21"/>
      <c r="F21" s="21"/>
      <c r="G21" s="21" t="s">
        <v>97</v>
      </c>
      <c r="H21" s="21" t="s">
        <v>98</v>
      </c>
      <c r="I21" s="20" t="s">
        <v>99</v>
      </c>
      <c r="J21" s="21" t="s">
        <v>100</v>
      </c>
      <c r="K21" s="21" t="s">
        <v>95</v>
      </c>
      <c r="L21" s="21" t="s">
        <v>39</v>
      </c>
      <c r="M21" s="27"/>
      <c r="N21" s="25">
        <v>44265</v>
      </c>
      <c r="O21" s="25">
        <v>44264</v>
      </c>
      <c r="P21" s="25">
        <v>44561</v>
      </c>
      <c r="Q21" s="27">
        <v>44562</v>
      </c>
      <c r="R21" s="27">
        <v>44563</v>
      </c>
      <c r="S21" s="27"/>
      <c r="T21" s="28"/>
      <c r="U21" s="29"/>
      <c r="V21" s="21" t="s">
        <v>90</v>
      </c>
      <c r="W21" s="24">
        <v>420127.72</v>
      </c>
      <c r="X21" s="21" t="s">
        <v>41</v>
      </c>
      <c r="Y21" s="24">
        <v>1</v>
      </c>
      <c r="Z21" s="24">
        <v>420127.72</v>
      </c>
      <c r="AA21" s="24">
        <v>487348.16</v>
      </c>
    </row>
    <row r="22" spans="1:27" ht="28.5" x14ac:dyDescent="0.25">
      <c r="A22" s="20" t="s">
        <v>101</v>
      </c>
      <c r="B22" s="21">
        <v>140170</v>
      </c>
      <c r="C22" s="21"/>
      <c r="D22" s="21"/>
      <c r="E22" s="21"/>
      <c r="F22" s="21"/>
      <c r="G22" s="21" t="s">
        <v>102</v>
      </c>
      <c r="H22" s="21" t="s">
        <v>103</v>
      </c>
      <c r="I22" s="20" t="s">
        <v>52</v>
      </c>
      <c r="J22" s="21" t="s">
        <v>104</v>
      </c>
      <c r="K22" s="21">
        <v>35701</v>
      </c>
      <c r="L22" s="21" t="s">
        <v>39</v>
      </c>
      <c r="M22" s="26"/>
      <c r="N22" s="25">
        <v>44265</v>
      </c>
      <c r="O22" s="25">
        <v>44264</v>
      </c>
      <c r="P22" s="25">
        <v>44561</v>
      </c>
      <c r="Q22" s="22"/>
      <c r="R22" s="21"/>
      <c r="S22" s="24"/>
      <c r="T22" s="24"/>
      <c r="U22" s="21"/>
      <c r="V22" s="21" t="s">
        <v>90</v>
      </c>
      <c r="W22" s="24">
        <v>138000</v>
      </c>
      <c r="X22" s="21" t="s">
        <v>41</v>
      </c>
      <c r="Y22" s="24">
        <v>1</v>
      </c>
      <c r="Z22" s="24">
        <v>138000</v>
      </c>
      <c r="AA22" s="24">
        <v>160080</v>
      </c>
    </row>
    <row r="23" spans="1:27" x14ac:dyDescent="0.25">
      <c r="A23" s="20" t="s">
        <v>105</v>
      </c>
      <c r="B23" s="21">
        <v>140167</v>
      </c>
      <c r="C23" s="21"/>
      <c r="D23" s="21" t="s">
        <v>106</v>
      </c>
      <c r="E23" s="21" t="s">
        <v>107</v>
      </c>
      <c r="F23" s="21" t="s">
        <v>108</v>
      </c>
      <c r="G23" s="21"/>
      <c r="H23" s="21" t="s">
        <v>109</v>
      </c>
      <c r="I23" s="20" t="s">
        <v>52</v>
      </c>
      <c r="J23" s="21" t="s">
        <v>110</v>
      </c>
      <c r="K23" s="21" t="s">
        <v>111</v>
      </c>
      <c r="L23" s="21" t="s">
        <v>39</v>
      </c>
      <c r="M23" s="26"/>
      <c r="N23" s="25">
        <v>44265</v>
      </c>
      <c r="O23" s="25">
        <v>44264</v>
      </c>
      <c r="P23" s="25">
        <v>44561</v>
      </c>
      <c r="Q23" s="22"/>
      <c r="R23" s="21"/>
      <c r="S23" s="24"/>
      <c r="T23" s="24"/>
      <c r="U23" s="21"/>
      <c r="V23" s="21" t="s">
        <v>90</v>
      </c>
      <c r="W23" s="24">
        <v>110250</v>
      </c>
      <c r="X23" s="21" t="s">
        <v>41</v>
      </c>
      <c r="Y23" s="24">
        <v>1</v>
      </c>
      <c r="Z23" s="24">
        <v>110250</v>
      </c>
      <c r="AA23" s="24">
        <v>127890</v>
      </c>
    </row>
    <row r="24" spans="1:27" ht="28.5" x14ac:dyDescent="0.25">
      <c r="A24" s="20" t="s">
        <v>112</v>
      </c>
      <c r="B24" s="21" t="s">
        <v>113</v>
      </c>
      <c r="C24" s="21"/>
      <c r="D24" s="21"/>
      <c r="E24" s="21"/>
      <c r="F24" s="21"/>
      <c r="G24" s="21" t="s">
        <v>114</v>
      </c>
      <c r="H24" s="21" t="s">
        <v>115</v>
      </c>
      <c r="I24" s="20" t="s">
        <v>52</v>
      </c>
      <c r="J24" s="21" t="s">
        <v>116</v>
      </c>
      <c r="K24" s="21" t="s">
        <v>117</v>
      </c>
      <c r="L24" s="21" t="s">
        <v>39</v>
      </c>
      <c r="M24" s="26"/>
      <c r="N24" s="25">
        <v>44265</v>
      </c>
      <c r="O24" s="25">
        <v>44264</v>
      </c>
      <c r="P24" s="25">
        <v>44561</v>
      </c>
      <c r="Q24" s="22"/>
      <c r="R24" s="21"/>
      <c r="S24" s="24"/>
      <c r="T24" s="24"/>
      <c r="U24" s="21"/>
      <c r="V24" s="21" t="s">
        <v>90</v>
      </c>
      <c r="W24" s="24">
        <v>76068.34</v>
      </c>
      <c r="X24" s="21" t="s">
        <v>41</v>
      </c>
      <c r="Y24" s="24">
        <v>1</v>
      </c>
      <c r="Z24" s="24">
        <v>76068.34</v>
      </c>
      <c r="AA24" s="24">
        <v>88239.23</v>
      </c>
    </row>
    <row r="25" spans="1:27" ht="28.5" x14ac:dyDescent="0.25">
      <c r="A25" s="20" t="s">
        <v>118</v>
      </c>
      <c r="B25" s="21">
        <v>140164</v>
      </c>
      <c r="C25" s="21"/>
      <c r="D25" s="21"/>
      <c r="E25" s="21"/>
      <c r="F25" s="21"/>
      <c r="G25" s="21" t="s">
        <v>119</v>
      </c>
      <c r="H25" s="21" t="s">
        <v>120</v>
      </c>
      <c r="I25" s="20" t="s">
        <v>37</v>
      </c>
      <c r="J25" s="21" t="s">
        <v>121</v>
      </c>
      <c r="K25" s="21">
        <v>35401</v>
      </c>
      <c r="L25" s="21" t="s">
        <v>39</v>
      </c>
      <c r="M25" s="25"/>
      <c r="N25" s="25">
        <v>44277</v>
      </c>
      <c r="O25" s="25">
        <v>44277</v>
      </c>
      <c r="P25" s="25">
        <v>44561</v>
      </c>
      <c r="Q25" s="22"/>
      <c r="R25" s="21"/>
      <c r="S25" s="24"/>
      <c r="T25" s="24"/>
      <c r="U25" s="21"/>
      <c r="V25" s="21" t="s">
        <v>122</v>
      </c>
      <c r="W25" s="24">
        <v>47865.31</v>
      </c>
      <c r="X25" s="21" t="s">
        <v>41</v>
      </c>
      <c r="Y25" s="24">
        <v>1</v>
      </c>
      <c r="Z25" s="24">
        <v>47865.31</v>
      </c>
      <c r="AA25" s="24">
        <v>55523.76</v>
      </c>
    </row>
    <row r="26" spans="1:27" x14ac:dyDescent="0.25">
      <c r="A26" s="20" t="s">
        <v>123</v>
      </c>
      <c r="B26" s="21" t="s">
        <v>124</v>
      </c>
      <c r="C26" s="21"/>
      <c r="D26" s="21"/>
      <c r="E26" s="21"/>
      <c r="F26" s="21"/>
      <c r="G26" s="21" t="s">
        <v>125</v>
      </c>
      <c r="H26" s="21" t="s">
        <v>126</v>
      </c>
      <c r="I26" s="20" t="s">
        <v>80</v>
      </c>
      <c r="J26" s="21" t="s">
        <v>127</v>
      </c>
      <c r="K26" s="21">
        <v>28901</v>
      </c>
      <c r="L26" s="21" t="s">
        <v>39</v>
      </c>
      <c r="M26" s="22"/>
      <c r="N26" s="22">
        <v>44270</v>
      </c>
      <c r="O26" s="22">
        <v>44270</v>
      </c>
      <c r="P26" s="22">
        <v>44301</v>
      </c>
      <c r="Q26" s="22"/>
      <c r="R26" s="21"/>
      <c r="S26" s="24"/>
      <c r="T26" s="24"/>
      <c r="U26" s="21"/>
      <c r="V26" s="21" t="s">
        <v>122</v>
      </c>
      <c r="W26" s="24">
        <v>3304.78</v>
      </c>
      <c r="X26" s="21" t="s">
        <v>128</v>
      </c>
      <c r="Y26" s="24">
        <v>21.5</v>
      </c>
      <c r="Z26" s="24">
        <f>Y26*W26</f>
        <v>71052.77</v>
      </c>
      <c r="AA26" s="24">
        <f>Z26*1.16</f>
        <v>82421.213199999998</v>
      </c>
    </row>
    <row r="27" spans="1:27" x14ac:dyDescent="0.25">
      <c r="A27" s="20" t="s">
        <v>129</v>
      </c>
      <c r="B27" s="21">
        <v>140175</v>
      </c>
      <c r="C27" s="21"/>
      <c r="D27" s="21"/>
      <c r="E27" s="21"/>
      <c r="F27" s="21"/>
      <c r="G27" s="21" t="s">
        <v>130</v>
      </c>
      <c r="H27" s="21" t="s">
        <v>131</v>
      </c>
      <c r="I27" s="20" t="s">
        <v>99</v>
      </c>
      <c r="J27" s="21" t="s">
        <v>132</v>
      </c>
      <c r="K27" s="21">
        <v>33801</v>
      </c>
      <c r="L27" s="21" t="s">
        <v>39</v>
      </c>
      <c r="M27" s="22"/>
      <c r="N27" s="25">
        <v>44287</v>
      </c>
      <c r="O27" s="25">
        <v>44287</v>
      </c>
      <c r="P27" s="25">
        <v>44561</v>
      </c>
      <c r="Q27" s="22"/>
      <c r="R27" s="21"/>
      <c r="S27" s="24"/>
      <c r="T27" s="24"/>
      <c r="U27" s="21"/>
      <c r="V27" s="21" t="s">
        <v>90</v>
      </c>
      <c r="W27" s="24">
        <v>966438</v>
      </c>
      <c r="X27" s="21" t="s">
        <v>41</v>
      </c>
      <c r="Y27" s="24">
        <v>1</v>
      </c>
      <c r="Z27" s="24">
        <v>966438</v>
      </c>
      <c r="AA27" s="24">
        <v>1121068.08</v>
      </c>
    </row>
    <row r="28" spans="1:27" x14ac:dyDescent="0.25">
      <c r="A28" s="20" t="s">
        <v>133</v>
      </c>
      <c r="B28" s="21">
        <v>140177</v>
      </c>
      <c r="C28" s="21"/>
      <c r="D28" s="21"/>
      <c r="E28" s="21"/>
      <c r="F28" s="21"/>
      <c r="G28" s="21" t="s">
        <v>134</v>
      </c>
      <c r="H28" s="21" t="s">
        <v>57</v>
      </c>
      <c r="I28" s="20" t="s">
        <v>52</v>
      </c>
      <c r="J28" s="21" t="s">
        <v>38</v>
      </c>
      <c r="K28" s="21">
        <v>35801</v>
      </c>
      <c r="L28" s="21" t="s">
        <v>39</v>
      </c>
      <c r="M28" s="21" t="s">
        <v>39</v>
      </c>
      <c r="N28" s="25">
        <v>44287</v>
      </c>
      <c r="O28" s="25">
        <v>44287</v>
      </c>
      <c r="P28" s="25">
        <v>44316</v>
      </c>
      <c r="Q28" s="22"/>
      <c r="R28" s="21"/>
      <c r="S28" s="24"/>
      <c r="T28" s="24"/>
      <c r="U28" s="21"/>
      <c r="V28" s="21" t="s">
        <v>135</v>
      </c>
      <c r="W28" s="24">
        <v>145332</v>
      </c>
      <c r="X28" s="21" t="s">
        <v>41</v>
      </c>
      <c r="Y28" s="24">
        <v>1</v>
      </c>
      <c r="Z28" s="24">
        <v>145332</v>
      </c>
      <c r="AA28" s="24">
        <v>168585.12</v>
      </c>
    </row>
    <row r="29" spans="1:27" x14ac:dyDescent="0.25">
      <c r="A29" s="20" t="s">
        <v>136</v>
      </c>
      <c r="B29" s="21">
        <v>140165</v>
      </c>
      <c r="C29" s="21"/>
      <c r="D29" s="21"/>
      <c r="E29" s="21"/>
      <c r="F29" s="21"/>
      <c r="G29" s="21" t="s">
        <v>137</v>
      </c>
      <c r="H29" s="21" t="s">
        <v>138</v>
      </c>
      <c r="I29" s="20" t="s">
        <v>80</v>
      </c>
      <c r="J29" s="21" t="s">
        <v>139</v>
      </c>
      <c r="K29" s="21">
        <v>35701</v>
      </c>
      <c r="L29" s="21" t="s">
        <v>39</v>
      </c>
      <c r="M29" s="26"/>
      <c r="N29" s="26">
        <v>44287</v>
      </c>
      <c r="O29" s="25">
        <v>44287</v>
      </c>
      <c r="P29" s="25">
        <v>44561</v>
      </c>
      <c r="Q29" s="22"/>
      <c r="R29" s="21"/>
      <c r="S29" s="24"/>
      <c r="T29" s="24"/>
      <c r="U29" s="21"/>
      <c r="V29" s="21" t="s">
        <v>122</v>
      </c>
      <c r="W29" s="28">
        <v>32487.41</v>
      </c>
      <c r="X29" s="21" t="s">
        <v>41</v>
      </c>
      <c r="Y29" s="24">
        <v>1</v>
      </c>
      <c r="Z29" s="24">
        <v>32487.41</v>
      </c>
      <c r="AA29" s="24">
        <v>37685.4</v>
      </c>
    </row>
    <row r="30" spans="1:27" x14ac:dyDescent="0.25">
      <c r="A30" s="20" t="s">
        <v>140</v>
      </c>
      <c r="B30" s="21" t="s">
        <v>141</v>
      </c>
      <c r="C30" s="21"/>
      <c r="D30" s="21"/>
      <c r="E30" s="21"/>
      <c r="F30" s="21"/>
      <c r="G30" s="21" t="s">
        <v>142</v>
      </c>
      <c r="H30" s="21" t="s">
        <v>143</v>
      </c>
      <c r="I30" s="20" t="s">
        <v>144</v>
      </c>
      <c r="J30" s="21" t="s">
        <v>145</v>
      </c>
      <c r="K30" s="21">
        <v>24601</v>
      </c>
      <c r="L30" s="21" t="s">
        <v>39</v>
      </c>
      <c r="M30" s="27"/>
      <c r="N30" s="26">
        <v>44293</v>
      </c>
      <c r="O30" s="25">
        <f>N30</f>
        <v>44293</v>
      </c>
      <c r="P30" s="25">
        <v>44323</v>
      </c>
      <c r="Q30" s="30"/>
      <c r="R30" s="29"/>
      <c r="S30" s="28"/>
      <c r="T30" s="28"/>
      <c r="U30" s="29"/>
      <c r="V30" s="21" t="s">
        <v>46</v>
      </c>
      <c r="W30" s="28">
        <v>131660.54</v>
      </c>
      <c r="X30" s="21" t="s">
        <v>41</v>
      </c>
      <c r="Y30" s="28">
        <v>1</v>
      </c>
      <c r="Z30" s="24">
        <f>W30</f>
        <v>131660.54</v>
      </c>
      <c r="AA30" s="28">
        <f>Z30*1.16</f>
        <v>152726.22639999999</v>
      </c>
    </row>
    <row r="31" spans="1:27" ht="29.25" x14ac:dyDescent="0.25">
      <c r="A31" s="20" t="s">
        <v>146</v>
      </c>
      <c r="B31" s="21" t="s">
        <v>147</v>
      </c>
      <c r="C31" s="21"/>
      <c r="D31" s="21"/>
      <c r="E31" s="21"/>
      <c r="F31" s="21"/>
      <c r="G31" s="21" t="s">
        <v>148</v>
      </c>
      <c r="H31" s="21" t="s">
        <v>149</v>
      </c>
      <c r="I31" s="20" t="s">
        <v>37</v>
      </c>
      <c r="J31" s="31" t="s">
        <v>150</v>
      </c>
      <c r="K31" s="29" t="s">
        <v>151</v>
      </c>
      <c r="L31" s="29" t="s">
        <v>54</v>
      </c>
      <c r="M31" s="27"/>
      <c r="N31" s="27">
        <v>44298</v>
      </c>
      <c r="O31" s="27">
        <v>44298</v>
      </c>
      <c r="P31" s="27">
        <v>44326</v>
      </c>
      <c r="Q31" s="30"/>
      <c r="R31" s="29"/>
      <c r="S31" s="28"/>
      <c r="T31" s="28"/>
      <c r="U31" s="29"/>
      <c r="V31" s="29" t="s">
        <v>152</v>
      </c>
      <c r="W31" s="28">
        <v>17628.919999999998</v>
      </c>
      <c r="X31" s="29" t="s">
        <v>128</v>
      </c>
      <c r="Y31" s="28">
        <v>19.920000000000002</v>
      </c>
      <c r="Z31" s="28">
        <v>351168.08639999997</v>
      </c>
      <c r="AA31" s="28">
        <v>407354.98019999999</v>
      </c>
    </row>
  </sheetData>
  <mergeCells count="23">
    <mergeCell ref="X8:X9"/>
    <mergeCell ref="Y8:Y9"/>
    <mergeCell ref="Z8:Z9"/>
    <mergeCell ref="AA8:AA9"/>
    <mergeCell ref="M8:P8"/>
    <mergeCell ref="R8:R9"/>
    <mergeCell ref="S8:T8"/>
    <mergeCell ref="U8:U9"/>
    <mergeCell ref="V8:V9"/>
    <mergeCell ref="W8:W9"/>
    <mergeCell ref="A8:A9"/>
    <mergeCell ref="B8:B9"/>
    <mergeCell ref="C8:C9"/>
    <mergeCell ref="D8:G8"/>
    <mergeCell ref="H8:H9"/>
    <mergeCell ref="I8:I9"/>
    <mergeCell ref="J8:J9"/>
    <mergeCell ref="K8:K9"/>
    <mergeCell ref="L8:L9"/>
    <mergeCell ref="A1:L1"/>
    <mergeCell ref="A2:L2"/>
    <mergeCell ref="A3:L3"/>
    <mergeCell ref="A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alvarez</dc:creator>
  <cp:lastModifiedBy>Monica alvarez</cp:lastModifiedBy>
  <dcterms:created xsi:type="dcterms:W3CDTF">2021-05-04T15:43:17Z</dcterms:created>
  <dcterms:modified xsi:type="dcterms:W3CDTF">2021-05-04T15:44:52Z</dcterms:modified>
</cp:coreProperties>
</file>