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705" windowWidth="21015" windowHeight="9225" tabRatio="599"/>
  </bookViews>
  <sheets>
    <sheet name="Becas" sheetId="2" r:id="rId1"/>
    <sheet name="2018-a " sheetId="23" r:id="rId2"/>
    <sheet name="2018-b " sheetId="24" r:id="rId3"/>
    <sheet name="2017-a" sheetId="19" state="hidden" r:id="rId4"/>
    <sheet name="2017-b" sheetId="20" state="hidden" r:id="rId5"/>
    <sheet name="2016-a" sheetId="17" state="hidden" r:id="rId6"/>
    <sheet name="2016-b" sheetId="18" state="hidden" r:id="rId7"/>
    <sheet name="2015-a" sheetId="25" state="hidden" r:id="rId8"/>
    <sheet name="2015-b" sheetId="26" state="hidden" r:id="rId9"/>
    <sheet name="Hoja1" sheetId="15" state="hidden" r:id="rId10"/>
    <sheet name="Hoja2" sheetId="16" state="hidden" r:id="rId11"/>
  </sheets>
  <definedNames>
    <definedName name="_xlnm._FilterDatabase" localSheetId="7" hidden="1">'2015-a'!$A$1:$D$546</definedName>
    <definedName name="_xlnm._FilterDatabase" localSheetId="8" hidden="1">'2015-b'!$A$5:$D$195</definedName>
    <definedName name="_xlnm._FilterDatabase" localSheetId="0" hidden="1">Becas!$B$1550:$L$1901</definedName>
    <definedName name="_xlnm.Print_Area" localSheetId="0">Becas!$A$1:$L$2</definedName>
  </definedNames>
  <calcPr calcId="144525"/>
</workbook>
</file>

<file path=xl/calcChain.xml><?xml version="1.0" encoding="utf-8"?>
<calcChain xmlns="http://schemas.openxmlformats.org/spreadsheetml/2006/main">
  <c r="B398" i="23" l="1"/>
  <c r="B397" i="23"/>
  <c r="B396" i="23"/>
  <c r="B395" i="23"/>
  <c r="B394" i="23"/>
  <c r="B393" i="23"/>
  <c r="B392" i="23"/>
  <c r="B391" i="23"/>
  <c r="B390" i="23"/>
  <c r="B389" i="23"/>
  <c r="B388" i="23"/>
  <c r="D382" i="23"/>
  <c r="D57" i="23"/>
  <c r="D36" i="23"/>
  <c r="D46" i="23"/>
  <c r="D55" i="23"/>
  <c r="D66" i="23"/>
  <c r="D72" i="23"/>
  <c r="D383" i="23" s="1"/>
  <c r="D127" i="23"/>
  <c r="D347" i="23"/>
  <c r="D380" i="23"/>
  <c r="L1901" i="2" l="1"/>
  <c r="L1874" i="2"/>
  <c r="L1837" i="2"/>
  <c r="D543" i="25" l="1"/>
  <c r="D484" i="25"/>
  <c r="B559" i="25" s="1"/>
  <c r="D472" i="25"/>
  <c r="B551" i="25" s="1"/>
  <c r="D290" i="25"/>
  <c r="B552" i="25" s="1"/>
  <c r="D97" i="25"/>
  <c r="B553" i="25" s="1"/>
  <c r="D68" i="25"/>
  <c r="B554" i="25" s="1"/>
  <c r="D55" i="25"/>
  <c r="B558" i="25" s="1"/>
  <c r="D49" i="25"/>
  <c r="B556" i="25" s="1"/>
  <c r="D47" i="25"/>
  <c r="B557" i="25" s="1"/>
  <c r="D42" i="25"/>
  <c r="B561" i="25" s="1"/>
  <c r="D33" i="25"/>
  <c r="B555" i="25" s="1"/>
  <c r="L150" i="2"/>
  <c r="L108" i="2"/>
  <c r="L89" i="2"/>
  <c r="L41" i="2"/>
  <c r="L536" i="2"/>
  <c r="L531" i="2"/>
  <c r="L422" i="2"/>
  <c r="L379" i="2"/>
  <c r="L339" i="2"/>
  <c r="L257" i="2"/>
  <c r="L200" i="2"/>
  <c r="L17" i="2"/>
  <c r="L537" i="2" l="1"/>
  <c r="L538" i="2" s="1"/>
  <c r="L539" i="2" s="1"/>
  <c r="D545" i="25"/>
  <c r="D546" i="25"/>
  <c r="B560" i="25"/>
  <c r="B562" i="25" s="1"/>
  <c r="D360" i="23"/>
  <c r="D48" i="23"/>
  <c r="L1736" i="2"/>
  <c r="L1707" i="2"/>
  <c r="L1661" i="2"/>
  <c r="B399" i="23" l="1"/>
  <c r="L1619" i="2" l="1"/>
  <c r="L1590" i="2"/>
  <c r="L1566" i="2"/>
  <c r="L1903" i="2" l="1"/>
  <c r="L1904" i="2" s="1"/>
  <c r="D47" i="19"/>
  <c r="D432" i="19"/>
  <c r="D416" i="19"/>
  <c r="D404" i="19"/>
  <c r="D122" i="19"/>
  <c r="D34" i="19"/>
  <c r="L1545" i="2"/>
  <c r="L1523" i="2"/>
  <c r="L1491" i="2"/>
  <c r="B440" i="19" l="1"/>
  <c r="L1442" i="2" l="1"/>
  <c r="L1373" i="2"/>
  <c r="L1338" i="2"/>
  <c r="L1265" i="2"/>
  <c r="L1253" i="2"/>
  <c r="L1230" i="2"/>
  <c r="L1197" i="2"/>
  <c r="L1163" i="2"/>
  <c r="L1133" i="2"/>
  <c r="L1546" i="2" l="1"/>
  <c r="D67" i="19"/>
  <c r="D59" i="19"/>
  <c r="D39" i="19"/>
  <c r="D434" i="19" s="1"/>
  <c r="D36" i="19"/>
  <c r="B450" i="19" l="1"/>
  <c r="B443" i="19"/>
  <c r="B441" i="19"/>
  <c r="B449" i="19"/>
  <c r="B448" i="19"/>
  <c r="B442" i="19"/>
  <c r="B445" i="19"/>
  <c r="B446" i="19"/>
  <c r="L1547" i="2"/>
  <c r="D435" i="19" l="1"/>
  <c r="B444" i="19"/>
  <c r="B451" i="19" s="1"/>
  <c r="D484" i="17"/>
  <c r="D220" i="17"/>
  <c r="D593" i="17" l="1"/>
  <c r="B610" i="17" s="1"/>
  <c r="D497" i="17"/>
  <c r="B609" i="17" s="1"/>
  <c r="B601" i="17"/>
  <c r="B602" i="17"/>
  <c r="D88" i="17"/>
  <c r="B603" i="17" s="1"/>
  <c r="D82" i="17"/>
  <c r="B604" i="17" s="1"/>
  <c r="D71" i="17"/>
  <c r="B606" i="17" s="1"/>
  <c r="D66" i="17"/>
  <c r="B607" i="17" s="1"/>
  <c r="D61" i="17"/>
  <c r="B611" i="17" s="1"/>
  <c r="D42" i="17"/>
  <c r="L1120" i="2"/>
  <c r="L1100" i="2"/>
  <c r="L966" i="2"/>
  <c r="L915" i="2"/>
  <c r="L881" i="2"/>
  <c r="L764" i="2"/>
  <c r="L652" i="2"/>
  <c r="L642" i="2"/>
  <c r="L630" i="2"/>
  <c r="L615" i="2"/>
  <c r="L591" i="2"/>
  <c r="L559" i="2"/>
  <c r="L1122" i="2" l="1"/>
  <c r="L1123" i="2" s="1"/>
  <c r="L1124" i="2"/>
  <c r="D595" i="17"/>
  <c r="D596" i="17" s="1"/>
  <c r="B605" i="17"/>
  <c r="B612" i="17" s="1"/>
</calcChain>
</file>

<file path=xl/sharedStrings.xml><?xml version="1.0" encoding="utf-8"?>
<sst xmlns="http://schemas.openxmlformats.org/spreadsheetml/2006/main" count="21862" uniqueCount="1506">
  <si>
    <t>DISTRIBUCION     BECAS     INSTITUCIONALES</t>
  </si>
  <si>
    <t>ALUMNO</t>
  </si>
  <si>
    <t>GENERO</t>
  </si>
  <si>
    <t>AÑO</t>
  </si>
  <si>
    <t>MES</t>
  </si>
  <si>
    <t>FECHA SOLICITUD</t>
  </si>
  <si>
    <t>ENTREGA A CONTA</t>
  </si>
  <si>
    <t>OBJETIVO</t>
  </si>
  <si>
    <t>ASESOR</t>
  </si>
  <si>
    <t>BECA</t>
  </si>
  <si>
    <t>TOTAL</t>
  </si>
  <si>
    <t>DR. ELDER DE LA ROSA</t>
  </si>
  <si>
    <t>DCO</t>
  </si>
  <si>
    <t>DR. DAVID MORENO HERNANDEZ</t>
  </si>
  <si>
    <t>DR. EFRAIN MEJIA BELTRAN</t>
  </si>
  <si>
    <t>DR. ALEJANDRO MARTÍNEZ RÍOS</t>
  </si>
  <si>
    <t>DR. RAFAEL ESPINOSA LUNA</t>
  </si>
  <si>
    <t>MPICYT</t>
  </si>
  <si>
    <t>DR. BERNARDO MENDOZA SANTOYO</t>
  </si>
  <si>
    <t>DR. DANIEL MALACARA HERNANDEZ</t>
  </si>
  <si>
    <t>DR. FERNANDO MENDOZA SANTOYO</t>
  </si>
  <si>
    <t>DRA. AMALIA MARTINEZ GARCIA</t>
  </si>
  <si>
    <t>MCO</t>
  </si>
  <si>
    <t>DR. DANIEL MALACARA DOBLADO</t>
  </si>
  <si>
    <t>DR. GABRIEL RAMOS ORTIZ</t>
  </si>
  <si>
    <t>PROPE</t>
  </si>
  <si>
    <t>DR. YURI BARMENKOV</t>
  </si>
  <si>
    <t>SUBSIDIO ALIMENTOS</t>
  </si>
  <si>
    <t>DR. NOE ALCALA</t>
  </si>
  <si>
    <t>MOPTO</t>
  </si>
  <si>
    <t>ENERO</t>
  </si>
  <si>
    <t>FEBRERO</t>
  </si>
  <si>
    <t>DR. DANIEL MALACARA HERNÁNDEZ</t>
  </si>
  <si>
    <t>RP</t>
  </si>
  <si>
    <t>MARZO</t>
  </si>
  <si>
    <t>DR. LUIS ARMANDO DIAZ TORRES</t>
  </si>
  <si>
    <t>ABRIL</t>
  </si>
  <si>
    <t>TL</t>
  </si>
  <si>
    <t>MAYO</t>
  </si>
  <si>
    <t>NINGUNO</t>
  </si>
  <si>
    <t>JUNIO</t>
  </si>
  <si>
    <t>VC</t>
  </si>
  <si>
    <t>JULIO</t>
  </si>
  <si>
    <t>AGOSTO</t>
  </si>
  <si>
    <t>OCTUBRE</t>
  </si>
  <si>
    <t>DR. FRANCISCO JAVIER CUEVAS DE LA ROSA</t>
  </si>
  <si>
    <t>NOVIEMBRE</t>
  </si>
  <si>
    <t>DICIEMBRE</t>
  </si>
  <si>
    <t>ESP</t>
  </si>
  <si>
    <t>DR. J. APOLINAR MUÑOZ RODRIGUEZ</t>
  </si>
  <si>
    <t>DR. CARLOS PEREZ LOPEZ</t>
  </si>
  <si>
    <t>DR. MOISES CYWIAK GARBARCEWIKS</t>
  </si>
  <si>
    <t>DR. DAVID MONZON HERNANDEZ</t>
  </si>
  <si>
    <t>PP</t>
  </si>
  <si>
    <t>DR. OLIVIER POTTIEZ</t>
  </si>
  <si>
    <t>YULIANA MARIEM ESPINOSA SANCHEZ</t>
  </si>
  <si>
    <t>DR. MANUEL DE LA TORRE</t>
  </si>
  <si>
    <t>DR. DONATO LUNA MORENO</t>
  </si>
  <si>
    <t>DR. JOSE LUIS MALDONADO RIVERA</t>
  </si>
  <si>
    <t>SEPTIEMBRE</t>
  </si>
  <si>
    <t>NINFA DEL CARMEN LOZANO RINCON</t>
  </si>
  <si>
    <t>DR. JUAN LUIS PICHARDO MOLINA</t>
  </si>
  <si>
    <t>M</t>
  </si>
  <si>
    <t>F</t>
  </si>
  <si>
    <t>DR. ENRIQUE CASTRO CAMUS</t>
  </si>
  <si>
    <t>DR. RAMON CARRILES JAIMES</t>
  </si>
  <si>
    <t>DR. RAUL ALFONSO VAZQUEZ NAVA</t>
  </si>
  <si>
    <t>DR. YURY BARMENKOV</t>
  </si>
  <si>
    <t>SUB</t>
  </si>
  <si>
    <t>SS</t>
  </si>
  <si>
    <t>IZCOATL SAUCEDO OROZCO</t>
  </si>
  <si>
    <t>MONICA MONSERRAT MARTINEZ GARCIA</t>
  </si>
  <si>
    <t>IGNACIO RAUL ROSAS ROMAN</t>
  </si>
  <si>
    <t>MARCELO VACA PEREIRA GHIRGHI</t>
  </si>
  <si>
    <t>EP</t>
  </si>
  <si>
    <t>M.I. ENRIQUE NOE ARIAS</t>
  </si>
  <si>
    <t>MARIBEL JUÁREZ HERNÁNDEZ</t>
  </si>
  <si>
    <t>VANESSA VIRIDIANA VALDEZ DURAN</t>
  </si>
  <si>
    <t>OSCCAR SALVADOR TORRES MUÑOZ</t>
  </si>
  <si>
    <t>DR. BERNARDINO BARRIENTOS GARCIA</t>
  </si>
  <si>
    <t>DR. ISMAEL TORRES GOMEZ</t>
  </si>
  <si>
    <t>EI</t>
  </si>
  <si>
    <t>MIRNA DENISSE BARREIRO ARGÜELLES</t>
  </si>
  <si>
    <t>GUADALUPE LÓPEZ MORALES</t>
  </si>
  <si>
    <t>ARTURO IGNACIO HERNÁNDEZ SERRANO</t>
  </si>
  <si>
    <t>TOTAL SUBSIDIO ALIMENTOS</t>
  </si>
  <si>
    <t>DR. CARLOS PÉREZ LÓPEZ</t>
  </si>
  <si>
    <t>DIEGO ESPARZA SALAZAR</t>
  </si>
  <si>
    <t>DRA. TZARARA LÓPEZ LUKE</t>
  </si>
  <si>
    <t>BELEM ESTEFANIA MANCILLA ESCOBAR</t>
  </si>
  <si>
    <t>FRANCISCO JAVIER GANTES NUÑEZ</t>
  </si>
  <si>
    <t>RODRIGO MISAEL BARBA BARBA</t>
  </si>
  <si>
    <t>DR. HAGGEO DESIRENA ENRÍQUEZ</t>
  </si>
  <si>
    <t>JOSÉ CARLOS FABRICIO GOMEZ MUÑOZ</t>
  </si>
  <si>
    <t>ETNA DAFNE YÁÑEZ ROLDÁN</t>
  </si>
  <si>
    <t>LUIS ABRAHAM LOZANO HERNÁNDEZ</t>
  </si>
  <si>
    <t>GORETTI GUADALUPE HERNÁNDEZ CARDOSO</t>
  </si>
  <si>
    <t>ANA ISABEL SANCHEZ SOLIS</t>
  </si>
  <si>
    <t>FRANCISCO JAVIER VARGAS MUÑOZ</t>
  </si>
  <si>
    <t>DR. MARIO ALEJANDRO RODRIGUEZ RIVERA</t>
  </si>
  <si>
    <t>DIANA MARCELA MONTOYA MONTOYA</t>
  </si>
  <si>
    <t>WILSON ESNEIDER BERNAL PINILLA</t>
  </si>
  <si>
    <t>JUAN CARLOS ISRAEL ZAMARRIPA RAMIREZ</t>
  </si>
  <si>
    <t>ABRIL PAULINA ARELLANO MORALES</t>
  </si>
  <si>
    <t>JOSÉ CARLOS MORENO HERNÁNDEZ</t>
  </si>
  <si>
    <t>GUSTAVO ADOLFO GÓMEZ MENDEZ</t>
  </si>
  <si>
    <t>LUZ ROBERTO PALACIOS ALCANTAR</t>
  </si>
  <si>
    <t>ZEFERINO IBARRA BORJA</t>
  </si>
  <si>
    <t>DR. NOÉ ALCALA OCHOA</t>
  </si>
  <si>
    <t>DR. IVAN SALGADO TRANSITO</t>
  </si>
  <si>
    <t>ALEJANDRO FLORES REYES</t>
  </si>
  <si>
    <t>DR. JORGE MAURICIO FLORES MORENO</t>
  </si>
  <si>
    <t>OSCAR ANDRÉS NARANJO MONTOYA</t>
  </si>
  <si>
    <t>DR. VLADIMIR MINKOVICH</t>
  </si>
  <si>
    <t>LEIDY JOHANA QUINTERO RODRIGUEZ</t>
  </si>
  <si>
    <t>DR. GEMINIANO DONACIANO MARTINEZ PONCE</t>
  </si>
  <si>
    <t>APOYO/AYUDANTIAS</t>
  </si>
  <si>
    <t>OLIVIA AMARGOS REYES</t>
  </si>
  <si>
    <t>DAVID ESTEBAN GUSTAVO SUÁREZ BAQUERO</t>
  </si>
  <si>
    <t>FRANCISCO JAIR LUNA MOSSO</t>
  </si>
  <si>
    <t>JORGE EDUARDO RODRÍGUEZ VEGA</t>
  </si>
  <si>
    <t>BECA/APOYO TESIS DE LICENCIATURA (1/5)</t>
  </si>
  <si>
    <t>ALAN ALEJANDRO AGUIRRE ROMANO</t>
  </si>
  <si>
    <t>AMANDA DESIREE SALAS CARIDAD</t>
  </si>
  <si>
    <t>ANA LUISA AGUAYO ALVARADO</t>
  </si>
  <si>
    <t>CLARA VALENTINA RUIZ MOLINA</t>
  </si>
  <si>
    <t>FABIO VEGA NIETO</t>
  </si>
  <si>
    <t>IOSVANI MORÉ QUINTERO</t>
  </si>
  <si>
    <t>TAKAWIRA JOSEPH MUMANGA</t>
  </si>
  <si>
    <t>BECA/APOYO TESIS DE LICENCIATURA (2/5)</t>
  </si>
  <si>
    <t>BECA/APOYO TESIS DE LICENCIATURA (4/4)</t>
  </si>
  <si>
    <t>BECA/APOYO ESTADIAS PROFESIONALES (3/3)</t>
  </si>
  <si>
    <t>BECA/APOYO ESTANCIA DE INVESTIGACIÓN</t>
  </si>
  <si>
    <t>JORGE DANIEL MORENO GÓMEZ</t>
  </si>
  <si>
    <t>BECA/APOYO TESIS DE LICENCIATURA (3/5)</t>
  </si>
  <si>
    <t>BECA/APOYO TITULACIÓN ANTICIPADA</t>
  </si>
  <si>
    <t>JUAN VICENTE SOSA BALDERAS</t>
  </si>
  <si>
    <t>BECA/APOYO VISITA CIO AGUASCALIENTES</t>
  </si>
  <si>
    <t>LUIS FRANCSCO ARREOLA CORZO</t>
  </si>
  <si>
    <t>JESÚS JEREZ GUILLEN</t>
  </si>
  <si>
    <t>MONSERRAT DEL CARMEN ALONSO MURIAS</t>
  </si>
  <si>
    <t>BECA/APOYO TESIS DE LICENCIATURA (4/5)</t>
  </si>
  <si>
    <t>BECA / APOYO RESIDENCIAS PROFESIONALES (1/3)</t>
  </si>
  <si>
    <t>DR. RODOLFO MARTÍNEZ MANUEL</t>
  </si>
  <si>
    <t>OMAR GUADALUPE CLAUDIO GÓMEZ</t>
  </si>
  <si>
    <t>CARLOS MAYKEL LÓPEZ GONZÁLEZ</t>
  </si>
  <si>
    <t>BECA/APOYO TESIS DE LICENCIATURA</t>
  </si>
  <si>
    <t>NICOLAS TEMACHTIANI ARANDA ÁLVAREZ</t>
  </si>
  <si>
    <t>REINALDO ARTURO ZAPATA PEÑA</t>
  </si>
  <si>
    <t>BECAS INSTITUCIONALES 2016</t>
  </si>
  <si>
    <t>BELEN LÓPEZ ORTIZ</t>
  </si>
  <si>
    <t>BECA/APOYO TESIS DE LICENCIATURA (1/4)</t>
  </si>
  <si>
    <t>TERESA ELENA PORRAZ CULEBRO</t>
  </si>
  <si>
    <t>ESTANCIA DE INVESTIGACION/U. AUTONOMA DE NUEVO LEON</t>
  </si>
  <si>
    <t>MARIO CARLOS FLORES BUSTAMANTE</t>
  </si>
  <si>
    <t>DT</t>
  </si>
  <si>
    <t>CONGRESO SPIE/SAN FRANCISCO CAL.</t>
  </si>
  <si>
    <t>DR. SERGIO ARTURO CALIXTO CARRERA</t>
  </si>
  <si>
    <t>0701/16</t>
  </si>
  <si>
    <t>CONGRESO INNOVATION MATCH/GUADALAHARA, JAL.</t>
  </si>
  <si>
    <t>HUEHUETEOTL PANZO MEDRANO</t>
  </si>
  <si>
    <t>BECA/APOYO TESIS DE LICENCIATURA (1/3)</t>
  </si>
  <si>
    <t>SANDEEP SURENDRA PANIKAR</t>
  </si>
  <si>
    <t>BECA/ APOYO TRANSPORTE</t>
  </si>
  <si>
    <t>SIRAJ SIDHIK</t>
  </si>
  <si>
    <t>JANETT ZOITSA LOPEZ QUIROZ</t>
  </si>
  <si>
    <t>BECA / APOYO RESIDENCIAS PROFESIONALES (1/2)</t>
  </si>
  <si>
    <t>LUIS ERNESTO MARTINEZ VILLEGAS</t>
  </si>
  <si>
    <t>2701/16</t>
  </si>
  <si>
    <t>BECA / APOYO ESTADIAS PROFESIONALES (1/3)</t>
  </si>
  <si>
    <t>DANIELA ALEXANDRA VILLALOBOS DIAZ DE LEON</t>
  </si>
  <si>
    <t>DR. RAFAEL FRANCISCO MUÑOZ HUERTA</t>
  </si>
  <si>
    <t>FRANCISCO IVAN GONZALEZ GUEVARA</t>
  </si>
  <si>
    <t>DR. JULIO CESAR SÁNCHEZ ROLDAN</t>
  </si>
  <si>
    <t>LEONARDO DANIEL BECERRA LUGO</t>
  </si>
  <si>
    <t>1801/16</t>
  </si>
  <si>
    <t>YUNUEN DANIELA SOLORIO CENDEJAS</t>
  </si>
  <si>
    <t>BECA / APOYO ESTANCIAS PROFESIONALES</t>
  </si>
  <si>
    <t>ALAN PRECIADO GRIJALVA</t>
  </si>
  <si>
    <t>SUBSIDIO ALIMENTOS ENERO 2016</t>
  </si>
  <si>
    <t>OSCAR DANIEL SALINAS ARAUJO</t>
  </si>
  <si>
    <t>04/0416</t>
  </si>
  <si>
    <t>DR. CARLOS ANTONIO PINEDA ARELLANO</t>
  </si>
  <si>
    <t>IXCHETL NAYELI SALAZAR OCAMPO</t>
  </si>
  <si>
    <t>BRENDA NAYELI LOPEZ GARCIA</t>
  </si>
  <si>
    <t>MARCO ADRIAN GUIDO TORRES</t>
  </si>
  <si>
    <t>BECA / APOYO ESTADIAS PROFESIONALES (1/2)</t>
  </si>
  <si>
    <t>JORGE LUIS DE LA CRUZ ROBLEDO</t>
  </si>
  <si>
    <t>BECA / APOYO RESIDENCIAS PROFESIONALES (2/2)</t>
  </si>
  <si>
    <t>BECA / APOYO ESTADIAS PROFESIONALES (2/3)</t>
  </si>
  <si>
    <t>ALBERTO LANDEROS ROJAS</t>
  </si>
  <si>
    <t>PATRICIA MARISOL DEL CARMEN TAVARES RAMIREZ</t>
  </si>
  <si>
    <t>BECA / APOYO RESIDENCIAS PROFESIONALES (1/4)</t>
  </si>
  <si>
    <t>CESAR GIOVANI TAVERA RUIZ</t>
  </si>
  <si>
    <t>CONGRESO SPIE/SAN FRANCISCO CAL./ COMPLEMENTO</t>
  </si>
  <si>
    <t>CONGRESO SPIE/ SAN FRANCISCO CAL.</t>
  </si>
  <si>
    <t>BECA/APOYO IMPARTIR PLATICA INSTITUTO TEC. TUXTLA GTZ.</t>
  </si>
  <si>
    <t>BECA/APOYO TESIS DE LICENCIATURA (2/4)</t>
  </si>
  <si>
    <t>BECA/APOYO TESIS DE LICENCIATURA (2/3)</t>
  </si>
  <si>
    <t>ING. JULIO CESAR SANCHEZ ROLDAN</t>
  </si>
  <si>
    <t>02/02/169</t>
  </si>
  <si>
    <t>04/0216</t>
  </si>
  <si>
    <t>LUIS ALBERTO SALDAÑA ALDANA</t>
  </si>
  <si>
    <t>BECA / APOYO RESIDENCIAS PROFESIONALES (1/5)</t>
  </si>
  <si>
    <t>LUIS SABINO JASSO HERNANDEZ</t>
  </si>
  <si>
    <t>0402/16</t>
  </si>
  <si>
    <t>ANA LAURA JUAREZ PELCASTRE</t>
  </si>
  <si>
    <t>DRA. MA.ALEJANDRINA MARTINEZ GAMEZ</t>
  </si>
  <si>
    <t>BRYAN JONATHAN JIMENEZ RAMOS</t>
  </si>
  <si>
    <t>DR. MARCO A. MENESES NAVA</t>
  </si>
  <si>
    <t>FRANCISCO JAVIER AGUIRRE CEDILLO</t>
  </si>
  <si>
    <t>02/0216</t>
  </si>
  <si>
    <t>ESTANCIA CORTA/ BILBAO ESPAÑA</t>
  </si>
  <si>
    <t>ESTANCIA CORTA DE INVESTIGACION</t>
  </si>
  <si>
    <t>CONGRESO / TERAHERTZ RADIATION</t>
  </si>
  <si>
    <t>SUBSIDIO ALIMENTOS FEBRERO 2016</t>
  </si>
  <si>
    <t>ESTANCIA CORTA DE INVESTIGACION/ EN CASTELLO ESPAÑA</t>
  </si>
  <si>
    <t>BECA / APOYO ESTADIAS PROFESIONALES (3/3)</t>
  </si>
  <si>
    <t>BECA / APOYO ESTADIAS PROFESIONALES (2/2)</t>
  </si>
  <si>
    <t>0103/16</t>
  </si>
  <si>
    <t>ARMANDO LEYVA FRANCISCO</t>
  </si>
  <si>
    <t>BECA/APOYO TESIS DE LICENCIATURA (3/4)</t>
  </si>
  <si>
    <t>BECA / APOYO RESIDENCIAS PROFESIONALES (2/4)</t>
  </si>
  <si>
    <t>01/1316</t>
  </si>
  <si>
    <t>BECA/APOYO TESIS DE LICENCIATURA (3/3)</t>
  </si>
  <si>
    <t>BECA / APOYO RESIDENCIAS PROFESIONALES (2/5)</t>
  </si>
  <si>
    <t>BECA / APOYO RESIDENCIAS PROFESIONALES (2/3)</t>
  </si>
  <si>
    <t>SUBSIDIO ALIMENTOS MARZO 2016</t>
  </si>
  <si>
    <t>CONGRESO/GENDER SUMMIT CONACYT</t>
  </si>
  <si>
    <t>BECA / APOYO RESIDENCIAS PROFESIONALES (3/4)</t>
  </si>
  <si>
    <t>BECA / APOYO RESIDENCIAS PROFESIONALES (3/3)</t>
  </si>
  <si>
    <t>DRA. MARIA AEJANDRINA MARTINEZ GÁMEZ</t>
  </si>
  <si>
    <t>BECA / APOYO RESIDENCIAS PROFESIONALES (3/5)</t>
  </si>
  <si>
    <t>SUBSIDIO ALIMENTOS ABRIL 2016</t>
  </si>
  <si>
    <t>ESTANCIA CORTA DE INVESTIGACION/CORNING</t>
  </si>
  <si>
    <t>CONGRESO/ CLEO 2016</t>
  </si>
  <si>
    <t>BECA / APOYO RESIDENCIAS PROFESIONALES (4/4)</t>
  </si>
  <si>
    <t>JORGE MARIO URIBE MARTINEZ</t>
  </si>
  <si>
    <t>DR. MANUEL HUMBERTO DE LA TORRE IBARRA</t>
  </si>
  <si>
    <t>JOSE MARTINEZ ZUÑIGA</t>
  </si>
  <si>
    <t>BECA / APOYO RESIDENCIAS PROFESIONALES (4/5)</t>
  </si>
  <si>
    <t>SUBSIDIO ALIMENTOS MAYO 2016</t>
  </si>
  <si>
    <t>CONGRESO CLEO 2016/COMPLEMENTO</t>
  </si>
  <si>
    <t>BECA/APOYO TALLER EN LA UASL</t>
  </si>
  <si>
    <t>BECA/APOYO TESIS DE LICENCIATURA (5/5)</t>
  </si>
  <si>
    <t>SUBSIDIO ALIMENTOS JUNIO 2016</t>
  </si>
  <si>
    <t>OSCAR ANDRES NARANJO MONTOYA</t>
  </si>
  <si>
    <t>ANA LAURA SARRACINO ORTIZ</t>
  </si>
  <si>
    <t>COMIDA DE CLAUSURA JÓVENES DE EXCELENCIA</t>
  </si>
  <si>
    <t>ANGEL ADRIAN VALENZUELA MARTÍNEZ</t>
  </si>
  <si>
    <t>ANGEL AXEL MARTINEZ MENDIOLA</t>
  </si>
  <si>
    <t>CAORI ALEJANDRA ORGANISTA CASTELBLANCO</t>
  </si>
  <si>
    <t>CECILIA BONILLA MIRANDA</t>
  </si>
  <si>
    <t>DAVID ALEJANDRO COLLAZOS BURBANO</t>
  </si>
  <si>
    <t>EDGARDO BALDERRAMA GONZALEZ</t>
  </si>
  <si>
    <t>EDUARDO DENIS ALCOCER</t>
  </si>
  <si>
    <t>EMMANUEL DE LA CRUZ CHACON</t>
  </si>
  <si>
    <t>ERICK ALONSO GUTIERREZ LLAMAS</t>
  </si>
  <si>
    <t>ERIK EDUARDO CASTILLO VARGAS</t>
  </si>
  <si>
    <t>GUILLERMO RODRIGO ARAGÓN PACHECO</t>
  </si>
  <si>
    <t>HUGO ALBERTO MORENO JIMENEZ</t>
  </si>
  <si>
    <t>ISAAC LÓPEZ LÓPEZ</t>
  </si>
  <si>
    <t>JESSICA ELIZABETH MARTÍBEZ GONZÁLEZ</t>
  </si>
  <si>
    <t>JOSÉ FRANCISCO SÁNCHEZ DÍAZ</t>
  </si>
  <si>
    <t>JOSÉ IVAN ABRAHAM DIEGO</t>
  </si>
  <si>
    <t>JUAN CARLOS SANCHEZ PEREZ</t>
  </si>
  <si>
    <t>KARLA LILIANA TARANGO BUSTAMANTE</t>
  </si>
  <si>
    <t>MARCELA BEATRIZ DE LA CRUZ VAZQUEZ</t>
  </si>
  <si>
    <t>MATILDE CRUZ AGUILERA</t>
  </si>
  <si>
    <t>MAYRA CARRASCO TOLEDO</t>
  </si>
  <si>
    <t>NICOLE MARICA CALLEN</t>
  </si>
  <si>
    <t>NORMA YESSICA PEREZ BETANCOURT</t>
  </si>
  <si>
    <t>YAZMIN ADRIANA CRAVIOTO TÉLLEZ</t>
  </si>
  <si>
    <t>JUAN CARLOS ROSALES TORRES</t>
  </si>
  <si>
    <t>MAGDA GIOVANNA SÁNCHEZ CÁSNHEZ</t>
  </si>
  <si>
    <t>ARIEL CALDERON SOLIS</t>
  </si>
  <si>
    <t>LUISNEY OFARRIL SOLIS</t>
  </si>
  <si>
    <t>ELIECER ACOSTA CONYEDO</t>
  </si>
  <si>
    <t>SERGIO ISRAEL MARTINEZ CID DEL PRADO</t>
  </si>
  <si>
    <t>LEOPOLDO MARTÍNEZ MANUEL</t>
  </si>
  <si>
    <t>SIGFREDO MARRUJO GARCÍA</t>
  </si>
  <si>
    <t>GABRIEL EFRAÍN VILLATORO PÉREZ</t>
  </si>
  <si>
    <t>JOSÉ ALBERTO SANCHEZ SANTIS</t>
  </si>
  <si>
    <t>PABLO MUNIZ CÁNOVAS</t>
  </si>
  <si>
    <t>JOSELYN GARCÍA SORIA</t>
  </si>
  <si>
    <t>LUIS FERNANDO HURTADO MENDOZA</t>
  </si>
  <si>
    <t>ALEJANDRO GONZALEZ HERNÁNDEZ</t>
  </si>
  <si>
    <t>ANDRÉS MONTES DE OCA REBOLLEDO</t>
  </si>
  <si>
    <t>ADALID RODRÍGUEZ RAMÍREZ</t>
  </si>
  <si>
    <t>PEDRO PABLO ROCHA GARCÍA</t>
  </si>
  <si>
    <t>ERICK RAMON BACA MONTERO</t>
  </si>
  <si>
    <t>DANIEL DE JESÚS LUIS NORIEGA</t>
  </si>
  <si>
    <t>BRUNO SAUCEDO OROZCO</t>
  </si>
  <si>
    <t>SUBSIDIO ALIMENTOS JULIO 2016</t>
  </si>
  <si>
    <t>BECA/APOYO CONGRESO IMRC 2016</t>
  </si>
  <si>
    <t>BECA/APOYO CONGRESO SPIE OPTICS+PHOTONICS 2016</t>
  </si>
  <si>
    <t>BECA/APOYO CONGRESO 11TH INTERNATIONAL CONFERENCE ON ADVANCES IN EXPERIMENTAL MECHANICS</t>
  </si>
  <si>
    <t>BECA/APOYO CONGRESO LATIN AMERICAN OPTICS AND PHOTONICS</t>
  </si>
  <si>
    <t>BECA/APOYO CONGRESO NACIONAL DE FISICA</t>
  </si>
  <si>
    <t>BECA/APOYO MATERIAL ESTUDIANTES NUEVO INGRESO</t>
  </si>
  <si>
    <t>DANIEL LOPEZ CABRERA</t>
  </si>
  <si>
    <t>JOSE LUIS SILVA ACOSTA</t>
  </si>
  <si>
    <t>MARICELA GUZMAN ROCHA</t>
  </si>
  <si>
    <t>LUIS ABRAHAM LOZANO HERNANDEZ</t>
  </si>
  <si>
    <t>SIGIFREDO MARRUJO GARCÍA</t>
  </si>
  <si>
    <t>JOSE DE JESUS ROBLES PEREZ</t>
  </si>
  <si>
    <t>FELIPE EDUARDO HERNANDEZ SUAREZ</t>
  </si>
  <si>
    <t>GERARDO GUTIÉRREZ TORRES</t>
  </si>
  <si>
    <t>CARLOS ANDRES SEVILLA GUTIERREZ</t>
  </si>
  <si>
    <t>JUAN DANIEL BERRONES GUERRERO</t>
  </si>
  <si>
    <t>LUIS FRANCISCO ARREOLA CORZO</t>
  </si>
  <si>
    <t>JOSE CARLOS FABRICIO GOMEZ MUÑOZ</t>
  </si>
  <si>
    <t>LUIS ADAN ALMEIDA ALCANTARA</t>
  </si>
  <si>
    <t>APOYO/BECA PROPEDEUTICO  VERANO 2016</t>
  </si>
  <si>
    <t>DR. ZACARIAS MALACARA HERNANDEZ</t>
  </si>
  <si>
    <t>LORENA VILLARREAL DE LA CRUZ</t>
  </si>
  <si>
    <t>BECA/APOYO VISITA INDUSTRIAL PRACTICAS DE LABORATORIO</t>
  </si>
  <si>
    <t>RICARDO ABRAHAM VALENCIA MURILLO</t>
  </si>
  <si>
    <t>JOSE RAMON CRUZ TORRES</t>
  </si>
  <si>
    <t>ING. ENRIQUE NOE ARIAS</t>
  </si>
  <si>
    <t>MARIA FERNANDA GONZALEZ RODRIGUEZ</t>
  </si>
  <si>
    <t>JORGE EDUARDO AGUIRRE ROCHA</t>
  </si>
  <si>
    <t>BECA /APOYO PAGO DE INSCRIPCION CONGRESO IMRC</t>
  </si>
  <si>
    <t>MARCOS ENRIQUE VALERO RECIO RAMIREZ</t>
  </si>
  <si>
    <t>BECA/ APOYO PRACTICAS PROFESIONALES</t>
  </si>
  <si>
    <t>PATRICIA ELIZABETH GALINDO GUILLEN</t>
  </si>
  <si>
    <t>CESAR OMAR BUCIO FRANCISCO</t>
  </si>
  <si>
    <t>BECA / APOYO PRACTICAS PROFESIONALES</t>
  </si>
  <si>
    <t>JAIR ABRAHAM CARRASCO RAMÌREZ</t>
  </si>
  <si>
    <t>SUBSIDIO ALIMENTOS AGOSTO 2016</t>
  </si>
  <si>
    <t>BECA / APOY DE EXCELENCIA POR RECONOCIMIENTO ACADEMICO Y PROGRAMA DUAL DAYTON-CIO</t>
  </si>
  <si>
    <t>BECA / APOYO ESTANCIA CORTA DE INVESTIGACION EN MARBURG</t>
  </si>
  <si>
    <t>BECA / APOYO SEMANA DE LA CIENCIA EN ZOCALO</t>
  </si>
  <si>
    <t>MIGUEL ANGEL HONORATO COLIN</t>
  </si>
  <si>
    <t>ELISA ISETH CEPEDA PÈREZ</t>
  </si>
  <si>
    <t>JOSE CARLOS MORENO HERNANDEZ</t>
  </si>
  <si>
    <t>BECA / APOYO VISITA CCADT</t>
  </si>
  <si>
    <t>BECA / APOYO RESIDENCIAS PROFESIONALES (2-4)</t>
  </si>
  <si>
    <t>VANESSA DAYALI RIOS GARCIA</t>
  </si>
  <si>
    <t>JOSUE ADIN MINGUELA GALLARDO</t>
  </si>
  <si>
    <t>BECA / APOYO TRANSPORTE PROPEDEÙTICO</t>
  </si>
  <si>
    <t>BECA / APOYO INSTITUCIONALES PARA POSGRADO</t>
  </si>
  <si>
    <t>BECA / APOYO PAGO DE AVION PARA CONGRESO IBEROAMERICANO DE INSTRUMENTACION Y CIENCIAS APLICADAS</t>
  </si>
  <si>
    <t>BECA / APOYO CONGRESO NIDAYS</t>
  </si>
  <si>
    <t>MICHEL ALAIN GONZALEZ PASCUAL</t>
  </si>
  <si>
    <t>BECA / APOYO TESIS DE LICENCIATURA (1-4)</t>
  </si>
  <si>
    <t>DR. GERARDO FLORES COLUNGA</t>
  </si>
  <si>
    <t>ANTONIO DE JESUS ORTIZ GONZALEZ</t>
  </si>
  <si>
    <t>RUBEN ANTONIO MENDOZA CRUZ</t>
  </si>
  <si>
    <t>JUAN CARLOS SANDOVAL REYES</t>
  </si>
  <si>
    <t>RAMON CISNEROS PEREZ</t>
  </si>
  <si>
    <t>ARELI PAULINA LONA GONZALEZ</t>
  </si>
  <si>
    <t>SUBSIDIO ALIMENTOS SEPTIEMBRE 2016</t>
  </si>
  <si>
    <t>TOTAL BECAS 2016</t>
  </si>
  <si>
    <t>TESISTA</t>
  </si>
  <si>
    <t>SERVICIO SOCIAL</t>
  </si>
  <si>
    <t>RESIDENCIAS PROFESIONALES</t>
  </si>
  <si>
    <t>PRACTICAS PROFESIONALES</t>
  </si>
  <si>
    <t>ESTANCIAS PROFESIONALES</t>
  </si>
  <si>
    <t>ESTADÍAS PROFESIONALES</t>
  </si>
  <si>
    <t>VERANO DE LA CIENCIA</t>
  </si>
  <si>
    <t>ESTANCÍAS DE INVESTIGACIÓN</t>
  </si>
  <si>
    <t>APOYO</t>
  </si>
  <si>
    <r>
      <t>TOTAL</t>
    </r>
    <r>
      <rPr>
        <sz val="12"/>
        <color theme="1"/>
        <rFont val="Arial"/>
        <family val="2"/>
      </rPr>
      <t xml:space="preserve">  CONGRESOS</t>
    </r>
  </si>
  <si>
    <r>
      <t>TOTAL</t>
    </r>
    <r>
      <rPr>
        <sz val="12"/>
        <color theme="1"/>
        <rFont val="Arial"/>
        <family val="2"/>
      </rPr>
      <t xml:space="preserve">  TALLERES DE </t>
    </r>
    <r>
      <rPr>
        <sz val="12"/>
        <color theme="1"/>
        <rFont val="Arial"/>
        <family val="2"/>
      </rPr>
      <t>ESPECIALIZACIÓN</t>
    </r>
  </si>
  <si>
    <r>
      <t>TOTAL</t>
    </r>
    <r>
      <rPr>
        <sz val="12"/>
        <color theme="1"/>
        <rFont val="Arial"/>
        <family val="2"/>
      </rPr>
      <t xml:space="preserve">  ESTANCIAS NACIONALES DE </t>
    </r>
    <r>
      <rPr>
        <sz val="12"/>
        <color theme="1"/>
        <rFont val="Arial"/>
        <family val="2"/>
      </rPr>
      <t>INVESTIGACIÓN</t>
    </r>
  </si>
  <si>
    <r>
      <t>TOTAL</t>
    </r>
    <r>
      <rPr>
        <sz val="12"/>
        <color theme="1"/>
        <rFont val="Arial"/>
        <family val="2"/>
      </rPr>
      <t xml:space="preserve">  ESTANCIAS </t>
    </r>
    <r>
      <rPr>
        <sz val="12"/>
        <color theme="1"/>
        <rFont val="Arial"/>
        <family val="2"/>
      </rPr>
      <t xml:space="preserve">INTERNACIONALES DE </t>
    </r>
    <r>
      <rPr>
        <sz val="12"/>
        <color theme="1"/>
        <rFont val="Arial"/>
        <family val="2"/>
      </rPr>
      <t>INVESTIGACIÓN</t>
    </r>
  </si>
  <si>
    <r>
      <t>TOTAL</t>
    </r>
    <r>
      <rPr>
        <sz val="12"/>
        <color theme="1"/>
        <rFont val="Arial"/>
        <family val="2"/>
      </rPr>
      <t xml:space="preserve"> SUBSIDIO ALIMENTOS</t>
    </r>
  </si>
  <si>
    <r>
      <t xml:space="preserve">TOTAL </t>
    </r>
    <r>
      <rPr>
        <sz val="12"/>
        <color theme="1"/>
        <rFont val="Arial"/>
        <family val="2"/>
      </rPr>
      <t>OTROS</t>
    </r>
  </si>
  <si>
    <t>TOTAL MONTO ASIGNADO BECAS</t>
  </si>
  <si>
    <t>BECAS OTORGADAS</t>
  </si>
  <si>
    <t>MONTO SIN OTORGAR</t>
  </si>
  <si>
    <t>ACTIVIDADES DE PREGRADO</t>
  </si>
  <si>
    <t>APOYO DIFUSIÓN PROGRAMAS DE POSGRADO</t>
  </si>
  <si>
    <t>CLASES AYUDANTÍAS</t>
  </si>
  <si>
    <t>CONGRESOS</t>
  </si>
  <si>
    <t>ESTANCIAS INTERNAC. DE INVESTIGACIÓN</t>
  </si>
  <si>
    <t>ESTANCIAS NACIONALES DE INVESTIGACIÓN</t>
  </si>
  <si>
    <t>ESTANCIAS PREDOCTORALES EXTRANJERO</t>
  </si>
  <si>
    <t>OTROS</t>
  </si>
  <si>
    <t>TALLERES DE ESPECIALIZACIÓN</t>
  </si>
  <si>
    <t>PADRÓN DE BENEFICIARIOS</t>
  </si>
  <si>
    <t>DIRECCIÓN DE FORMACIÓN ACADÉMICA</t>
  </si>
  <si>
    <t>N°</t>
  </si>
  <si>
    <t>PROGRAMA</t>
  </si>
  <si>
    <r>
      <t>TOTAL</t>
    </r>
    <r>
      <rPr>
        <sz val="12"/>
        <color theme="1"/>
        <rFont val="Arial"/>
        <family val="2"/>
      </rPr>
      <t xml:space="preserve">  ESTANCIA PREDOCTORAL </t>
    </r>
    <r>
      <rPr>
        <sz val="12"/>
        <color theme="1"/>
        <rFont val="Arial"/>
        <family val="2"/>
      </rPr>
      <t>EXTRANJERO</t>
    </r>
  </si>
  <si>
    <r>
      <t>TOTAL</t>
    </r>
    <r>
      <rPr>
        <sz val="12"/>
        <color theme="1"/>
        <rFont val="Arial"/>
        <family val="2"/>
      </rPr>
      <t xml:space="preserve">  ACTIVIDAD DE PREGRADO</t>
    </r>
  </si>
  <si>
    <r>
      <t>TOTAL</t>
    </r>
    <r>
      <rPr>
        <sz val="12"/>
        <color theme="1"/>
        <rFont val="Arial"/>
        <family val="2"/>
      </rPr>
      <t xml:space="preserve">  CLASES AYUDANTÍAS</t>
    </r>
  </si>
  <si>
    <r>
      <t>TOTAL</t>
    </r>
    <r>
      <rPr>
        <sz val="12"/>
        <color theme="1"/>
        <rFont val="Arial"/>
        <family val="2"/>
      </rPr>
      <t xml:space="preserve"> APOYO DIFUSIÓN </t>
    </r>
    <r>
      <rPr>
        <sz val="12"/>
        <color theme="1"/>
        <rFont val="Arial"/>
        <family val="2"/>
      </rPr>
      <t>PROGRAMAS DE POSGRADO</t>
    </r>
  </si>
  <si>
    <t>PROPEDÉUTICOS</t>
  </si>
  <si>
    <r>
      <t>TOTAL</t>
    </r>
    <r>
      <rPr>
        <sz val="12"/>
        <color theme="1"/>
        <rFont val="Arial"/>
        <family val="2"/>
      </rPr>
      <t xml:space="preserve">  CONGRESOSTOTAL  </t>
    </r>
    <r>
      <rPr>
        <sz val="12"/>
        <color theme="1"/>
        <rFont val="Arial"/>
        <family val="2"/>
      </rPr>
      <t>CONGRESOS</t>
    </r>
  </si>
  <si>
    <t>SUBSIDIO ALIMENTOS ENERO</t>
  </si>
  <si>
    <t>SUBSIDIO ALIMENTOS FEBRERO</t>
  </si>
  <si>
    <t>SUBSIDIO ALIMENTOS MARZO</t>
  </si>
  <si>
    <t>SUBSIDIO ALIMENTOS ABRIL</t>
  </si>
  <si>
    <t>SUBSIDIO ALIMENTOS MAYO</t>
  </si>
  <si>
    <t>SUBSIDIO ALIMENTOS JUNIO</t>
  </si>
  <si>
    <t>Becas Institucionales 2016</t>
  </si>
  <si>
    <t>MAESTRIA EN CIENCIAS (OPTICA)</t>
  </si>
  <si>
    <t>DOCTORADO EN CIENCIAS (OPTICA)</t>
  </si>
  <si>
    <t>ESTADIAS PROFESIONALES</t>
  </si>
  <si>
    <t>ESTANCIA DE INVESTIGACION</t>
  </si>
  <si>
    <t>MAESTRIA EN OPTOMECATRONICA</t>
  </si>
  <si>
    <r>
      <t xml:space="preserve">TOTAL </t>
    </r>
    <r>
      <rPr>
        <sz val="12"/>
        <color theme="1"/>
        <rFont val="Arial"/>
        <family val="2"/>
      </rPr>
      <t>PROPEDÉUTICOS</t>
    </r>
  </si>
  <si>
    <t>SUBSIDIO ALIMENTOS JULIO</t>
  </si>
  <si>
    <t>SUBSIDIO ALIMENTOS AGOSTO</t>
  </si>
  <si>
    <t>SUBSIDIO ALIMENTOS SEPTIEMBRE</t>
  </si>
  <si>
    <t>SUBSIDIO ALIMENTOS OCTUBRE</t>
  </si>
  <si>
    <t>SUBSIDIO ALIMENTOS NOVIEMBRE</t>
  </si>
  <si>
    <t>SUBSIDIO ALIMENTOS DICIEMBRE</t>
  </si>
  <si>
    <t>PROPEDEUTICO VERANO 2016</t>
  </si>
  <si>
    <t>BECA/APOYO TRANSPORTE JOVENES DE EXCELENCIA</t>
  </si>
  <si>
    <t>JOVENES DE EXCELENCIA</t>
  </si>
  <si>
    <t>BECA / APOYO RESIDENCIAS PROFESIONALES (1-4)</t>
  </si>
  <si>
    <t>BECA / APOYO RESIDENCIAS PROFESIONALES (1-3)</t>
  </si>
  <si>
    <t>BECA / APOYO DE EXCELENCIA POR RECONOCIMIENTO ACADEMICO Y PROGRAMA DUAL DAYTON-CIO</t>
  </si>
  <si>
    <t>ESTANCIA CORTA DE INVESTIGACION/ EN CASTELLO ESPAÑA COMPLEMENTO</t>
  </si>
  <si>
    <t>RAFAEL LAZO BRIONES</t>
  </si>
  <si>
    <t>BECA/APOYO SERVICIO SOCIAL (1-2)</t>
  </si>
  <si>
    <t>LUIS ROBERTO LINO GONZALEZ</t>
  </si>
  <si>
    <t>JUAN MANUEL CASTAÑEDA BARRIENTOS</t>
  </si>
  <si>
    <t>10/16/16</t>
  </si>
  <si>
    <t>RENE SALINAS TINAJERO</t>
  </si>
  <si>
    <t>24/16/16</t>
  </si>
  <si>
    <t>BECA/APOYO ECONOMICO JOVENES DE EXCELENCIA</t>
  </si>
  <si>
    <t>BECA/APOYO SERVICIO SOCIAL (2-2)</t>
  </si>
  <si>
    <t>01/07/016</t>
  </si>
  <si>
    <t>CARMEN EDITH DOMÍNGUEZ FLORES</t>
  </si>
  <si>
    <t>PRISCILLA ESPERANZA CASTILLO VELAZQUEZ</t>
  </si>
  <si>
    <t>BECA/APOYO RESIDENCIAS PROFESIONALES (1-4)</t>
  </si>
  <si>
    <t>CARLOS ENRIQUE PORRAS BARAJAS</t>
  </si>
  <si>
    <t>JOSÉ EDUARDO GUTIERREZ PRADO</t>
  </si>
  <si>
    <t>GUADALUPE MISAEL RUIZ VELOZ</t>
  </si>
  <si>
    <t>BECA/APOYO SERVICIO SOCIAL (1-3)</t>
  </si>
  <si>
    <t>JONATHAN JOSUÉ GONZALEZ GUTIERREZ</t>
  </si>
  <si>
    <t>MARIBEL JUÁREZ HERNANDEZ</t>
  </si>
  <si>
    <t>BECA/APOYO ESTANCIA DE INVESTIGACION (1-4)</t>
  </si>
  <si>
    <t>09/09/116</t>
  </si>
  <si>
    <t>BECA/APOYO ESTANCIA CORTA DE INVESTIGACION</t>
  </si>
  <si>
    <t>BECAS INSTITUCIONALES PARA POSGRADO</t>
  </si>
  <si>
    <t>BECA/APOYO RESIDENCIAS PROFESIONALES (2-4)</t>
  </si>
  <si>
    <t>BECA/ APOYO SERVICIO SOCIAL (2-3)</t>
  </si>
  <si>
    <t>BECA/ APOYO ASISTIR A IX CONFERENCE RIAO OPTILAS</t>
  </si>
  <si>
    <t>CARLOS ALBERTO GALVAN HERNANDEZ</t>
  </si>
  <si>
    <t>1710/16</t>
  </si>
  <si>
    <t>BECA ESPECIAL PROPEDEUTICO</t>
  </si>
  <si>
    <t xml:space="preserve">GERARDO ALONSO TORRES AVALOS </t>
  </si>
  <si>
    <t>JOEL MORALES GALICIA</t>
  </si>
  <si>
    <t>EDWIN JOHAN ORTIZ RIAÑO</t>
  </si>
  <si>
    <t>ERICK FABIAN IPUS BADOS</t>
  </si>
  <si>
    <t>FREIMAN ESTIVEN TRIANA ARANGO</t>
  </si>
  <si>
    <t>JESUS PABLO LAUTERIO CRUZ</t>
  </si>
  <si>
    <t>19/10/169</t>
  </si>
  <si>
    <t>BECA/APOYO ESTANCIA DE INVESTIGACIÓN DIVISION DE INGENIERIAS CAMPUS IRAPUATO-SALAMANCA</t>
  </si>
  <si>
    <t>BECA/APOYO IX REUNION DE LA DICU</t>
  </si>
  <si>
    <t>DR. ROBERTO RAMIREZ ALARCON</t>
  </si>
  <si>
    <t>BECA/APOYO CONGRESO 12TH INTERNATIONAL TOPICAL MEETING ON NANOESTRUCTURED MATERIALS AND NANOTECHNOLOGY</t>
  </si>
  <si>
    <t>BECA ESPECIAL TRANSPORTE PROPEDEUTICO OTOÑO 2016</t>
  </si>
  <si>
    <t>BECA/ APOYO SERVICIO SOCIAL (3-3)</t>
  </si>
  <si>
    <t>PAGO DE BOLETO DE AVION/ASISTIR AL IX CONFERENCE RIAO OPTILAS 2016</t>
  </si>
  <si>
    <t>BECA/APOYO PROMOCION POSGRADOS</t>
  </si>
  <si>
    <t>DR. J. ORACIO BARBOSA GARCIA</t>
  </si>
  <si>
    <t>PAGO DE INSCRIPCION IX CONFERENCE RIAO OPTILAS 2016</t>
  </si>
  <si>
    <t>BECA/APOYO CONGRESO IBEROAMERICANO DE INSTRUMENTACION Y CIENCIAS APLICADAS</t>
  </si>
  <si>
    <t xml:space="preserve">JUAN ANTONIO ESPARZA CANO </t>
  </si>
  <si>
    <t>BECA/APOYO ESTANCIA DE INVESTIGACIÓN (1-3)</t>
  </si>
  <si>
    <t xml:space="preserve">JESSICA GUADALUPE BARAJAS CARMONA </t>
  </si>
  <si>
    <t>ITZEL MARIELA HERNANDEZ HERNANDEZ</t>
  </si>
  <si>
    <t>BECA/APOYO ESTANCIA DE INVESTIGACION (1-3)</t>
  </si>
  <si>
    <t>LIC. ADRIANA GUTIERREZ GUERRA</t>
  </si>
  <si>
    <t>ITZEL IRAZU MUÑOZ MARQUEZ</t>
  </si>
  <si>
    <t>ALFREDO RENTERIA VILLANUEVA</t>
  </si>
  <si>
    <t>LESLIE VALENTINA GONZALEZ BRAVO</t>
  </si>
  <si>
    <t>BRENDA MIREYA GUZMAN VALDIVIA</t>
  </si>
  <si>
    <t>DRA. MARIA STROJNIK POGAKAR</t>
  </si>
  <si>
    <t>BECA/APOYO RESIDENCIAS PROFESIONALES (2-3)</t>
  </si>
  <si>
    <t>DRA. TZARARA LOPEZ LUKE</t>
  </si>
  <si>
    <t>BECA/APOYO TESIS DE LICENCIATURA (2-4)</t>
  </si>
  <si>
    <t>BECA/APOYO ESTANCIA PROFESIONAL (2-4)</t>
  </si>
  <si>
    <t>BECA/APOYO RESIDENCIAS PROFESIONALES (3-4)</t>
  </si>
  <si>
    <t>BECA/APOYO TESIS DE LICENCIATURA (3-4)</t>
  </si>
  <si>
    <t>SUBSIDIO ALIMENTOS OCTUBRE 2016</t>
  </si>
  <si>
    <t>BECA/APOYO LOGISTICA MUJER EN LA CIENCIA</t>
  </si>
  <si>
    <t>DRA. CRISTINA SOLANO SOSA</t>
  </si>
  <si>
    <t>LUIS FELIPE CISNEROS RINCON</t>
  </si>
  <si>
    <t>JUAN MANUEL ESQUIVAS FARIAS</t>
  </si>
  <si>
    <t>CRISTIAN ANDREZ ALVAREZ QUIROZ</t>
  </si>
  <si>
    <t>KARLA  LILIANA VALADEZ MORALES</t>
  </si>
  <si>
    <t>SAUL ZAMARRIPA ROJAS</t>
  </si>
  <si>
    <t>DENISSE ALEJANDRA VELAZQUEZ PEREZ</t>
  </si>
  <si>
    <t>ANDREA TEJADA MARTINEZ</t>
  </si>
  <si>
    <t>TAL</t>
  </si>
  <si>
    <t>BECA/PAGO DE HOSPEDAJE ASISTENTE CONGRESO REGIONAL DE ENERGIAS RENOVABLES</t>
  </si>
  <si>
    <t>BECA/APOYO TALLER OPTICA CUANTICA</t>
  </si>
  <si>
    <t>GUILLERMO ENRIQUE SALAS OLGUIN</t>
  </si>
  <si>
    <t>BECA/APOYO ESTADIAS PROFESIONALES (1-2)</t>
  </si>
  <si>
    <t>RONALD NELSON MOORCROFT</t>
  </si>
  <si>
    <t>BECA/APOYO CIO UNIDAD AGUASCALIENTES</t>
  </si>
  <si>
    <t>DIANA VERONICA VALLES LERMA</t>
  </si>
  <si>
    <t>ALIMENTOS PARA ASISTENTES AL TALLER TEORICO-PRACTICO ENERGIAS RENOVABLES</t>
  </si>
  <si>
    <t>CYNTHIA MONTSERRAT ALFARO ANGELES</t>
  </si>
  <si>
    <t>HECTOR BERISTAIN BERMUDEZ</t>
  </si>
  <si>
    <t>ITZEL NAYELI BALDERAS SANCHEZ</t>
  </si>
  <si>
    <t>JERONIMO ALVAREZ TORRES</t>
  </si>
  <si>
    <t>JOSE MANUEL ALVARO REYES</t>
  </si>
  <si>
    <t>JOSE MANUEL GAMEZ MEDINA</t>
  </si>
  <si>
    <t>JUANA CRISTINA IBARRA ARAN</t>
  </si>
  <si>
    <t>KAREN PAMELA VILLARREAL ORTEGA</t>
  </si>
  <si>
    <t>KARI GUADALUPE HORTENSIA MARTINEZ REYNA</t>
  </si>
  <si>
    <t>LINO EMMANUEL FERIA OLIMON</t>
  </si>
  <si>
    <t>SALVADOR DIAZ LEMUS</t>
  </si>
  <si>
    <t>ANA GABRIELA GUTIERREZ MATA</t>
  </si>
  <si>
    <t>ELOY GARCIA SANTIAGO</t>
  </si>
  <si>
    <t>EMMA DE LOS COBOS GARDUÑO</t>
  </si>
  <si>
    <t>JONATHAN ERNESTO GUAL UC</t>
  </si>
  <si>
    <t>JOSE EDUARDO JASSO ALMAZAN</t>
  </si>
  <si>
    <t>SERGIO VELAZQUEZ MARTINEZ</t>
  </si>
  <si>
    <t>APOYO ECONOMICO PROPEDEUTICO OTOÑO 2016</t>
  </si>
  <si>
    <t>BECA/APOYO CONGRESO IX CONFERENCE RIAO OPTILAS 2016</t>
  </si>
  <si>
    <t>BECA/APOYO ESTANCIA DE INVESTIGACION (2-3)</t>
  </si>
  <si>
    <t>BECA/APOYO RESIDENCIAS PROFESIONALES (3-3)</t>
  </si>
  <si>
    <t>BECA/APOYO TESIS DE LICENCIATURA (4-4)</t>
  </si>
  <si>
    <t>03/11//16</t>
  </si>
  <si>
    <t>BECA/APOYO ESTANCIA PROFESIONAL (3-4)</t>
  </si>
  <si>
    <t>01//11/16</t>
  </si>
  <si>
    <t>BECA/APOYO RESIDENCIAS PROFESIONALES (4-4)</t>
  </si>
  <si>
    <t>BECA/TRANSPORTE FORANEO CONGRESO NACIONAL DE ENERGIAS RENOVABLES</t>
  </si>
  <si>
    <t>JORDAN PEREZ SANCHEZ</t>
  </si>
  <si>
    <t>BECA/ TRANSPORTE FORANEO CONGRESO REGIONAL DE ENERGIAS RENOVABLES</t>
  </si>
  <si>
    <t>BECA HOSPEDAJE PARA ASISTENTES AL CONGRESO NACIONAL DE ENERGIAS RENOVABLES</t>
  </si>
  <si>
    <t>ERIC MANZANARES SALAZAR</t>
  </si>
  <si>
    <t>BECA/ALIMENTOS PARA ASISTENTES AL CONGRESO NACIONAL DE ENERGIAS RENOVABLES</t>
  </si>
  <si>
    <t>FIDEL ALEJANDRO AGUILAR AGUILAR</t>
  </si>
  <si>
    <t>JESSICA DENISSE VALLE GARCIA</t>
  </si>
  <si>
    <t>JUAN ANTONIO CARRILLO MACIAS</t>
  </si>
  <si>
    <t>JUAN JOSE VARGAS BRAVO</t>
  </si>
  <si>
    <t>KAREN BARRERA MOTA</t>
  </si>
  <si>
    <t>MARIA JOSE BERROCAL BRAVO</t>
  </si>
  <si>
    <t>RENE CARDEÑA DAVILA</t>
  </si>
  <si>
    <t>ROGELIO SERVANDO VILLALOBOS HERNANDEZ</t>
  </si>
  <si>
    <t>ROSARIO LUNA LOPEZ</t>
  </si>
  <si>
    <t>SAMUEL JUAREZ HERNANDEZ</t>
  </si>
  <si>
    <t>SERGIO FERNANDO VIOLANTE CHAVEZ</t>
  </si>
  <si>
    <t>YURIDIANA ROCIO GALINDO LUNA</t>
  </si>
  <si>
    <t>BECA HOSPEDAJE PARA ASISTENTES AL TALLER NACIONAL DE ENERGIAS RENOVABLES</t>
  </si>
  <si>
    <t>BECA/TRANSPORTE FORANEO TALLER NACIONAL DE ENERGIAS RENOVABLES</t>
  </si>
  <si>
    <t>EMMANUEL FERIA OLIMON LINO</t>
  </si>
  <si>
    <t>SUBSIDIO ALIMENTOS NOVIEMBRE 2016</t>
  </si>
  <si>
    <t>BECA/APOYO POR OBTENCION DE GRADO MAESTRIA EN OPTOMECATRONICA</t>
  </si>
  <si>
    <t>MARIANA BAIZ BEJARANO</t>
  </si>
  <si>
    <t>ALAN LOPEZ MARTINEZ</t>
  </si>
  <si>
    <t>BECA/APOYO 23A CONFERENCIA INTERNACIONAL EN RECONOCIMIENTO DE PATRONES</t>
  </si>
  <si>
    <t>01/12//16</t>
  </si>
  <si>
    <t xml:space="preserve">BECA/APOYO RESIDENCIAS PROFESIONALES </t>
  </si>
  <si>
    <t>BECA/APOYO ESTANCIA DE INVESTIGACION (3-3)</t>
  </si>
  <si>
    <t>01//12/16</t>
  </si>
  <si>
    <t>BECA/APOYO CONGRESO 12TH INTERNATIONAL TOPICAL MEETING ON NANOESTRUCTURED MATERIALS AND NANOTECHNOLOGY/ COMPLEMENTO</t>
  </si>
  <si>
    <t>BECA/APOYO ESTADIA PROFESIONAL (2-2)</t>
  </si>
  <si>
    <t>BECA/APOYO ESTANCIA PROFESIONAL (4-4)</t>
  </si>
  <si>
    <t>BECA/APOYO ESTANCIA PROFESIONAL (3-3)</t>
  </si>
  <si>
    <t>SUBSIDIO ALIMENTOS DICIEMBRE 2016</t>
  </si>
  <si>
    <t>TALLERES</t>
  </si>
  <si>
    <t>CONGRESO INNOVATION MATCH/GUADALAJARA, JAL.</t>
  </si>
  <si>
    <t>APOYO / AYUDANTIAS</t>
  </si>
  <si>
    <r>
      <t>Información Actualizada al 4to trimestre del 2016 -</t>
    </r>
    <r>
      <rPr>
        <sz val="8"/>
        <color theme="1"/>
        <rFont val="Arial"/>
        <family val="2"/>
      </rPr>
      <t xml:space="preserve"> 20 de enero  de 2017</t>
    </r>
  </si>
  <si>
    <t>PROPEDEUTICO OTOÑO 2016</t>
  </si>
  <si>
    <t>TALLER</t>
  </si>
  <si>
    <t>COMIDA DE CLAUSURA JÓVENES DE EXCELENCIA Y PROPE</t>
  </si>
  <si>
    <t>BECAS INSTITUCIONALES 2017</t>
  </si>
  <si>
    <t>JUAN MANUEL ROMERO RODRIGUEZ</t>
  </si>
  <si>
    <t>BECA/ APOYO ESTADIAS PROFESIONALES (1-3)</t>
  </si>
  <si>
    <t>LUIS REY SALAZAR PEREZ</t>
  </si>
  <si>
    <t>BECA /APOYO ESTADIAS PROFESIONALES (1-3)</t>
  </si>
  <si>
    <t>VICTORIA ADAME JIMENEZ</t>
  </si>
  <si>
    <t>DR. MARIO A. RODRIGUEZ RIVERA</t>
  </si>
  <si>
    <t>BRIAN DAVID SARMIENTO RODRIGUEZ</t>
  </si>
  <si>
    <t>YOLANDA FABIOLA VALLEJO BERMEJO</t>
  </si>
  <si>
    <t>BECA/ APOYO RESIDENCIAS PROFESIONALES (1-4)</t>
  </si>
  <si>
    <t>ING. JOSE IGNACIO DIEGO MANRIQUE</t>
  </si>
  <si>
    <t>TOTAL BECAS ENERO</t>
  </si>
  <si>
    <t>MARIA DEL ROSARIO BAUTISTA MORALES</t>
  </si>
  <si>
    <t>BECA/ APOYO TRANPOSRTE CIO AGS</t>
  </si>
  <si>
    <t>DR. RODOLFO MARTINEZ MANUEL</t>
  </si>
  <si>
    <t>ULISES RAMIREZ MEZA</t>
  </si>
  <si>
    <t>BECA/APOYO ESTANCIA DE INVESTIGACION/ UNAM</t>
  </si>
  <si>
    <t>ROSA MARIA SEVILLANO ARREDONDO</t>
  </si>
  <si>
    <t>BECA/APOYO ESTANCIA PROFESIONAL (1-4)</t>
  </si>
  <si>
    <t>JUAN MANUEL CUELLAR AGUILAR</t>
  </si>
  <si>
    <t>BECA/ APOYO ESTADIAS PROFESIONALES (1-2)</t>
  </si>
  <si>
    <t>M.I. RICARDO VALDIVIA HERNANDEZ</t>
  </si>
  <si>
    <t>MARIO ALEJANDRO MARTINEZ VEGA</t>
  </si>
  <si>
    <t>BECA/APOYO TESIS DE LICENCIATURA (1-6)</t>
  </si>
  <si>
    <t>DRA. VALERIA PIAZZA</t>
  </si>
  <si>
    <t>JESSICA GUADALUPE BARAJAS CARMONA</t>
  </si>
  <si>
    <t>DR. EDEN MORALES NARVAEZ</t>
  </si>
  <si>
    <t>YAILY FERNANDEZ ARTEAGA</t>
  </si>
  <si>
    <t>BECA/APOYO TRANSPORTE CIO AGS</t>
  </si>
  <si>
    <t>BECA/APOYO ESTANCIA DE INVESTIGACION/BUAP</t>
  </si>
  <si>
    <t>CARLOS ALFONSO TAPIA RAYA</t>
  </si>
  <si>
    <t>BECA/APOYO TESIS DE LICENCIATURA (1-5)</t>
  </si>
  <si>
    <t>FELIX EDUARDO SAUCEDO SERRANO</t>
  </si>
  <si>
    <t>BECA/ APOYO ESTADIAS PROFESIONALES (2-3)</t>
  </si>
  <si>
    <t>BECA/APOYO ESTDIAS PROFESIONALES (2-3)</t>
  </si>
  <si>
    <t>AZALIA SARAI RIVERA MATA</t>
  </si>
  <si>
    <t>BECA/ APOYO TESIS DE LICENCIATURA (1-6)</t>
  </si>
  <si>
    <t>LUIS CARLOS CHAVIRA MENDOZA</t>
  </si>
  <si>
    <t>BECA/APOYO ESTADIAS PROFESIONALES (1-3)</t>
  </si>
  <si>
    <t>DR. HAGGEO DESIRENA ENRRIQUEZ</t>
  </si>
  <si>
    <t>OSWALDO ISRAEL FLORES FLORES</t>
  </si>
  <si>
    <t>CHRISTIAN RICARDO SALCEDO AGUIRRE</t>
  </si>
  <si>
    <t>DANIEL OBED ORONA PEREZ</t>
  </si>
  <si>
    <t>ALEJANDRO VAZQUEZ ARZOLA</t>
  </si>
  <si>
    <t>EDUARDO ANDRES OLVERA GONZALEZ</t>
  </si>
  <si>
    <t>EDGAR IVAN AGUIRRE PADILLA</t>
  </si>
  <si>
    <t>BECA/APOYO ESTADIAS PROFESIONALES (2-3)</t>
  </si>
  <si>
    <t>TOTAL BECAS FEBRERO</t>
  </si>
  <si>
    <t>BECA/APOYO TESIS DE LICENCIATURA (2-5)</t>
  </si>
  <si>
    <t xml:space="preserve">EP </t>
  </si>
  <si>
    <t>BECA/APOYO ESTADIAS PROFESIONALES (3-3)</t>
  </si>
  <si>
    <t>BECA/  APOYO ESTAADIAS PROFESIONALES (3-3)</t>
  </si>
  <si>
    <t>BECA/ APOYO ESTADIAS PROFESIONALES (2-2)</t>
  </si>
  <si>
    <t>BECA/ APOYO TESIS DE LICENCIATURA (2-5)</t>
  </si>
  <si>
    <t>BECA/ APOYO ESTADIAS PROFESIONALES (3-3)</t>
  </si>
  <si>
    <t>BECA/ APOYO TESIS DE LICENCIATURA (2-6)</t>
  </si>
  <si>
    <t>BECA/ APOYO ESTANCIA PROFESIONAL (2-4)</t>
  </si>
  <si>
    <t>BECA/APOYO TESIS DE LICENCIATURA (2-6)</t>
  </si>
  <si>
    <t>BECA/ APOYO RESIDENCIAS PROFESIONALES (3-4)</t>
  </si>
  <si>
    <t>BECA/APOYO VIATICOS WORKSHOP LAOP</t>
  </si>
  <si>
    <t>BECA/ APOYO FERIA POSGRADOS CONACYT</t>
  </si>
  <si>
    <t>JONATHAN AVALOS HERNANDEZ</t>
  </si>
  <si>
    <t>RIYA DEY</t>
  </si>
  <si>
    <t>BECA/APOYO ESTANCIA DE INVESTIGACION</t>
  </si>
  <si>
    <t>DR. CHRISTIAN GOMEZ SOLIS</t>
  </si>
  <si>
    <t>KARINA GUADALUPE RODRIGUEZ SERRANO</t>
  </si>
  <si>
    <t>BECA/APOYO ESTANCIA DE INVESTIGACION (1-2)</t>
  </si>
  <si>
    <t>LIC. TZAIDEL VILCHES MUÑOZ</t>
  </si>
  <si>
    <t>TOTAL BECAS MARZO</t>
  </si>
  <si>
    <t>TOTAL BECAS 2017</t>
  </si>
  <si>
    <t xml:space="preserve">BECA/APOYO ESTANCIA DE INVESTIGACION </t>
  </si>
  <si>
    <t>Becas Institucionales 2017</t>
  </si>
  <si>
    <t xml:space="preserve">ESTANCIA DE INVESTIGACION </t>
  </si>
  <si>
    <t>BECA ESTANCIA DE INVESTIGACION UNAM</t>
  </si>
  <si>
    <t>MONTO EJERCIDO</t>
  </si>
  <si>
    <t>MICHEL ALAIN  GONZALEZ PASCUAL</t>
  </si>
  <si>
    <t>BECA/APOYO TESIS DE LICENCIATURA (1-2)</t>
  </si>
  <si>
    <t>DR. GERARDO RAMON FLORES COLUNGA</t>
  </si>
  <si>
    <t>BECA/APOYO TESIS DE LICENCIATURA (2-2)</t>
  </si>
  <si>
    <t>BECA/APOYO PROMOCION POSGRADOS CUBA APLICACIÓN DE PAEP</t>
  </si>
  <si>
    <t>BECA/APOYO ESTADIA PROFESIONAL (3-4)</t>
  </si>
  <si>
    <t>PAGO DE BOLETO DE AVION/ PROMOCION POSGRADOS COLOMBIA APLICACIÓN PAEP</t>
  </si>
  <si>
    <t>PAGO DE BOLETO DE AVION/ PROMOCION POSGRADOS CUBA APLICACIÓN PAEP</t>
  </si>
  <si>
    <t>BECA/APOYO VIATICOS TRAMITE DE VISA</t>
  </si>
  <si>
    <t>DIANA ALEJANDRA JARAMILLO GONZALEZ</t>
  </si>
  <si>
    <t>CASSANDRA KARIN OLIVA ALVAREZ</t>
  </si>
  <si>
    <t>LIC. MARLEN ZULEICA TENANGO AGUIAR</t>
  </si>
  <si>
    <t>BECA/APOYO PARA ASISTIR AL INSTITUTO DE QUIMICA DE LA UNAM</t>
  </si>
  <si>
    <t>BECA/APOYO VIATICOS UNIVERSIDAD AUTONOMA METROPOLITANA UNIDAD AZCAPOTZALCO</t>
  </si>
  <si>
    <t>BECA/APOYO VIATICOS PROMOCION POSGRADOS COLOMBIA APLICACIÓN PAEP</t>
  </si>
  <si>
    <t>BECA/APOYO TESIS DE LICENCIATURA (3-6)</t>
  </si>
  <si>
    <t>LIC. LUZ ADRIANA GUTIERREZ GUERRA</t>
  </si>
  <si>
    <t>BECA/APOYO TESIS DE LICENCIATURA (3-5)</t>
  </si>
  <si>
    <t>BECA/APOYO TESIS DE LICENCITURA (3-5)</t>
  </si>
  <si>
    <t>BECA/APOYO TESIS DE LICENCITURA (3-6)</t>
  </si>
  <si>
    <t>MILAGROS DE LA CRUZ MARTINEZ SALAZAR</t>
  </si>
  <si>
    <t>BECA/APOYO ESTANCIA DE INVESTIGACION (2-2)</t>
  </si>
  <si>
    <t>ARTURO IGNACIO HERNANDEZ SERRANO</t>
  </si>
  <si>
    <t>MARIBEL HERNANDEZ JUAREZ</t>
  </si>
  <si>
    <t>TOTAL BECAS ABRIL</t>
  </si>
  <si>
    <t>BECA/APOYO VIATICOS ESTANCIA CORTA UNIVERSIDAD DE BROWN</t>
  </si>
  <si>
    <t>BECA/APOYO MANUTENCION PROGRAMA DUAL UNIVERSIDAD DE DAYTON</t>
  </si>
  <si>
    <t>BECA/APOYO TESIS DE LICENCIATURA (4-5)</t>
  </si>
  <si>
    <t>IZTEL MARIELA HERNANDEZ HERNANDEZ</t>
  </si>
  <si>
    <t>BECA/APOYO TESIS DE LICENCIATURA (4-6)</t>
  </si>
  <si>
    <t>SUBSIDIO ALIMENTOS MAYO  2017</t>
  </si>
  <si>
    <t>TOTAL SUBSIDIO ALIMENTOS MAYO 2017</t>
  </si>
  <si>
    <t>BECA/APOYO VIATICOS ESTANCIA CORTA-INSTITUTO DE CIENCIAS FOTONICAS</t>
  </si>
  <si>
    <t>BECA/APOYO TESIS DE LICENCIATURA (5-6)</t>
  </si>
  <si>
    <t>BECA/APOYO DE INSCRIPCION PARA ASISTIR ASOCIACION MEXICANA DE QUIMICA ANALITICA</t>
  </si>
  <si>
    <t>BECA/APOYO TESIS DE LICENCIATURA (5-5)</t>
  </si>
  <si>
    <t>SUBSIDIO ALIMENTOS JUNIO  2017</t>
  </si>
  <si>
    <t>TOTAL SUBSIDIO ALIMENTOS JUNIO 2017</t>
  </si>
  <si>
    <t>BECA/APOYO PROMCION POSGRADOS APLICACIÓN DE PAEP</t>
  </si>
  <si>
    <t>YANIER OJEDA MORALES</t>
  </si>
  <si>
    <t>APOYO ECONOMICO PROPEDEUTICO VERANO 2017</t>
  </si>
  <si>
    <t>DANIEL ALEXIS GOMEZ TEJEDA</t>
  </si>
  <si>
    <t>NATALITH ANDREA PALACIOS ORTEGA</t>
  </si>
  <si>
    <t>NICOLAS MORALES SAMANIEGO</t>
  </si>
  <si>
    <t>JOSUE DOMINGO DE LA CRUZ DIAZ</t>
  </si>
  <si>
    <t>JORGE LUDWING REGALADO DE LA ROSA</t>
  </si>
  <si>
    <t>LAURA ALEJANDRA IRETA MUÑOZ</t>
  </si>
  <si>
    <t>SERGIO FELIPE BELTRAN VALENCIA</t>
  </si>
  <si>
    <t>JOSE RUBEN SANCHEZ AGUILAR</t>
  </si>
  <si>
    <t>GABRIEL EFRAIN VILLATORO PEREZ</t>
  </si>
  <si>
    <t>AZAEL DAVID DOMINGUEZ FLORES</t>
  </si>
  <si>
    <t>SERGIO RODRIGUEZ MIRANDA</t>
  </si>
  <si>
    <t>SOTERO ORDOÑES NOGALES</t>
  </si>
  <si>
    <t>JOSE LUIS JAIME MEZA</t>
  </si>
  <si>
    <t>OSCAR ANTONIO SEVILLA OVANDO</t>
  </si>
  <si>
    <t>JOSE ANDRES BUSTOS MARTINEZ</t>
  </si>
  <si>
    <t>KARLA DANIELA MARTINEZ ESPARZA</t>
  </si>
  <si>
    <t>ARTURO NAVARRO SAUCEDO</t>
  </si>
  <si>
    <t>BECA/APOYO TESIS DE LICENCIATURA (6-6)</t>
  </si>
  <si>
    <t>EUNICE YAHIVE OCEGUEDA OLAGUE</t>
  </si>
  <si>
    <t>BECA/TRANSPORTE JOVENES DE EXCELENCIA</t>
  </si>
  <si>
    <t>SERGIO ALEJANDRO GALLEGOS NAVARRO</t>
  </si>
  <si>
    <t>ALONDRA JAQUELINE SANCHEZ MARTINEZ</t>
  </si>
  <si>
    <t>JESUS VAZQUEZ CHAVEZ</t>
  </si>
  <si>
    <t>JENNIFER GARCIA RODRIGUEZ</t>
  </si>
  <si>
    <t>LUCERO CANO SANTAMARIA</t>
  </si>
  <si>
    <t>ALBERTO ACEVEDO CARRERA</t>
  </si>
  <si>
    <t>LUIS ANTONIO TAPIA LICONA</t>
  </si>
  <si>
    <t>JESUS ALEXIS GALVAN MORENO</t>
  </si>
  <si>
    <t>BERTHA PAMELA TORAL CASTELLANOS</t>
  </si>
  <si>
    <t>MARIEL IVONNE PASOS BRICEÑO</t>
  </si>
  <si>
    <t>KARYME MARIAZEL PEREZ RAMIREZ</t>
  </si>
  <si>
    <t>JESUS IVAN RUIZ MARTINEZ</t>
  </si>
  <si>
    <t>ALEJANDRO SILVESTRE NOVOA GASTALDI</t>
  </si>
  <si>
    <t>SILVIA LLANELY JIMENEZ CAÑEZ</t>
  </si>
  <si>
    <t>ALEXIS JOSE MOTA CASTAÑEDA</t>
  </si>
  <si>
    <t>DANIEL ALBERTO MARTINEZ BARBA</t>
  </si>
  <si>
    <t>IVAN ALEJANDRO MARTINEZ RANGEL</t>
  </si>
  <si>
    <t>MARIA DE LOS ANGELES GONZALEZ GUZMAN</t>
  </si>
  <si>
    <t>FRANCISCO ELI LOMELI MARTINEZ</t>
  </si>
  <si>
    <t>MARIA CONCEPCION LEON MARIN</t>
  </si>
  <si>
    <t>BECA/APOYO VIATICOS SEMINARIO PICYT</t>
  </si>
  <si>
    <t>ALIMENTOS PARA PARTICIPANTES JOVENES DE EXCELENCIA</t>
  </si>
  <si>
    <t>SERGIO ALEXIS GALLEGOS NAVARRO</t>
  </si>
  <si>
    <t>JOSE ANGEL ARROYO ROMERO</t>
  </si>
  <si>
    <t>MIGUEL ANGEL MADRIGAL HERRERA</t>
  </si>
  <si>
    <t>DANIEL ARREDONDO AGUILAR</t>
  </si>
  <si>
    <t>RODRIGO MURILLO ARANDA</t>
  </si>
  <si>
    <t>SUBSIDIO ALIMENTOS JULIO  2017</t>
  </si>
  <si>
    <t>TOTAL SUBSIDIO ALIMENTOS JULIO 2017</t>
  </si>
  <si>
    <t>BECA/APOYO VIATICOS CONGRESO SPIE OPTICS</t>
  </si>
  <si>
    <t>SEGUNDO APOYO ECONOMICO PROPEDEUTICO VERANO 2017</t>
  </si>
  <si>
    <t xml:space="preserve">JORGE LUDWING REGALADO DE LA ROSA </t>
  </si>
  <si>
    <t>JUAN JOSE VANEGAS GIRALDO</t>
  </si>
  <si>
    <t>BECA ESPECIAL TRANSPORTE NUEVO INGRESO</t>
  </si>
  <si>
    <t>DANAY HERNANDEZ LOPEZ</t>
  </si>
  <si>
    <t>ANABEL RODRIGUEZ RODRIGUEZ</t>
  </si>
  <si>
    <t>JOCELYN SARAHI MENDOZA MARTINEZ</t>
  </si>
  <si>
    <t>BECA TRANSPORTE FORANEO ASISTENTES TALLER DE METROLOGIA OPTICA 2017</t>
  </si>
  <si>
    <t>GABRIELA SANCHEZ LEGORRETA</t>
  </si>
  <si>
    <t>KARLA PAOLA GUZMAN VAZQUEZ</t>
  </si>
  <si>
    <t>MARCO ANTONIO MORALES HERNANDEZ</t>
  </si>
  <si>
    <t>JOSE ALBERTO HUERTA RANGEL</t>
  </si>
  <si>
    <t>MIGUEL ANGEL SANCHEZ GONZALEZ</t>
  </si>
  <si>
    <t>CHRISTIAN ALEJANDRO MERCADO ORNELAS</t>
  </si>
  <si>
    <t>SUBSIDIO ALIMENTOS AGOSTO  2017</t>
  </si>
  <si>
    <t>TOTAL SUBSIDIO ALIMENTOS AGOSTO 2017</t>
  </si>
  <si>
    <t>MARITZA LONDOÑO VELASQUEZ</t>
  </si>
  <si>
    <t>JAVIER ANDRES ROMERO RINCON</t>
  </si>
  <si>
    <t>BECA/APOYO VIATICOS XXVI INTERNATIONAL MATERIALS RESEARCH CONGRESS</t>
  </si>
  <si>
    <t xml:space="preserve">IRVING QUINTANA CABALLERO </t>
  </si>
  <si>
    <t>BECA/APOYO VIATICOS TALLER ENTERPRENEURSHIP WORKSHOP FOR SCIENTISTS AND ENGINEERS"</t>
  </si>
  <si>
    <t>SIIRAJ SIDHIK</t>
  </si>
  <si>
    <t>BECA/APOYO INSCRIPCION XXVI INTERNATIONAL MATERIALS RESEARCH CONGRESS</t>
  </si>
  <si>
    <t>ALEJANDRO SANTOS ARREDONDO</t>
  </si>
  <si>
    <t>JORGE ALBERTO MOLINA GONZALEZ</t>
  </si>
  <si>
    <t>JACQUELINE ISAMAR MURO RIOS</t>
  </si>
  <si>
    <t>BECA/APOYO VIATICOS CAM-2017</t>
  </si>
  <si>
    <t>JACOB ISRAEL VARGUEZ BOBADILLA</t>
  </si>
  <si>
    <t>BECA/APOYO TESIS DE LICENCIATURA (1-4)</t>
  </si>
  <si>
    <t>ALAN BERNAL RAMIREZ</t>
  </si>
  <si>
    <t>TAREK ABRAHAM PEÑA ARMENDARIZ</t>
  </si>
  <si>
    <t>JOVANETTY IVAN CHOQUE AQUINO</t>
  </si>
  <si>
    <t>JHON JAIRO ESPINOSA CARDOZO</t>
  </si>
  <si>
    <t>FELIX ALEJANDRO NEIRA SANDOVAL</t>
  </si>
  <si>
    <t>CRISTIAN CAMILO MONTES VARGAS</t>
  </si>
  <si>
    <t>BECA/APOYO VIATICOS SPIE 2017</t>
  </si>
  <si>
    <t>BECA/APOYO VIATICOS X REUNION ANUAL DE RED TEMATICA</t>
  </si>
  <si>
    <t>BECA/APOYO TITULACION ANTICIPADA</t>
  </si>
  <si>
    <t>IOSVANI MORE QUINTERO</t>
  </si>
  <si>
    <t>MARTHA GUADALUPE RIOS ALCARAZ</t>
  </si>
  <si>
    <t>LILIANA ALEJOS CALDERON</t>
  </si>
  <si>
    <t>BECA/APOYO ACTIVIDADES DE DIFUSION V.A. (1-4)</t>
  </si>
  <si>
    <t>JUAN MANUEL CALLEJAS CORNEJO</t>
  </si>
  <si>
    <t>DR. MANUEL IGNACIO PEÑA CRUZ</t>
  </si>
  <si>
    <t>GABRIEL CORREA CHAVEZ</t>
  </si>
  <si>
    <t>FRANCISCO ISRAEL MECILLAS HERNANDEZ</t>
  </si>
  <si>
    <t>DRA. LAURA ROSALES ZARATE</t>
  </si>
  <si>
    <t>EDUARDO LUNA LOPEZ</t>
  </si>
  <si>
    <t>DRA. ALMA ADRIANA CAMACHO PEREZ</t>
  </si>
  <si>
    <t>CESAR MAURICIO PEÑA MARTINEZ</t>
  </si>
  <si>
    <t>BECA/APOYO INSCRIPCION CONGRESO SPIE</t>
  </si>
  <si>
    <t>BECA/APOYO TRANSPORTE CONGRESO SPIE</t>
  </si>
  <si>
    <t>13/0917</t>
  </si>
  <si>
    <t>PAGO DE COLEGIATURA PROGRAMA DUAL UNIVERSIDAD DE DAYTON</t>
  </si>
  <si>
    <t>PAGO DE BOLETO DE AVION/ CONGRESO NACIONAL DE FISICA</t>
  </si>
  <si>
    <t>DR. ABUNDIO DAVILA ALVAREZ</t>
  </si>
  <si>
    <t>CARMEN EDITH DOMINGUEZ FLORES</t>
  </si>
  <si>
    <t>OSVALDO RODRIGUEZ QUIROZ</t>
  </si>
  <si>
    <t>BECA/APOYO VIATICOS CONGRESO NACIONAL DE FISICA</t>
  </si>
  <si>
    <t>SUBSIDIO ALIMENTOS SEPTIEMBRE  2017</t>
  </si>
  <si>
    <t>TOTAL SUBSIDIO ALIMENTOS SEPTIEMBRE 2017</t>
  </si>
  <si>
    <t>DR. GEMINIANO D. MARTÍNEZ PONCE</t>
  </si>
  <si>
    <t>BECA/APOYO VIATICOS TALLER "ENTERPRENEURSHIP WORKSHOP FOR SCIENTISTS AND ENGINEERS"</t>
  </si>
  <si>
    <r>
      <t xml:space="preserve">TOTAL </t>
    </r>
    <r>
      <rPr>
        <sz val="12"/>
        <color theme="1"/>
        <rFont val="Arial"/>
        <family val="2"/>
      </rPr>
      <t>PROPEDÉUTICOS / PROCESO DE ADMISIÓN</t>
    </r>
  </si>
  <si>
    <t>PROPEDÉUTICOS / PROCESO DE ADMISIÓN</t>
  </si>
  <si>
    <t>PROPEDEUTICO OTOÑO 2017</t>
  </si>
  <si>
    <t>MAESTRÍA PICYT</t>
  </si>
  <si>
    <t>MONTO DISPONIBLE</t>
  </si>
  <si>
    <t>PROPEDÉUTICO / PROCESO ADMISION</t>
  </si>
  <si>
    <t>DR. NOÉ ALCALÁ OCHOA</t>
  </si>
  <si>
    <t>DR. ELDER DE LA ROSA CRUZ</t>
  </si>
  <si>
    <t>DRES. YURY BARMENKOV Y ALEXANDER KIR'YANOV</t>
  </si>
  <si>
    <t>DRA. MARIJA STROJNIK</t>
  </si>
  <si>
    <t>MARIA ISABEL VALLEJO CONDE</t>
  </si>
  <si>
    <t>SERVICIO SOCIAL (1-4)</t>
  </si>
  <si>
    <t>LIC. ELEONOR LEON TORRES</t>
  </si>
  <si>
    <t>JONATHAN ULISES ALVAREZ MARTINEZ</t>
  </si>
  <si>
    <t>SERVICIO SOCIAL (1-2)</t>
  </si>
  <si>
    <t>VICTOR ALONSO CAMARENA CHAVEZ</t>
  </si>
  <si>
    <t>SERVICIO SOCIAL (2-4)</t>
  </si>
  <si>
    <t>KARLA GABRIELA RODRIGUEZ BECERRA</t>
  </si>
  <si>
    <t>MARIA DE LOS ANGELES GARDUÑO ROBLES</t>
  </si>
  <si>
    <t>DR. MANUEL DE LA TORRE IBARRA</t>
  </si>
  <si>
    <t>SERVICIO SOCIAL (3-4)</t>
  </si>
  <si>
    <t>KARLA GABRIELA RODIRGUEZ BECERRA</t>
  </si>
  <si>
    <t>SERVICIO SOCIAL (2-2)</t>
  </si>
  <si>
    <t>MARIA GUADALUPE SOTELO SERNA</t>
  </si>
  <si>
    <t>SERVICIO SOCIAL (4-4)</t>
  </si>
  <si>
    <t>AURORA CECILIA ARAUJO MARTINEZ</t>
  </si>
  <si>
    <t>DR. ERIC ROSAS  SOLIS</t>
  </si>
  <si>
    <t>DR. MANUEL DE TORRE IBARRA</t>
  </si>
  <si>
    <t>JUAN JOSE MARTIN GARCIA GARCIA</t>
  </si>
  <si>
    <t>SERVICIO SOCIAL (1-3)</t>
  </si>
  <si>
    <t>FERNANDO MANUEL LUNA RODRIGUEZ</t>
  </si>
  <si>
    <t>SERVICIO SOCIAL (2-3)</t>
  </si>
  <si>
    <t>SERVICIO SOCIAL (3-3)</t>
  </si>
  <si>
    <t xml:space="preserve">SERVICIO SOCIAL </t>
  </si>
  <si>
    <t>ANA FERNANDA ORTIZ GOMEZ</t>
  </si>
  <si>
    <t>IVONNE STANFORD GOMEZ</t>
  </si>
  <si>
    <t>ANDREA LILIANA VENEGAS GONZALEZ</t>
  </si>
  <si>
    <t>MARIA TERESA FONSECA HERNANDEZ</t>
  </si>
  <si>
    <t>DR. ALFREDO CAMPOS MEJIA</t>
  </si>
  <si>
    <t>GETSEMANI AGUILAR ROMANO</t>
  </si>
  <si>
    <t>ANA YAHAIRA MORALES GODINEZ</t>
  </si>
  <si>
    <t>BERTHA ALICIA BARRON LLAMAS</t>
  </si>
  <si>
    <t>FATIMA DEL ROCIO LOZORNIO VAZQUEZ</t>
  </si>
  <si>
    <t>CYNTHIA IRAZU FLORES LANDEROS</t>
  </si>
  <si>
    <t>LUIS MANUEL CERVANTES MURILLO</t>
  </si>
  <si>
    <t>DR. MOISES CYWIAK</t>
  </si>
  <si>
    <t>JOSUE ANTONIO SANCHEZ AYALA</t>
  </si>
  <si>
    <t>HECTOR MAURICIO REYNOSO DE LA CRUZ</t>
  </si>
  <si>
    <t>DIANA GUADALUPE MAGAÑA SANTAMARINA</t>
  </si>
  <si>
    <t>EVELYN COSIO RADILLA</t>
  </si>
  <si>
    <t>CARLOS ANDRES PALACIOS LUNA</t>
  </si>
  <si>
    <t>DRA. GLORIA VERONICA VAZQUEZ GARCIA</t>
  </si>
  <si>
    <t>ALFREDO TORRES ARCEO</t>
  </si>
  <si>
    <t>BRANDON RAUL SULVARAN SALMORENO</t>
  </si>
  <si>
    <t>MAXIMILIANO DEL CARPIO CRUZ</t>
  </si>
  <si>
    <t>JOSUE ISRAEL MORENO BASULTO</t>
  </si>
  <si>
    <r>
      <t>TOTAL</t>
    </r>
    <r>
      <rPr>
        <sz val="12"/>
        <color theme="1"/>
        <rFont val="Arial"/>
        <family val="2"/>
      </rPr>
      <t xml:space="preserve">  ACTIVIDAD DE ALUMNOS EXTERNOS</t>
    </r>
  </si>
  <si>
    <t>ACTIVIDAD</t>
  </si>
  <si>
    <t>MANUTENCION PROGRAMA DAYTON</t>
  </si>
  <si>
    <t>BECA/APOYO VIATICOS SEMANA NACIONAL DE CIENCIA Y TECNOLOGIA</t>
  </si>
  <si>
    <t>BECA/APOYO ESTANCIA DE INVESTIGACION (2-4)</t>
  </si>
  <si>
    <t>BECA/APOYO VIATICOS III CONGRESO INTERNACIONAL EN SISTEMAS MECATRONICOS</t>
  </si>
  <si>
    <t>BECA/APOYO ACTIVIDADES DE DIFUSION V.A. (2-4)</t>
  </si>
  <si>
    <t>BECA/APOYO VIATICOS LATIN CONGRESS PHOTOCATALISIS</t>
  </si>
  <si>
    <t>GUSTAVO ADOLFO GUTIERREZ VALENCIA</t>
  </si>
  <si>
    <t>25/10/174</t>
  </si>
  <si>
    <t>BECA ESPECIAL TRANSPORTE PROPE OTOÑO</t>
  </si>
  <si>
    <t>ALVARO ABDIEL GUERRA HIM</t>
  </si>
  <si>
    <t>JANET ALEJANDRA ELIAS ANGEL</t>
  </si>
  <si>
    <t>JOAQUIN IGNACIO ESCOBAR ARIAS</t>
  </si>
  <si>
    <t>GIOVANNI LOPEZ FARFAN</t>
  </si>
  <si>
    <t>CARLOS IVAN TRUJILLO MARES</t>
  </si>
  <si>
    <t>JORGE ALEJANDRO CULEBRO GONZALEZ</t>
  </si>
  <si>
    <t>JULIO ADRIAN AGUILAR HERNANDEZ</t>
  </si>
  <si>
    <t>EDWIN GIOVANNI TREJO LIEVANO</t>
  </si>
  <si>
    <t>MIGUEL ANGEL RAMIREZ HERNANDEZ</t>
  </si>
  <si>
    <t>SUBSIDIO ALIMENTOS OCTUBRE 2017</t>
  </si>
  <si>
    <t>TOTAL SUBSIDIO ALIMENTOS OCTUBRE 2017</t>
  </si>
  <si>
    <t>BECA/APOYO ESTANCIA DE INVESTIGACION (3-4)</t>
  </si>
  <si>
    <t>BECA/APOYO ACTIVIDADES DE DIFUSION V.A. (3-4)</t>
  </si>
  <si>
    <t>BECA APOYO ECONCOMICO PROPE OTOÑO</t>
  </si>
  <si>
    <t>KENNY YARET MIRANDA OSUNA</t>
  </si>
  <si>
    <t>CARLOS EDUARDO HERNANDEZ MONTAÑEZ</t>
  </si>
  <si>
    <t>ISAAC LINDERMAN JERONIMO</t>
  </si>
  <si>
    <t>JUAN MENDOZA SANCHEZ</t>
  </si>
  <si>
    <t>SUBSIDIO ALIMENTOS NOVIEMBRE 2017</t>
  </si>
  <si>
    <t>TOTAL SUBSIDIO ALIMENTOS NOVIEMBRE 2017</t>
  </si>
  <si>
    <t>BECA/APOYO ESTANCIA DE INVESTIGACION (4-4)</t>
  </si>
  <si>
    <t>BECA/APOYO ACTIVIDADES DE DIFUSION V.A. (4-4)</t>
  </si>
  <si>
    <t>SUBSIDIO ALIMENTOS DICIEMBRE 2017</t>
  </si>
  <si>
    <t>TOTAL SUBSIDIO ALIMENTOS DICIEMBRE 2017</t>
  </si>
  <si>
    <t>DR. ORACIO C. BARBOSA GARCÍA</t>
  </si>
  <si>
    <t>C.P. MARIA ANGELICA BAEZA ROCHA</t>
  </si>
  <si>
    <t>ACTI VIDAD</t>
  </si>
  <si>
    <t>BECAS INSTITUCIONALES 2018</t>
  </si>
  <si>
    <t>HEYNER LEONCIO VILCHEZ ROJAS</t>
  </si>
  <si>
    <t>H</t>
  </si>
  <si>
    <t>BECA ESPECIAL TRANSPORTE PROPE</t>
  </si>
  <si>
    <t>LAURA DANIELA VALENCIA MOLINA</t>
  </si>
  <si>
    <t>MAURICIO SALAZAR SICACHÁ</t>
  </si>
  <si>
    <t>OSCAR CAMACHO IBARRA</t>
  </si>
  <si>
    <t>BECA / APOYO ESTANCIA DE INVESTIGACION (1-6)</t>
  </si>
  <si>
    <t>JULIO CESAR SALINAS CRUZ</t>
  </si>
  <si>
    <t>JULIO ANDRES IGLESIAS MARTINEZ</t>
  </si>
  <si>
    <t>BECA TRANSPORTE CIO AGUASCALIENTES</t>
  </si>
  <si>
    <t>BRENDA EUGENIA BETANCOURT SUAREZ</t>
  </si>
  <si>
    <t>EDGAR MEDINA SEGURA</t>
  </si>
  <si>
    <t>ALEJANDRA MOJICA PEREZ</t>
  </si>
  <si>
    <t>EDSON NOE PONCE ALMAGUER</t>
  </si>
  <si>
    <t>OSVALDO AMBRIZ HERNANDEZ</t>
  </si>
  <si>
    <t>SUBSIDIO ALIMENTOS ENERO 2018</t>
  </si>
  <si>
    <t>TOTAL SUBSIDIO ALIMENTOS ENERO 2018</t>
  </si>
  <si>
    <t>BECA / APOYO ESTANCIA DE INVESTIGACION (2-6)</t>
  </si>
  <si>
    <t>GERARDO LEON LIZARRAGA</t>
  </si>
  <si>
    <t>JORGE VAZQUEZ MELLADO MUÑOZ</t>
  </si>
  <si>
    <t>SERVICIO SOCIAL (1)</t>
  </si>
  <si>
    <t>ADRIAN MIZRAIN RAMIREZ GARCIA</t>
  </si>
  <si>
    <t>JESUS EDUARDO PAREDES ALCARAZ</t>
  </si>
  <si>
    <t>PABLO MEDINA RAMOS</t>
  </si>
  <si>
    <t>JESUS ROBERTO ANTONIO MURO PEREZ</t>
  </si>
  <si>
    <t>JOSE NOE ZAVALA CUELLAR</t>
  </si>
  <si>
    <t>MARIANA RODRIGUEZ ANDRADE</t>
  </si>
  <si>
    <t>SUBSIDIO ALIMENTOS FEBRERO  2018</t>
  </si>
  <si>
    <t>TOTAL SUBSIDIO ALIMENTOS FEBRERO 2018</t>
  </si>
  <si>
    <t>PAGO DE VUELO/PROMOCION POSGRADOS FERIA CONACYT</t>
  </si>
  <si>
    <t>MARIANA LOU VAN SANCHEZ LOZANO</t>
  </si>
  <si>
    <t>BECA/APOYO PRACTICAS PROFESIONALES (1-4)</t>
  </si>
  <si>
    <t>ALONSO EMMANUEL LOPEZ MACIAS</t>
  </si>
  <si>
    <t>DR. ALEJANDRO MARTINEZ GARCIA</t>
  </si>
  <si>
    <t xml:space="preserve">TL </t>
  </si>
  <si>
    <t>BECA / APOYO ESTANCIA DE INVESTIGACION (3-6)</t>
  </si>
  <si>
    <t>SUBSIDIO ALIMENTOS MARZO  2018</t>
  </si>
  <si>
    <t>TOTAL SUBSIDIO ALIMENTOS MARZO 2018</t>
  </si>
  <si>
    <t>TOTAL BECAS 2018</t>
  </si>
  <si>
    <t>Becas Institucionales 2018</t>
  </si>
  <si>
    <t xml:space="preserve">PROPEDEUTICO </t>
  </si>
  <si>
    <t>TESIS DE LICENCIATURA</t>
  </si>
  <si>
    <t>DR. JOSE LUIS  MALDONADO RIVERA</t>
  </si>
  <si>
    <r>
      <t>Información Actualizada al 4° trimestre de 2017 -</t>
    </r>
    <r>
      <rPr>
        <sz val="8"/>
        <color theme="1"/>
        <rFont val="Arial"/>
        <family val="2"/>
      </rPr>
      <t xml:space="preserve">  15 de enero de 2018</t>
    </r>
  </si>
  <si>
    <t>BECA / APOYO ESTANCIA DE INVESTIGACION (4-6)</t>
  </si>
  <si>
    <t>PEDRO REYNALDO MARTINEZ MANUEL</t>
  </si>
  <si>
    <t>DPICYT</t>
  </si>
  <si>
    <t>BECA/APOYO ASISTENCIA CINVESTAV</t>
  </si>
  <si>
    <t>FILEMON ARENAS ROSALES</t>
  </si>
  <si>
    <t>DR. FERNANDO MARTELL CHAVEZ</t>
  </si>
  <si>
    <t>DR. CLAUDIO FRAUSTO REYES</t>
  </si>
  <si>
    <t>BECA/APOYO CONGRESO SPIE PHOTONICS EUROPE</t>
  </si>
  <si>
    <t>LUIS ENRIQUE MONTAÑEZ FRANCO</t>
  </si>
  <si>
    <t>BECA/APOYO RESIDENCIAS  PROFESIONALES (1-4)</t>
  </si>
  <si>
    <t>DR. LUIS MANUEL VALENTIN CORONADO</t>
  </si>
  <si>
    <t>MARIANA ZAMORA DELGADO</t>
  </si>
  <si>
    <t>DIANA ADANELY VALLADARES MORENO</t>
  </si>
  <si>
    <t>DR. ARTURO DIAZ PONCE</t>
  </si>
  <si>
    <t>EDUARDO DIAZ DE LEON LEON</t>
  </si>
  <si>
    <t>JESUS EMMANUEL QUIÑONES VARGAS</t>
  </si>
  <si>
    <t>BECA/APOYO PRACTICAS PROFESIONALES (2-4)</t>
  </si>
  <si>
    <t>BECA/APOYO TRANSPORTE VISITA BENEMERITA UNIVERSIDAD DE PUEBLA</t>
  </si>
  <si>
    <t>BECA/APOYO PROGRAMA EMPRENDIMIENTO SOCIAL PRIMAVERA SOCIAL 2018</t>
  </si>
  <si>
    <t>BECA/APOYO VIATICOS PARA PROMOCION POSGRADOS FERIA CONACYT</t>
  </si>
  <si>
    <t>LEOPOLDO MARTINEZ MANUEL</t>
  </si>
  <si>
    <t>PAGO DE BOLETO DE AVION/ PROMOCION POSGRADOS CONACYT TIJUANA</t>
  </si>
  <si>
    <t>GORETTI GUADALUPE HERNANDEZ CARDOSO</t>
  </si>
  <si>
    <t>PABLO MUNIZ CANOVAS</t>
  </si>
  <si>
    <t>DR. ALEXANDER KIRYANOV</t>
  </si>
  <si>
    <t>BECA/APOYO VIATICOS PARTICIPACION EN EL PROGRAMA EMPRENDIMIENTO SOCIAL PRIMAVERA 2018, IBERO CAMPUS ,MEXICO</t>
  </si>
  <si>
    <t>GLORIA DEL ROSARIO FRAUSTO REA</t>
  </si>
  <si>
    <t>BECA/APOYO TRANSPORTE ASISTENCIA CONGRESO SPECKLE 2018 EN POLONIA</t>
  </si>
  <si>
    <t>MIGUEL BOYLAN PEREZ</t>
  </si>
  <si>
    <t>SUBSIDIO ALIMENTOS ABRIL  2018</t>
  </si>
  <si>
    <t>TOTAL SUBSIDIO ALIMENTOS ABRIL 2018</t>
  </si>
  <si>
    <t>FRANCISCO JAVIER AGURRE CEDILLO</t>
  </si>
  <si>
    <t>BECA/APOYO TRANSPORTE  SEMINARIO DE INVESTIGACION CIDETEQ</t>
  </si>
  <si>
    <t>BECA/APOYO ESTANCIA DE INVESTIGACION (5-6)</t>
  </si>
  <si>
    <t>BECA/APOYO PRACTICAS PROFESIONALES (3-4)</t>
  </si>
  <si>
    <t>ANDRES MONTES DE OCA REBOLLEDO</t>
  </si>
  <si>
    <t>BECA/APOYO INSCRIPCION INTERNATIONAL CONFERENCE ON UNMANNED AIRCRAFT SYSTEMS</t>
  </si>
  <si>
    <t>BECA/APOYO VIATICOS VISITA CIO UNIDAD AGUASCALIENTES CURSOS ELECTRONICA Y OPTICA</t>
  </si>
  <si>
    <t>BECA/APOYO RESIDENCIAS  PROFESIONALES (2-4)</t>
  </si>
  <si>
    <t>1405/18</t>
  </si>
  <si>
    <t>BECA/APOYO ESTANCIA DE INVESTIGACION MAY</t>
  </si>
  <si>
    <t>BECA/APOYO INSCRIPCION PARA ESTANCIA DE INVESTIGACION EN RICE UNIVERSITY</t>
  </si>
  <si>
    <t>BECA/APOYO SEPTIMA REUNION ANUAL DE LA DIVISION DE ESTADO SOLIDO DE SMF</t>
  </si>
  <si>
    <t>BECA/APOYO CONGRESO INTERNATIONAL CONFERENCE ON UNMANNED AIRCRAFT SYSTEMS</t>
  </si>
  <si>
    <t>YESSICA GONZALEZ ARANDA</t>
  </si>
  <si>
    <t>DR. JUAN MANUEL BUJDUD PEREZ</t>
  </si>
  <si>
    <t>BLANCA PALOMA ESCALERA VELASCO</t>
  </si>
  <si>
    <t>DR. MARTIN ORTIZ MORALES</t>
  </si>
  <si>
    <t>BECA/APOYO ESTANCIA DE INVESTIGACION EN BILBAO Y ESCUELA DE VERANO EN SANTANDER ESPAÑA</t>
  </si>
  <si>
    <t>CESAR CORTES RESENDIZ</t>
  </si>
  <si>
    <t>DR. MARIO ALEJANDRO RODIRGUEZ RIVERA</t>
  </si>
  <si>
    <t>OSCAR OBED PEDROZA MUÑOZ</t>
  </si>
  <si>
    <t>SUBSIDIO ALIMENTOS MAYO  2018</t>
  </si>
  <si>
    <t>TOTAL SUBSIDIO ALIMENTOS MAYO 2018</t>
  </si>
  <si>
    <t>BECA/APOYO TRANSPORTE VISITA CIO UNIDAD AGUASCALIENTES</t>
  </si>
  <si>
    <t>KIMBERLY BERENICE ORENDAY RODRIGUEZ</t>
  </si>
  <si>
    <t>BECA/APOYO ESTANCIA DE INVESTIGACION (6-6)</t>
  </si>
  <si>
    <t>BECA/APOYO PRACTICAS PROFESIONALES (4-4)</t>
  </si>
  <si>
    <t>BECA/ APOYO TRANSPORTE SONGRESO SPIE ORGANIC PHOTONICS AND ELECTRONICS</t>
  </si>
  <si>
    <t>JUAN JESUS ESTRADA ESTRADA</t>
  </si>
  <si>
    <t>ING. ANA ISABEL VEGA RAMIREZ</t>
  </si>
  <si>
    <t>DAVID SERRANO LOPEZ</t>
  </si>
  <si>
    <t>SERVICIO SOCIAL JUN</t>
  </si>
  <si>
    <t>BECA/APOYO TRANSPORTE VISITA CIO AGS</t>
  </si>
  <si>
    <t>BECA/APOYO TRANSPORTE CONGRESO SPECKLE 2018</t>
  </si>
  <si>
    <t>SUBSIDIO ALIMENTOS JUNIO  2018</t>
  </si>
  <si>
    <t>TOTAL SUBSIDIO ALIMENTOS JUNIO 2018</t>
  </si>
  <si>
    <t>DOCTORADO INTERINSTITUCIONAL EN CIENCIA Y TECNOLOGIA</t>
  </si>
  <si>
    <t>MAESTRIA INTERINSTITUCIONAL EN CIENCIA Y TECNOLOGIA</t>
  </si>
  <si>
    <t>BECA/ APOYO TRANSPORTE CONGRESO SPIE ORGANIC PHOTONICS AND ELECTRONICS</t>
  </si>
  <si>
    <t>BECAS INSTITUCIONALES 2015</t>
  </si>
  <si>
    <t>LEONARDO RODRÍGUEZ ACEVEDO</t>
  </si>
  <si>
    <t>BECA APOYO ESTADIAS PROFESIONALES ( 1 / 3 )</t>
  </si>
  <si>
    <t>JOAQUÍN CANCINAS ZUÑIGA</t>
  </si>
  <si>
    <t>ALEJANDRO ESQUEDA RIVERA</t>
  </si>
  <si>
    <t>BECA APOYO TESIS DE LICENCIATURA ( 1 / 6)</t>
  </si>
  <si>
    <t>JOSÉ MARÍA CAGIDE ALVARADO</t>
  </si>
  <si>
    <t>BECA APOYO ESTADIA PROFESIONAL ( 1 / 4 )</t>
  </si>
  <si>
    <t xml:space="preserve">DR. IVAN SALGADO TRANSITO </t>
  </si>
  <si>
    <t>OLGA ELENA SERENA IBAÑEZ</t>
  </si>
  <si>
    <t>BECA APOYO ESTADIA PROFESIONAL ( 1 / 3 )</t>
  </si>
  <si>
    <t>UBALDO RAFAEL MONTES JUÁREZ</t>
  </si>
  <si>
    <t xml:space="preserve">GIANCARLO ISRAEL ROMAN CARDONA </t>
  </si>
  <si>
    <t xml:space="preserve">ANDREA ZACARÍAS REYES </t>
  </si>
  <si>
    <t>RICARDO DANIEL RODRÍGUEZ PÉREZ</t>
  </si>
  <si>
    <t xml:space="preserve">HUMBERTO EMMANUEL SÁNCHEZ GODOY </t>
  </si>
  <si>
    <t>BECA APOYO TESIS DE MAESTRÍA ( 1 / 6 )</t>
  </si>
  <si>
    <t>M. EN O. ADRIAN CORONEL ARREDONDO</t>
  </si>
  <si>
    <t xml:space="preserve">SANTIAGO GARCÍA CASTILLO </t>
  </si>
  <si>
    <t>SUBSIDIO ALIMENTOS ENERO 2015</t>
  </si>
  <si>
    <t>BECA APOYO TESIS DE LICENCIATURA ( 2 / 6 )</t>
  </si>
  <si>
    <t>BECA APOYO ESTADIA PROFESIONAL ( 2 / 4 )</t>
  </si>
  <si>
    <t>CHRISTIAN MICHELL LANDEROS LAMADRID</t>
  </si>
  <si>
    <t>BECA APOYO ESTADIA PROFESIONAL ( 1 / 2 )</t>
  </si>
  <si>
    <t>BECA APOYO TESIS DE MAESTRÍA ( 2 / 6 )</t>
  </si>
  <si>
    <t>BECA APOYO ESTADIAS PROFESIONALES ( 2 / 3 )</t>
  </si>
  <si>
    <t xml:space="preserve">ELEAZAR VILLAFAÑA ESPERANZA </t>
  </si>
  <si>
    <t>LUIS FRANCISCO AMORES TAPIA</t>
  </si>
  <si>
    <t>BECA APOYO RESIDENCIA PROFESIONAL ( 1 / 4 )</t>
  </si>
  <si>
    <t>DR. ORACIO BARBOSA GARCÍA</t>
  </si>
  <si>
    <t>CÉSAR GIOVANI TAVERA RUIZ</t>
  </si>
  <si>
    <t xml:space="preserve">APOYO ASISTENCIA A TALLER , SAN ANTONIO, TEXAS. </t>
  </si>
  <si>
    <t xml:space="preserve">JORGE ISLAS URBANO </t>
  </si>
  <si>
    <t>BECA APOYO PRÁCTICAS PROFESIONALES ( 1 / 4 )</t>
  </si>
  <si>
    <t>DR. JOSÉ LUIS MALDONADO RIVERA</t>
  </si>
  <si>
    <t>JOSÉ ALBERTO AGUILAR MORA</t>
  </si>
  <si>
    <t xml:space="preserve">COMPLEMENTO / APOYO PARA ESTANCIA ACADÉMICA EN EL EXTRANJERO </t>
  </si>
  <si>
    <t>DR. ABUNDIO DÁVILA ÁLVAREZ</t>
  </si>
  <si>
    <t xml:space="preserve">IZCOATL SAUCEDO OROZCO </t>
  </si>
  <si>
    <t xml:space="preserve">GUILLERMO SALCEDA DELGADO </t>
  </si>
  <si>
    <t>ANDREA CEJA FERNÁNDEZ</t>
  </si>
  <si>
    <t>APOYO BECA POSGRADO MCO</t>
  </si>
  <si>
    <t xml:space="preserve">WILSON ESNEIDER BERNAL PINILLA </t>
  </si>
  <si>
    <t>PRISCILLA ESPERANZA CASTILLO VELÁZQUEZ</t>
  </si>
  <si>
    <t>SUBSIDIO ALIMENTOS FEBRERO 2015</t>
  </si>
  <si>
    <t>BECA APOYO ESTADIAS PROFESIONALES (3/3)</t>
  </si>
  <si>
    <t>BECA APOYO ESTADIAS PROFESIONALES (2/2)</t>
  </si>
  <si>
    <t>BECA APOYO TESIS DE MAESTRIA (3/6)</t>
  </si>
  <si>
    <t>CRISTHOPER CAMACHO HERRERA</t>
  </si>
  <si>
    <t>BECA APOYO ESTANCIA DE INVESTIGACION (1/3)</t>
  </si>
  <si>
    <t>BECA APOYO ESTADIAS PROFESIONALES (3/4)</t>
  </si>
  <si>
    <t>BECA APOYO TESIS DE LICENCIATURA (3/6)</t>
  </si>
  <si>
    <t>BECA APOYO ESTADIA PROFESIONAL (2/2)</t>
  </si>
  <si>
    <t>BECA APOYO RESIDENCIA PROFESIONAL (2/4)</t>
  </si>
  <si>
    <t>BECA APOYO PRACTICAS PROFESIONALES  (2/4)</t>
  </si>
  <si>
    <t>JESÚS PABLO LAUTERIO CRUZ</t>
  </si>
  <si>
    <t>BECA ALIMENTOS</t>
  </si>
  <si>
    <t>ROSALINDA MORALES DELGADO</t>
  </si>
  <si>
    <t>BECA APOYO ESTADIA PROFESIONAL (1/2)</t>
  </si>
  <si>
    <t>ING. JOSÉ IGNACIO DIEGO MANRIQUE</t>
  </si>
  <si>
    <t>ZULEIMA MONSERRAT VAZQUEZ FLORES</t>
  </si>
  <si>
    <t xml:space="preserve">MOPTO </t>
  </si>
  <si>
    <t xml:space="preserve"> BECA / APOYO MOVILIDAD EXAMEN TOEFL</t>
  </si>
  <si>
    <t xml:space="preserve">MARÍA ISABEL DELGADO RODRÍGUEZ </t>
  </si>
  <si>
    <t xml:space="preserve">DR. DAVID MORENO HERNÁNDEZ </t>
  </si>
  <si>
    <t xml:space="preserve">JOSELYNE GARCIA SORIA </t>
  </si>
  <si>
    <t>JUAN ESTEBAN BETANCUR OCHOA</t>
  </si>
  <si>
    <t xml:space="preserve">BECA / APOYO MOVILIDAD TALLER IBERO </t>
  </si>
  <si>
    <t xml:space="preserve">DR. VLADIMIR MINKOVICH </t>
  </si>
  <si>
    <t>ULISES MENDOZA DE LA TORRE</t>
  </si>
  <si>
    <t>LEANDRO SOSA RIVERO</t>
  </si>
  <si>
    <t>M. I. RICARDO VALDIVIA HERNÁNDEZ</t>
  </si>
  <si>
    <t>RAFAEL GUILLERMO GONZALEZ ACUÑA</t>
  </si>
  <si>
    <t>DR. BERNARDINO BARRIENTOS GARCÍA</t>
  </si>
  <si>
    <t>BECA TRANSPORTE VISITA PIRELLI</t>
  </si>
  <si>
    <t xml:space="preserve">JUAN CARLOS ISRAEL ZAMARRIPA RAMIREZ </t>
  </si>
  <si>
    <t>FELIPE COCK MARTÍNEZ</t>
  </si>
  <si>
    <t>FLOR KALIOPE LOMELI DABLANTES</t>
  </si>
  <si>
    <t>DR. DAVID MONZÓN HERNÁNDEZ</t>
  </si>
  <si>
    <t>HERIBERTO SÁNCHEZ SILVA</t>
  </si>
  <si>
    <t xml:space="preserve">ISMAEL MARTÍNEZ DE LA CRUZ </t>
  </si>
  <si>
    <t>JESÚS JAIR RAMÍREZ SÁNCHEZ</t>
  </si>
  <si>
    <t>JORGE MARIO URIBE MARTÍNEZ</t>
  </si>
  <si>
    <t>JOSÉ ABEL DE LA FUENTE ARRIAGA</t>
  </si>
  <si>
    <t>JOSÉ MARTÍNEZ ZÚÑIGA</t>
  </si>
  <si>
    <t>LUIS FELIPE ASCENCIO ROJAS</t>
  </si>
  <si>
    <t>NINFA DEL CARMEN LOZANO RINCÓN</t>
  </si>
  <si>
    <t xml:space="preserve">VÍCTOR MANUEL RICO BOTERO </t>
  </si>
  <si>
    <t>YOSHIO EDUARDO CASTILLEJOS DE LOS SANTOS</t>
  </si>
  <si>
    <t>MIGUEL ÁNGEL FUENTES FUENTES</t>
  </si>
  <si>
    <t>BECA APOYO TESIS (1/6)</t>
  </si>
  <si>
    <t>DR. DANIEL ALBERTO MAY ARRIOJA</t>
  </si>
  <si>
    <t>SUBSIDIO ALIMENTOS MARZO 2015</t>
  </si>
  <si>
    <t xml:space="preserve">JOSÉ JUAN LOZANO RAMÍREZ </t>
  </si>
  <si>
    <t>BECA APOYO TESIS DE LICENCIATURA (1/4)</t>
  </si>
  <si>
    <t>BECA APOYO TESIS DE LICENCIATURA (4/6)</t>
  </si>
  <si>
    <t>BECA APOYO ESTADIA PROFESIONAL (4/4)</t>
  </si>
  <si>
    <t xml:space="preserve">ESTANCIA DE INVESTIGACIÓN </t>
  </si>
  <si>
    <t>BECA APOYO TESIS DE MAESTRIA (4/6)</t>
  </si>
  <si>
    <t>BCA APOYO ESTANCIA DE INVESTIGACIÓN (2/3)</t>
  </si>
  <si>
    <t>BECA APOYO RESIDENCIA PROFESIONAL (3/4)</t>
  </si>
  <si>
    <t>BECA APOYO PRÁCTICAS PROFESIONALES (3/4)</t>
  </si>
  <si>
    <t>RAMSES VALENTE SALAZAR APARICIO</t>
  </si>
  <si>
    <t>CONGRESO OSI - 11</t>
  </si>
  <si>
    <t>CURSO / VI ESCUELA DE BIOFOTÓNICA</t>
  </si>
  <si>
    <t xml:space="preserve">JOSÉ CARLOS MORENO HERNÁNDEZ </t>
  </si>
  <si>
    <t>CONGRESO CLEO 2015</t>
  </si>
  <si>
    <t>DR. DAVID MONZÓN HERNANDEZ</t>
  </si>
  <si>
    <t>ELISA ISETH CEPEDA PÉREZ</t>
  </si>
  <si>
    <t>EDER RESENDIZ LÓPEZ</t>
  </si>
  <si>
    <t>BECA APOYO TESIS DE DOCTORADO ABR 2015</t>
  </si>
  <si>
    <t>BECA APOYO TESIS DE DOCTORADO (2/6)</t>
  </si>
  <si>
    <t>SUBSIDIO ALIMENTOS ABRIL 2015</t>
  </si>
  <si>
    <t>BECA APOYO TESIS DE LICENCIATURA (5/6)</t>
  </si>
  <si>
    <t>BECA APOYO TESIS DE DOCTORADO (3/6)</t>
  </si>
  <si>
    <t>BECA APOYO RESIDENCIA PROFESIONAL (4/4)</t>
  </si>
  <si>
    <t xml:space="preserve">ALAN AMAURY MARTÍNEZ HERNÁNDEZ </t>
  </si>
  <si>
    <t>BECA APOYO ESTADIA PROFESIONAL (1/3)</t>
  </si>
  <si>
    <t>BECA APOYO ESTANCIA DE INVESTIGACIÓN (3/3)</t>
  </si>
  <si>
    <t>BECA APOYO PRACTICAS PROFESIONALES  (4/4)</t>
  </si>
  <si>
    <t>BECA APOYO TESIS DE LICENCIATURA (2/4)</t>
  </si>
  <si>
    <t>SEAN MARTIN ANDERSON</t>
  </si>
  <si>
    <t>PAGO INSCRIPCIÓN CONFERENCE SAN SEBASTIAN, ESPAÑA.</t>
  </si>
  <si>
    <t>LUIS RICARDO HERNÁNDEZ IRASTORZA</t>
  </si>
  <si>
    <t>ING. MARÍA BERENICE SALAZAR PRADO</t>
  </si>
  <si>
    <t>CÉSAR MENDOZA VARGAS</t>
  </si>
  <si>
    <t>JOSÉ EDUARDO HERNÁNDEZ BAUTISTA</t>
  </si>
  <si>
    <t>VICTOR HESIQUIO MAGAÑA GONZÁLEZ</t>
  </si>
  <si>
    <t>BECA APOYO ESTADIA PROFESIONAL (1/4)</t>
  </si>
  <si>
    <t>ING. GUILLERMO RAMÍREZ BARAJAS</t>
  </si>
  <si>
    <t>RODRIGO LOZANO NAVARRO</t>
  </si>
  <si>
    <t>DR. JULIO CESAR ESTRADA RICO</t>
  </si>
  <si>
    <t xml:space="preserve">APOYO / PARTICIPACIÓN COMO SINODAL </t>
  </si>
  <si>
    <t>CINTIA SARAÍ HERNÁNDEZ LUGO</t>
  </si>
  <si>
    <t>BECA APOYO PRACTICAS PROFESIONALES (1/4)</t>
  </si>
  <si>
    <t>LIC. ANABEL MORAN GUEVARA</t>
  </si>
  <si>
    <t>APOYO AVION / VIATICOS CONGRESO</t>
  </si>
  <si>
    <t>ASISTENCIA A CONGRESO OSI-11</t>
  </si>
  <si>
    <t>APOYO INSCRIPCIÓN / CONGRESO CLEO 2015</t>
  </si>
  <si>
    <t>APOYO MEJORES PROMEDIOS</t>
  </si>
  <si>
    <t xml:space="preserve">OSCAR JAVIER BALLESTEROS LLANOS </t>
  </si>
  <si>
    <t xml:space="preserve">MIGUEL ÁNGEL HONORATO COLÍN </t>
  </si>
  <si>
    <t>ADRIANA SILVA MEJIA</t>
  </si>
  <si>
    <t>TRANSPORTE FORANEO AL TALLER DE PRUEBAS ÓPTICAS N.D. 19 - 22 MAYO</t>
  </si>
  <si>
    <t>ANDERZON FELIPE PALECHOR OCAMPO</t>
  </si>
  <si>
    <t>CESAR JAVIER ORTIZ ECHEVERRI</t>
  </si>
  <si>
    <t xml:space="preserve">ERIKA SANDOVAL RAMÍREZ </t>
  </si>
  <si>
    <t>FELIPE ADEMIR ALEMAN HERNÁNDEZ</t>
  </si>
  <si>
    <t xml:space="preserve">FRANCISCO JAIR LUNA MOSSO </t>
  </si>
  <si>
    <t>JOAM MANUEL RINCÓN ZULUAGA</t>
  </si>
  <si>
    <t>KARLA JANNETE CORONA VILLEGAS</t>
  </si>
  <si>
    <t>DANTE JOSÉ MIGONI LEON</t>
  </si>
  <si>
    <t xml:space="preserve">BECA / APOYO VISITA CIO AGUASCALIENTES </t>
  </si>
  <si>
    <t xml:space="preserve">FRANCISCO JAVIER VARGAS MUÑOZ </t>
  </si>
  <si>
    <t xml:space="preserve">JOSÉ LUIS REYNOSO RODRÍGUEZ </t>
  </si>
  <si>
    <t>EMMANUEL LÓPEZ BENÍTEZ</t>
  </si>
  <si>
    <t xml:space="preserve">TRANSPORTE FORANEO AL PROCESO DE ADMISIÓN VERANO 2015 DEL 06 AL 12 </t>
  </si>
  <si>
    <t>SUBSIDIO ALIMENTOS MAYO 2015</t>
  </si>
  <si>
    <t>EMANUEL ARREDONDO CARDONA</t>
  </si>
  <si>
    <t>BECA APOYO ESTADIAS PROFESIONALES (1/2)</t>
  </si>
  <si>
    <t>BECA APOYO TESIS DE DOCTORADO (4/6)</t>
  </si>
  <si>
    <t>BECA APOYO TESIS DE LICENCIATURA (6/6)</t>
  </si>
  <si>
    <t>BECA APOYO ESTANCIA DE INVESTIGACIÓN (1/2)</t>
  </si>
  <si>
    <t>BECA APOYO ESTADIA PROFESIONAL (2/3)</t>
  </si>
  <si>
    <t xml:space="preserve">CÉSAR MENDOZA VARGAS </t>
  </si>
  <si>
    <t>BECA APOYO TESIS DE LICENCIATURA (3/4)</t>
  </si>
  <si>
    <t>BECA APOYO PRACTICAS PROFESIONALES (2/4)</t>
  </si>
  <si>
    <t>BECA APOYO ESTADIA PROFESIONAL (2/4)</t>
  </si>
  <si>
    <t>JORGE ALBERTO MOLINA GONZÁLEZ</t>
  </si>
  <si>
    <t>ANDREA DEL ROCIO PEREZ TISCAREÑO</t>
  </si>
  <si>
    <t>BECA APOYO TESIS DE LICENCIATURA (1/5)</t>
  </si>
  <si>
    <t>EDUARDO ANDRÉS ROCO AVILEZ</t>
  </si>
  <si>
    <t xml:space="preserve">DAVID ALEJANDRO CHÁVEZ CAMPOS </t>
  </si>
  <si>
    <t>BECA APOYO / PARA ASISTIR AL CONGRESO IMRS</t>
  </si>
  <si>
    <t xml:space="preserve">MAYRA GONZÁLEZ GONZÁLEZ </t>
  </si>
  <si>
    <t xml:space="preserve">ING. TERESITA DEL NIÑO JESUS PÉREZ HERNÁNDEZ </t>
  </si>
  <si>
    <t>CONGRESO CLEO 2015 / ALIMENTOS</t>
  </si>
  <si>
    <t xml:space="preserve">JORGE SÁNCHEZ PRECIADO </t>
  </si>
  <si>
    <t xml:space="preserve">LEONARDO PÉREZ MAYEN </t>
  </si>
  <si>
    <t xml:space="preserve">IMPARTIR CHARLA </t>
  </si>
  <si>
    <t xml:space="preserve">ENLACE CON LA INDUSTRIA </t>
  </si>
  <si>
    <t>BECA/APOYO TESIS DE LICENCIATURA (1/2)</t>
  </si>
  <si>
    <t>TRANSPORTE PROCESO DE ADMISIÓN</t>
  </si>
  <si>
    <t>DR. J. ZACARÍAS MALACARA HERNÁNDEZ</t>
  </si>
  <si>
    <t>ALEJANDRO MARTÍNEZ ISLAS</t>
  </si>
  <si>
    <t>BECA ESPECIAL APOYO PROPEDÉUTICO VERANO 2015 (DEL 22 D EJUNIO AL 28 DE AGOSTO)</t>
  </si>
  <si>
    <t>FÁTIMA ESTELA LÓPEZ MURILLO</t>
  </si>
  <si>
    <t>JACQUELINE ISAMAR MURO RÍOS</t>
  </si>
  <si>
    <t>JAVIER BARRIOS JARAMILLO</t>
  </si>
  <si>
    <t>JESÚS A. MONTALVO AGUILAR</t>
  </si>
  <si>
    <t>JOSÉ GASPAR HERNÁNDEZ MARTÍNEZ</t>
  </si>
  <si>
    <t>MARÍA EUGENIA SOTO ALCARAZ</t>
  </si>
  <si>
    <t>MARTHOZ ANGULO CALDERÓN</t>
  </si>
  <si>
    <t>PAULA INTI CUTIPA GIMENEZ</t>
  </si>
  <si>
    <t>ASISTENCIA A CURSO CORTO</t>
  </si>
  <si>
    <t xml:space="preserve">GERMÁN GODÍNEZ GRANADOS </t>
  </si>
  <si>
    <t>SUBSIDIO ALIMENTOS JUNIO 2015</t>
  </si>
  <si>
    <t>BECA/APOYO ESTADIAS PROFESIOANLES (3/3)</t>
  </si>
  <si>
    <t>BECA/APOYO PRÁCTICAS PROFESIONALES (3/4)</t>
  </si>
  <si>
    <t>BECA/APOYO ESTADIAS PROFESIOANLES (3/4)</t>
  </si>
  <si>
    <t>BECA/APOYO TESIS DE LICENCIATURA (2/2)</t>
  </si>
  <si>
    <t>MIGUEL ANTONIO ROMERO RAMÍREZ</t>
  </si>
  <si>
    <t>BECA APOYO PRÁCTICAS PROFESIOANLES JUL 2015</t>
  </si>
  <si>
    <t>SANDRA CAROLINA ROJAS LANDEROS</t>
  </si>
  <si>
    <t>BECA/APOYO PRÁCTICAS PROFESIONALES JULIO 2015</t>
  </si>
  <si>
    <t>ÁNGEL ESTRADA LÓPEZ</t>
  </si>
  <si>
    <t>BECA APOYO VERANO CIENTÍFICO JUL 2015</t>
  </si>
  <si>
    <t>DRA. GLORIA VERONICA VAZQUEZ GARCÍA</t>
  </si>
  <si>
    <t>BECA/APOYO ETADIAS PROFESIONALES (2/2)</t>
  </si>
  <si>
    <t>BECA/APOYO ESTADIAS PROFESIONALES (3/4)</t>
  </si>
  <si>
    <t>BECA APOYO TESIS DE LICENCIATURA (1/3)</t>
  </si>
  <si>
    <t>DR. ENRIQUE PÉREZ GUTIÉRREZ</t>
  </si>
  <si>
    <t>JORGE GÁMEZ LÓPEZ</t>
  </si>
  <si>
    <t>BECA APOYO PRÁCTICAS PROFESIONALES JUL 2015</t>
  </si>
  <si>
    <t xml:space="preserve">EFRAIN OSVALDO LÓPEZ FIGUEROA </t>
  </si>
  <si>
    <t>BECA APOYO ESTADIAS PROFESIONALES JUL 2015</t>
  </si>
  <si>
    <t>OMAR EMMANUEL PAREDES GALLARDO</t>
  </si>
  <si>
    <t>BECA/APOYO TESIS DE DOCTORADO (5/6)</t>
  </si>
  <si>
    <t xml:space="preserve">BECA/APOYO ESTANCIA DE INVESTIGACIÓN </t>
  </si>
  <si>
    <t>CONGRESO ISEM &amp; SOI 2015</t>
  </si>
  <si>
    <t>JOSÉ CARLOS RAMÍREZ SÁNCHEZ</t>
  </si>
  <si>
    <t>BECA APOYO RESIDENCIAS PROFESIONALES (1/4)</t>
  </si>
  <si>
    <t>ANGELICA ORONA NAVA</t>
  </si>
  <si>
    <t>ESTANCIA DE INVESTIGACIÓN (1/4)</t>
  </si>
  <si>
    <t xml:space="preserve">DANIEL QUINTERO RODRÍGUEZ </t>
  </si>
  <si>
    <t>ESTANCIA DE INVESTIGACIÓN JUL 2015</t>
  </si>
  <si>
    <t>RAMON GARCÍA FERNÁNDEZ</t>
  </si>
  <si>
    <t>BECA ESPECIAL TRANSPORTE - PROPEDEÚTICO DEL 22 DE JUNIO AL 28 DE AGOSTO 2015</t>
  </si>
  <si>
    <t xml:space="preserve">BECA COMIDAS - PROPEDÉUTICO VERANO 2015 DEL 29 DE JUNIO AL 03 DE JULIO </t>
  </si>
  <si>
    <t>JOSÉ CARLOS BASILIO ORTÍZ</t>
  </si>
  <si>
    <t>JOSÉ EDUARDO GUTIÉRREZ PRADO</t>
  </si>
  <si>
    <t>MARÍA FERNANDA GONZÁLEZ RODRÍGUEZ</t>
  </si>
  <si>
    <t>PABLO ENRIQUE PÉREZ SÁNCHEZ</t>
  </si>
  <si>
    <t>PATRICIA DEL CARMEN TAVARES RAMÍREZ</t>
  </si>
  <si>
    <t xml:space="preserve">BECA COMIDAS - PROPEDÉUTICO VERANO 2015 DEL 22 DE JUNIO AL 26 DE JUNIO </t>
  </si>
  <si>
    <t>JORGE GARCÍA ARMENTA</t>
  </si>
  <si>
    <t>DR. MANUEL SERVÍN GUIRADO</t>
  </si>
  <si>
    <t>CYNTHIA VIRIDIANA SANTIAGO LONA</t>
  </si>
  <si>
    <t>CONGRESO SPECKLE 2015</t>
  </si>
  <si>
    <t>DRA. MARÍA DEL SOCORRO HERNÁNDEZ</t>
  </si>
  <si>
    <t>SUBSIDIO ALIMENTOS JULIO 2015</t>
  </si>
  <si>
    <t>BECA APOYO RESIDENCIAS PROFESIONALES (2/4)</t>
  </si>
  <si>
    <t>TESIS DE LICENCIATURA AGO 2015</t>
  </si>
  <si>
    <t>ESTANCIA DE INVESTIGACIÓN AGO 2015 (2/4)</t>
  </si>
  <si>
    <t>BECA/APOYO TESIS DE LICENCIATURA AGO 2015 (3/5)</t>
  </si>
  <si>
    <t>BECA APOYO ESTADIA PROFESIONAL AGO 2015 (4/4)</t>
  </si>
  <si>
    <t>BECA APOYO TESIS DE DOCTORADO AGO 2015 (6/6)</t>
  </si>
  <si>
    <t>UBALDO URIBE LÓPEZ</t>
  </si>
  <si>
    <t>BECA/APOYO DE INSCRIPCIÓN ASISTENCIA A CONGRESO SPECKLE 2015</t>
  </si>
  <si>
    <t xml:space="preserve">BECA/APOYO TESIS DE LICENCIATURA AGO 2015 </t>
  </si>
  <si>
    <t>BECA APOYO PRÁCTICAS PROFESIONALES AGO 2015 (4/4)</t>
  </si>
  <si>
    <t>PEDRO ULISES MUÑOZ GONZÁLEZ</t>
  </si>
  <si>
    <t>BECA APOYO PARA TESIS DE LICENCIATURA (1/59</t>
  </si>
  <si>
    <t>BECA APOYO TESIS DE LICENCIATURA (2/3)</t>
  </si>
  <si>
    <t>ILSE BERENICE GALICIA AVIÑA</t>
  </si>
  <si>
    <t>BECA APOYO PRÁCTICAS PROFESIONALES AGOSTO 2015</t>
  </si>
  <si>
    <t>BECA APOYO PARA TESIS DE LICENCIATURA (1/5)</t>
  </si>
  <si>
    <t>ALICIA GUADALUPE CHABLÉ BRIONES</t>
  </si>
  <si>
    <t>BECA APOYO ESTANCIAS PROFESIONALES AGOSTO 2015</t>
  </si>
  <si>
    <t>MIGUEL GÓMEZ DE SANTIAGO</t>
  </si>
  <si>
    <t>SERGIO LORENZO SÁNCHEZ</t>
  </si>
  <si>
    <t>ASISTIR AL INTERNATIONAL MATERIALS RESEARCH CONGRESS 2015</t>
  </si>
  <si>
    <t>DYRENE ELIZABETH SANTANA CASTELLANOS</t>
  </si>
  <si>
    <t>CONGRESO SPIE OPTICS AND PHOTONICS 2015</t>
  </si>
  <si>
    <t>BECA COMIDAS - PROPEDÉUTICO VERANO 2015 DEL 17 AL 21 DE AGOSTO</t>
  </si>
  <si>
    <t>BECA COMIDAS - PROPEDÉUTICO VERANO 2015 DEL 13 AL 17 DE JULIO</t>
  </si>
  <si>
    <t>BECA COMIDAS - PROPEDÉUTICO VERANO 2015 DEL 03 AL 07 DE AGOSTO</t>
  </si>
  <si>
    <t>BECA COMIDAS - PROPEDÉUTICO VERANO 2015 DEL 24 AL 28 DE AGOSTO</t>
  </si>
  <si>
    <t>BECA COMIDAS - PROPEDÉUTICO VERANO 2015 DEL 06 AL 10 DE JULIO</t>
  </si>
  <si>
    <t>SUBSIDIO ALIMENTOS AGOSTO 2015</t>
  </si>
  <si>
    <t>BECA APOYO RESIDENCIAS PROFESIONALES (1/3)</t>
  </si>
  <si>
    <t>ESTEBAN MAURICIO MARTÍNEZ ABARCA</t>
  </si>
  <si>
    <t>MARÍA GUADALUPE COVARRUBIAS CORTES</t>
  </si>
  <si>
    <t>GUSTAVO FERNÁNDEZ CRUZ</t>
  </si>
  <si>
    <t xml:space="preserve">ELÍAS CASTILLO QUIROZ </t>
  </si>
  <si>
    <t>JOSÉ ALBERTO SÁNCHEZ SANTIS</t>
  </si>
  <si>
    <t>ESTANCIA DE INVESTIGACIÓN (3/4)</t>
  </si>
  <si>
    <t>BECA APOYO TESIS DE LICENCIATURA (4/5)</t>
  </si>
  <si>
    <t>BECA APOYO PARA TESIS DE LICENCIATURA (2/5)</t>
  </si>
  <si>
    <t>VICTOR DAVID LICEAGA SÁNCHEZ</t>
  </si>
  <si>
    <t>BECA APOYO PARA TESIS DE LICENCIATURA (1/4)</t>
  </si>
  <si>
    <t>DR. VICENTE ABOITES MANRIQUE</t>
  </si>
  <si>
    <t>07/19/15</t>
  </si>
  <si>
    <t>DR. MANUEL SERVIN GUIRADO</t>
  </si>
  <si>
    <t>IGNACIO RAÚL ROSAS ROMÁN</t>
  </si>
  <si>
    <t>DR. MARCO ANTONIO MENESES NAVA</t>
  </si>
  <si>
    <t>07/009/15</t>
  </si>
  <si>
    <t>ASISTENCIA XIV BRAZIL MRS MEETING</t>
  </si>
  <si>
    <t>APOYO / TRANSPORTE</t>
  </si>
  <si>
    <t>BECA / APOYO CONGRESO NACIONAL DE FÍSICA</t>
  </si>
  <si>
    <t xml:space="preserve">BECA APOYO TESIS DE LICENCITURA </t>
  </si>
  <si>
    <t>APOYO / TRANSPORTE CONGRESO NACIONAL DE FÍSICA</t>
  </si>
  <si>
    <t>KAREN NAYELI MORENO LÓPEZ</t>
  </si>
  <si>
    <t>BECA / APOYO ESTADIA PROFESIONAL (1/2)</t>
  </si>
  <si>
    <t>EUFROCINA RIVERA RIVERA</t>
  </si>
  <si>
    <t>ASISTENCIA SPIE/OSJ BIOPHOTONICS JAPAN ESTANCIA CORTA UNIVERSIDAD DE UTSUNOMIYA</t>
  </si>
  <si>
    <t>ALAN BRIAN DÍAZ REYNA</t>
  </si>
  <si>
    <t>BECA/APOYO RESIDENCIAS PROFESIONALES (1/3)</t>
  </si>
  <si>
    <t>M. C. GIL ARTURO PÉREZ HERRERA</t>
  </si>
  <si>
    <t>JOSÉ GUADALUPE GARCÍA MARTÍNEZ</t>
  </si>
  <si>
    <t>MARÍA GUADALUPE PÉREZ YAÑEZ</t>
  </si>
  <si>
    <t>ALBA EDITH HERNÁNDEZ CRUZ</t>
  </si>
  <si>
    <t>MARIBEL VILLALOBOS SALDIVAR</t>
  </si>
  <si>
    <t>ELIZABETH GUADALUPE MACIAS LÓPEZ</t>
  </si>
  <si>
    <t xml:space="preserve">ANGELICA MARÍA DÍAZ MACIAS </t>
  </si>
  <si>
    <t xml:space="preserve">FRANCISCO JAVIER ZUÑIGA ALEMÁN </t>
  </si>
  <si>
    <t>SAIRA ZULEIMA SERNA DE LA TORRE</t>
  </si>
  <si>
    <t>BECA / APOYO ESTANCIA DE INVESTIGACIÓN SEP-OCT 2015</t>
  </si>
  <si>
    <t>SUBSIDIO ALIMENTOS SEPTIEMBRE 2015</t>
  </si>
  <si>
    <t>ASISTIR AL CONGRESO INTERNATIONAL FRONTIER IN OPTICS</t>
  </si>
  <si>
    <t>APOYO/PAGO DE HOSPEDAJE Y ALIMENTOS PARA ASISTIR AL TALLER DE ROBÓTICA CIO AGS.</t>
  </si>
  <si>
    <t>APOYO/PABELLON DE LA LUZ CIO</t>
  </si>
  <si>
    <t>DR.. MANUEL HUMBERTO DE LA TORRE</t>
  </si>
  <si>
    <t>ALAN BERNAL RAMÍREZ</t>
  </si>
  <si>
    <t>OSCAR RODOLFO MUÑIZ SÁNCHEZ</t>
  </si>
  <si>
    <t>IRVING CABALLERO QUINTANA</t>
  </si>
  <si>
    <t>HOSPEDAJE PROPEDÉUTICO OTOÑO 2015 DEL 26 DE OCTUBRE AL 17 DE DICIEMBRE</t>
  </si>
  <si>
    <t>ROBERTO SOTO MOLINA</t>
  </si>
  <si>
    <t>GILBERTO HÉCTOR PEDRAZA MOREY</t>
  </si>
  <si>
    <t>ANDDY MIRABAL MORALES</t>
  </si>
  <si>
    <t>SERGIO HUMBERTO ALMANZA RUIZ</t>
  </si>
  <si>
    <t>BECA ESPECIAL APOYO PROPEDÉUTICO OTOÑO 2015- DEL 26 DE OCTUBRE AL 17 DE DICIEMBRE</t>
  </si>
  <si>
    <t>ANAYATZI LUNA ZEMPOALTECA</t>
  </si>
  <si>
    <t>CÉSAR MAURICIO PEÑA MARTÍNEZ</t>
  </si>
  <si>
    <t>YOANDY MARTÍNEZ DELGADO</t>
  </si>
  <si>
    <t xml:space="preserve">JOSÉ ALFONSO BAUTISTA LÓPEZ </t>
  </si>
  <si>
    <t>MARISELA YERALDIN HERNÁNEZ OSORNIO</t>
  </si>
  <si>
    <t>JAN GILBERT CORONA VILLEGAS</t>
  </si>
  <si>
    <t>SUBSIDIO ALIMENTOS OCTUBRE 2015</t>
  </si>
  <si>
    <t>COMIDA DEL 26 DE OCTUBRE AL 30 DE OCTUBRE PROPEDÉUTICO OTOÑO 2015</t>
  </si>
  <si>
    <t>OSVALDO RODRÍGUEZ QUIROZ</t>
  </si>
  <si>
    <t>BECA ESPECIAL APOYO PROPEDÉUTICO OTOÑO 2015 DEL 26 DE OCTUBRE AL 17 DE DICIEMBRE</t>
  </si>
  <si>
    <t>ESTANCIA DE INVESTIGACIÓN</t>
  </si>
  <si>
    <t>EXTENSIÓN DE APOYO/PABELLON DE LA LUZ CIO</t>
  </si>
  <si>
    <t>PILAR MARTÍNEZ ISAIS</t>
  </si>
  <si>
    <t>JACQUELINE SAMANTHA SANTIAGO BOCANEGRA</t>
  </si>
  <si>
    <t>MARIBEL HERNÁNDEZ JUÁREZ</t>
  </si>
  <si>
    <t>BECA ESPECIAL TRANSPORTE PROPEDÉUTICO OTOÑO 2015 REMBOLSO, DEL 26 DE OCTUBRE AL 17 DE DICIEMBRE</t>
  </si>
  <si>
    <t>ASISTIR AL CONGRESO DE ENERGIAS RENOVABLES 2015</t>
  </si>
  <si>
    <t>´M</t>
  </si>
  <si>
    <t>COMIDA DEL 03 AL 06 DE NOVIEMBRE PROPEDÉUTICO OTOÑO 2015</t>
  </si>
  <si>
    <t>COMIDA DEL 09 AL 13 DE NOVIEMBRE PROPEDÉUTICO OTOÑO</t>
  </si>
  <si>
    <t>COMIDA DEL 30 DE NOVIEMBRE AL 04 DE DICIEMBRE PROPEDÉUTICO OTOÑO 2015</t>
  </si>
  <si>
    <t>COMIDA DEÑ 23 AL 27 DE NOVIEMBRE PROPEDÉUTICO OTOÑO 2015</t>
  </si>
  <si>
    <t>COMIDA DEL 17 AL 20 DE NOVIEMBRE PROPEDÉUTICO OTOÑO 2015</t>
  </si>
  <si>
    <t>COMIDA DEL 14 AL 17 DE DICIEMBRE PROPEDÉUTICO OTOÑO 2015</t>
  </si>
  <si>
    <t>COMIDA DEL 07 AL 11 DE DICIEMBRE PROPEDÉUTICO OTOÑO 2015</t>
  </si>
  <si>
    <t>OLIVER ISAAC RUIZ HERNÁNDEZ</t>
  </si>
  <si>
    <t>BECA/APOYO PARA ASISTIR AL TALLER DE ENERGIAS RENOVABLES</t>
  </si>
  <si>
    <t xml:space="preserve">BECA/APOYO VISITA TECHNICA MEDICAL </t>
  </si>
  <si>
    <t>SUBSIDIO ALIMENTOS NOVIEMBRE 2015</t>
  </si>
  <si>
    <t>ELIAS CASTILLO QUIROZ</t>
  </si>
  <si>
    <t>APOYO/BECA RESIDENCIA PROFESIONAL DIC 2015</t>
  </si>
  <si>
    <t>SUBSIDIO ALIMENTOS DICIEMBRE 2015</t>
  </si>
  <si>
    <t>TOTAL BECAS 2015</t>
  </si>
  <si>
    <r>
      <t>TOTAL</t>
    </r>
    <r>
      <rPr>
        <sz val="12"/>
        <rFont val="Arial"/>
        <family val="2"/>
      </rPr>
      <t xml:space="preserve">  CONGRESOS</t>
    </r>
  </si>
  <si>
    <t xml:space="preserve">CÉSAR GIOVANI TAVERA RUIZ </t>
  </si>
  <si>
    <r>
      <t>TOTAL</t>
    </r>
    <r>
      <rPr>
        <sz val="12"/>
        <rFont val="Arial"/>
        <family val="2"/>
      </rPr>
      <t xml:space="preserve">  TALLERES DE ESPECIALIZACIÓN</t>
    </r>
  </si>
  <si>
    <r>
      <t>TOTAL</t>
    </r>
    <r>
      <rPr>
        <sz val="12"/>
        <rFont val="Arial"/>
        <family val="2"/>
      </rPr>
      <t xml:space="preserve">  ESTANCIAS NACIONALES DE INVESTIGACIÓN</t>
    </r>
  </si>
  <si>
    <t>ESTANCIA DE INVESTIGACIÓN MASACHUSETTS INSTITUTE OF TECHNOLOGY</t>
  </si>
  <si>
    <r>
      <t>TOTAL</t>
    </r>
    <r>
      <rPr>
        <sz val="12"/>
        <rFont val="Arial"/>
        <family val="2"/>
      </rPr>
      <t xml:space="preserve">  ESTANCIAS INTERNACIONALES DE INVESTIGACIÓN</t>
    </r>
  </si>
  <si>
    <r>
      <t>TOTAL</t>
    </r>
    <r>
      <rPr>
        <sz val="12"/>
        <rFont val="Arial"/>
        <family val="2"/>
      </rPr>
      <t xml:space="preserve">  ESTANCIA PREDOCTORAL EXTRANJERO</t>
    </r>
  </si>
  <si>
    <r>
      <t>TOTAL</t>
    </r>
    <r>
      <rPr>
        <sz val="12"/>
        <rFont val="Arial"/>
        <family val="2"/>
      </rPr>
      <t xml:space="preserve">  CLASES AYUDANTÍAS</t>
    </r>
  </si>
  <si>
    <r>
      <t>TOTAL</t>
    </r>
    <r>
      <rPr>
        <sz val="12"/>
        <rFont val="Arial"/>
        <family val="2"/>
      </rPr>
      <t xml:space="preserve"> APOYO DIFUSIÓN PROGRAMAS DE POSGRADO</t>
    </r>
  </si>
  <si>
    <r>
      <t xml:space="preserve">TOTAL </t>
    </r>
    <r>
      <rPr>
        <sz val="12"/>
        <rFont val="Arial"/>
        <family val="2"/>
      </rPr>
      <t>PROPEDÉUTICOS</t>
    </r>
  </si>
  <si>
    <t>BECA APOYO TESIS DE DOCTORADO (1/6)</t>
  </si>
  <si>
    <t>CESAR MENDOZA VARGAS</t>
  </si>
  <si>
    <r>
      <rPr>
        <b/>
        <sz val="12"/>
        <rFont val="Arial"/>
        <family val="2"/>
      </rPr>
      <t>TOTAL</t>
    </r>
    <r>
      <rPr>
        <sz val="12"/>
        <rFont val="Arial"/>
        <family val="2"/>
      </rPr>
      <t xml:space="preserve">  ACTIVIDAD DE PREGRADO </t>
    </r>
  </si>
  <si>
    <t xml:space="preserve">SUBSIDIO ALIMENTOS </t>
  </si>
  <si>
    <r>
      <t>TOTAL</t>
    </r>
    <r>
      <rPr>
        <sz val="12"/>
        <rFont val="Arial"/>
        <family val="2"/>
      </rPr>
      <t xml:space="preserve"> SUBSIDIO ALIMENTOS</t>
    </r>
  </si>
  <si>
    <t>CARLOS ISRAEL ZAMARRIPA RAMÍREZ</t>
  </si>
  <si>
    <t xml:space="preserve">JUAN CARLOS ZAMARRIPA RAMIREZ </t>
  </si>
  <si>
    <t>APOYO A MEJORES PROMEDIOS</t>
  </si>
  <si>
    <t>BECA APOYO POSGRADO MCO</t>
  </si>
  <si>
    <r>
      <t xml:space="preserve">TOTAL </t>
    </r>
    <r>
      <rPr>
        <sz val="12"/>
        <rFont val="Arial"/>
        <family val="2"/>
      </rPr>
      <t>OTROS</t>
    </r>
  </si>
  <si>
    <r>
      <t>Información Actualizada al tercer Trimestre del 2015 -</t>
    </r>
    <r>
      <rPr>
        <sz val="8"/>
        <rFont val="Arial"/>
        <family val="2"/>
      </rPr>
      <t xml:space="preserve"> 22 de Enero de 2016</t>
    </r>
  </si>
  <si>
    <t>Becas Institucionales 2015</t>
  </si>
  <si>
    <t xml:space="preserve">ESTADÍAS PROFESIONALES </t>
  </si>
  <si>
    <t xml:space="preserve">RESIDENCIAS PROFESIONALES </t>
  </si>
  <si>
    <t>DOCTORADO EN CIENCIAS (ÓPTICA)</t>
  </si>
  <si>
    <t>PRÁCTICAS PROFESIONALES</t>
  </si>
  <si>
    <t>MAESTRÍA EN CIENCIAS (ÓPTICA)</t>
  </si>
  <si>
    <t>MAESTRÍA EN OPTOMECATRÓNICA</t>
  </si>
  <si>
    <t>JUAN CARLOS ISRAEL ZAMARRIPA RAMÍREZ</t>
  </si>
  <si>
    <t>PROPEDÉUTICO</t>
  </si>
  <si>
    <t xml:space="preserve">VERANO CIENTIFICO </t>
  </si>
  <si>
    <t>JOSE IVAN AVILES CASTRILLO</t>
  </si>
  <si>
    <t>ALIMENTOS PARA PARTICIPANTES DE TALLER DE NANOPARTICULAS METALICAS 2018</t>
  </si>
  <si>
    <t>DIANA PINEDA VAZQUEZ</t>
  </si>
  <si>
    <t>ANGEL DANIEL RAMIREZ HERRERA</t>
  </si>
  <si>
    <t>DIEGO SEBASTIAN MARTINEZ HERNANDEZ</t>
  </si>
  <si>
    <t>DANIEL MONTES DE OCA RESENDIZ</t>
  </si>
  <si>
    <t>BELEN TAPIA LOPEZ</t>
  </si>
  <si>
    <t>JANETT FRAGOSO RAMIREZ</t>
  </si>
  <si>
    <t>BECA/APOYO VISITA CIO LEON</t>
  </si>
  <si>
    <t>APOYO/BECA INSCRIPCION XXVI INTERNATIONAL MATERIALS RESEARCH CONGRESS</t>
  </si>
  <si>
    <t>BECA/APOYO TESIS DE LICENCIATURA JUL (5-5)</t>
  </si>
  <si>
    <t>HOSPEDAJE PARA PARTICIPANTES DE TALLER DE NANOPARTICULAS METALICAS 2018</t>
  </si>
  <si>
    <t xml:space="preserve">APOYO/BECA INSCRIPCION PARA CONGRESO SPECKLE </t>
  </si>
  <si>
    <t>APOYO/BECA VIATICOS SEMINARIO PICYT</t>
  </si>
  <si>
    <t>JUAN NICOLAS CLARO RODRIGUEZ</t>
  </si>
  <si>
    <t>BECA/APOYO ESTANCIA DE INVESTIGACION JUL</t>
  </si>
  <si>
    <t>ADOLFO MANUEL PARRA LEYVA</t>
  </si>
  <si>
    <t>DESAYUNO PARA PARTICIPANTES ESTANCIA JOVENES DE EXCELENCIA 2018</t>
  </si>
  <si>
    <t>ALEJANDRO ROCA OROPEZA</t>
  </si>
  <si>
    <t>AYLIN DANIELA BRAVO BOLAÑOS</t>
  </si>
  <si>
    <t>CARLOS ANDRES BUITRAGO DUQUE</t>
  </si>
  <si>
    <t>CLAUDIA MARGARITA FRANCO SANTOS</t>
  </si>
  <si>
    <t>DAGOBERTO RENDON GONZALEZ</t>
  </si>
  <si>
    <t>DAVID ROJAS DURAN</t>
  </si>
  <si>
    <t>DIANA CRISTINA SANCHEZ CONTRERAS</t>
  </si>
  <si>
    <t>DIEGO GIRALDO GUZMAN</t>
  </si>
  <si>
    <t>DIEGO VALENZUELA RODRIGUEZ</t>
  </si>
  <si>
    <t>ENRQUE LOPEZ RUELAS</t>
  </si>
  <si>
    <t>ERICK FRANCISCO DE LA O REYES</t>
  </si>
  <si>
    <t>GERARDO VALDEZ OSUNA</t>
  </si>
  <si>
    <t>GERMAN NOLASCO JAUREGUI</t>
  </si>
  <si>
    <t>IVAN JIMENEZ MARTINEZ</t>
  </si>
  <si>
    <t>JHOVANY BADILLO CRUZ</t>
  </si>
  <si>
    <t>JOSE ARTURO AGUILAR JIMENEZ</t>
  </si>
  <si>
    <t>JOSE EDUARDO HERNANDEZ BARRERA</t>
  </si>
  <si>
    <t>JOSE JAIME RODRIGUEZ PEDRAZA</t>
  </si>
  <si>
    <t>KAREN ALEXIA ENRIQUEZ ESPEJO</t>
  </si>
  <si>
    <t>LUZ ANGELA GIRALDO PINTO</t>
  </si>
  <si>
    <t>LUZ VANESSA PACHECO MEDINA</t>
  </si>
  <si>
    <t>PAOLA PEREZ HERNANDEZ</t>
  </si>
  <si>
    <t>PATRICIA MONTES DE OCA VALDES</t>
  </si>
  <si>
    <t>RAMSES EDUARDO BAUTISTA GONZALEZ</t>
  </si>
  <si>
    <t>SANTIAGO PEREYRA VAZQUEZ</t>
  </si>
  <si>
    <t>SONIA MONSERRAT RANGEL CELAYA</t>
  </si>
  <si>
    <t>VANESSA CARRENO DIAZ</t>
  </si>
  <si>
    <t>DIANA KARINA SALAZAR ESPARZA</t>
  </si>
  <si>
    <t>APOYO ESPECIAL PARTICIPANTE ESTANCIA JOVENES DE EXCELENCIA 2018</t>
  </si>
  <si>
    <t>MARIA FERNANDA CHAVEZ ROMO</t>
  </si>
  <si>
    <t>LUIS GRAJALES ROMAN</t>
  </si>
  <si>
    <t>TRANSPORTE FORANEO PROPEDEUTICO VERANO 2018</t>
  </si>
  <si>
    <t>JESUS ABRAHAM ALVARAEZ JAUREGUI</t>
  </si>
  <si>
    <t>CARLOS ALBERTO LOPEZ RUIZ</t>
  </si>
  <si>
    <t>HUGO ANDRES DIAZ BERNAL</t>
  </si>
  <si>
    <t>JAIVER CHICANGANA CIFUENTES</t>
  </si>
  <si>
    <t>MIGUEL OMAR SEGOVIA GUZMAN</t>
  </si>
  <si>
    <t>JAIR ABRAHAM CARRASCO RAMIREZ</t>
  </si>
  <si>
    <t>JOSE CESAR GUERRA VAZQUEZ</t>
  </si>
  <si>
    <t>SUSANA PLASCENCIA OROZCO</t>
  </si>
  <si>
    <t>DIANA LORENA MANCERA ZAPATA</t>
  </si>
  <si>
    <t>APOYO ECONOMICO PROPEDEUTICO VERANO 2018</t>
  </si>
  <si>
    <t>CESAR DANIEL SANCHEZ SEGURA</t>
  </si>
  <si>
    <t>FRANCISCO ABEL VAZQUEZ ARRIETA</t>
  </si>
  <si>
    <t>JORGE LUZ CERVANTES MARTINEZ</t>
  </si>
  <si>
    <t>JOSE AUGUSTO DE LA FUENTE LEON</t>
  </si>
  <si>
    <t>SERVICIO SOCIAL JUL</t>
  </si>
  <si>
    <t>JUAN CARLOS AYALA MACIAS</t>
  </si>
  <si>
    <t>SERVICIO SOCIAL  (1-4)</t>
  </si>
  <si>
    <t>SUBSIDIO ALIMENTOS JULIO  2018</t>
  </si>
  <si>
    <t>TOTAL SUBSIDIO ALIMENTOS JULIO 2018</t>
  </si>
  <si>
    <t>APOYO/BECA VIATICOS SPIE ORGANIC PHOTONICS AND ELECTRONICS SAN DIEGO</t>
  </si>
  <si>
    <t>APOYO/BECA TRANSPORTE CIO AGUASCALIENTES</t>
  </si>
  <si>
    <t>2DO APOYO ECONOMICO PROPEDEUTICO VERANO 2018</t>
  </si>
  <si>
    <t>MARIANA GUERRERO BARROSO</t>
  </si>
  <si>
    <t>BECA/APOYO ESTANCIA DE INVESTIGACION (1-5)</t>
  </si>
  <si>
    <t>BECA/APOYO VIATICOS PARA CONGRESO SPECKLE EN POLONIA</t>
  </si>
  <si>
    <t>22/08//18</t>
  </si>
  <si>
    <t>SAMANTHA ALLERYI CAJERO RODRIGUEZ</t>
  </si>
  <si>
    <t>ALEXIS RAFAEL TREVIÑO MEJIA</t>
  </si>
  <si>
    <t>DR. EDUARDO MONTES RAMIREZ</t>
  </si>
  <si>
    <t>SUBSIDIO ALIMENTOS AGOSTO  2018</t>
  </si>
  <si>
    <t>TOTAL SUBSIDIO ALIMENTOS AGOSTO 2018</t>
  </si>
  <si>
    <t>JOSE HERNANDEZ DELGADO</t>
  </si>
  <si>
    <t>OMAR EDUARDO MELO CRUZ</t>
  </si>
  <si>
    <t>BECA ESPECIAL TRANSPORTE PROPE/ NUEVO INGRESO</t>
  </si>
  <si>
    <t>EDGAR SANTIAGO REYES REYES</t>
  </si>
  <si>
    <t>BECA/APOYO ESTANCIA DE INVESTIGACION (2-5)</t>
  </si>
  <si>
    <t>MARCOS ARMANDO ROMERO PARTIDA</t>
  </si>
  <si>
    <t>05/19/18</t>
  </si>
  <si>
    <t>BECA/APOYO TESIS DE LICENCIATURA (1-3)</t>
  </si>
  <si>
    <t>EMMANUEL BAUTISTA BUSTAMANTE</t>
  </si>
  <si>
    <t>DR. ALFREDO BENITEZ LARA</t>
  </si>
  <si>
    <t>MARIA FERNANDA AGUILA CABRERA</t>
  </si>
  <si>
    <t>BECA/APOYO RESIDENCIAS PROFESIONALES (1-3)</t>
  </si>
  <si>
    <t>APOYO/BECA VIATICOS PARA 10° JORNADA NACIONAL DE INNOVACION Y COMPETITIVIDAD</t>
  </si>
  <si>
    <t>SERGIO MARCELINO TREJO FUENTES</t>
  </si>
  <si>
    <t>JUVENAL IVAN HERNANDEZ GUEVARA</t>
  </si>
  <si>
    <t>CARLOS YORDAN TRUJILLO DIAZ</t>
  </si>
  <si>
    <t xml:space="preserve">H </t>
  </si>
  <si>
    <t>MTRO. DIEGO TORRES ARMENTA</t>
  </si>
  <si>
    <t>SERVICIO SOCIAL (2-5)</t>
  </si>
  <si>
    <t>GABRIEL ERNESTO PEREZ CUEVA</t>
  </si>
  <si>
    <t>ALBERTO MONROY TENORIO</t>
  </si>
  <si>
    <t>ANNAI AGUIRRE OROZCO</t>
  </si>
  <si>
    <t>JAZZIA MICHELLE SANCHEZ AVALOS</t>
  </si>
  <si>
    <t>ANAHY BAUTISTA CRUZ</t>
  </si>
  <si>
    <t>DR. CARLOS ALBERTO PAREDES  ORTA</t>
  </si>
  <si>
    <t>ROSA EDITH MARTINEZ HERNANDEZ</t>
  </si>
  <si>
    <t>APOYO/BECA VIATICOS PARA CONGRESO SPECKLE</t>
  </si>
  <si>
    <t>SUBSIDIO ALIMENTOS SEPTIEMBRE  2018</t>
  </si>
  <si>
    <t>TOTAL SUBSIDIO ALIMENTOS SEPTIEMBRE 2018</t>
  </si>
  <si>
    <t>BECA/APOYO VIATICOS CONGRESO SPECKLE 2018</t>
  </si>
  <si>
    <t>NINGUNA</t>
  </si>
  <si>
    <r>
      <t>Información Actualizada al 3er trimestre de 2018 -</t>
    </r>
    <r>
      <rPr>
        <sz val="8"/>
        <color theme="1"/>
        <rFont val="Arial"/>
        <family val="2"/>
      </rPr>
      <t xml:space="preserve">  8 de octubre 2018</t>
    </r>
  </si>
  <si>
    <r>
      <t>Ultima Actualización</t>
    </r>
    <r>
      <rPr>
        <sz val="8"/>
        <color theme="1"/>
        <rFont val="Arial"/>
        <family val="2"/>
      </rPr>
      <t xml:space="preserve">:  08 DE OCTUBRE de 2018 </t>
    </r>
    <r>
      <rPr>
        <b/>
        <sz val="8"/>
        <color theme="1"/>
        <rFont val="Arial"/>
        <family val="2"/>
      </rPr>
      <t>Zoe Rocha Lugo</t>
    </r>
    <r>
      <rPr>
        <sz val="8"/>
        <color theme="1"/>
        <rFont val="Arial"/>
        <family val="2"/>
      </rPr>
      <t xml:space="preserve"> + Lic. Marlen Zuleica Tenango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</si>
</sst>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7" formatCode="&quot;$&quot;#,##0.00;\-&quot;$&quot;#,##0.00"/>
    <numFmt numFmtId="8" formatCode="&quot;$&quot;#,##0.00;[Red]\-&quot;$&quot;#,##0.00"/>
    <numFmt numFmtId="164" formatCode="dd/mm/yy;@"/>
    <numFmt numFmtId="165" formatCode="[$-C0A]mmm\-yy"/>
    <numFmt numFmtId="166" formatCode="d/m/yy;@"/>
    <numFmt numFmtId="167" formatCode="&quot;$&quot;#,##0.00"/>
    <numFmt numFmtId="168" formatCode="&quot;$&quot;#,##0.0"/>
    <numFmt numFmtId="169" formatCode="[$$-80A]#,##0.00;[Red]&quot;-&quot;[$$-80A]#,##0.00"/>
    <numFmt numFmtId="170" formatCode="[$$-80A]#,##0.0"/>
    <numFmt numFmtId="171" formatCode="[$$-80A]#,##0"/>
    <numFmt numFmtId="172" formatCode="[$$-80A]#,##0.00"/>
    <numFmt numFmtId="173" formatCode="[$-C0A]#,##0.00"/>
    <numFmt numFmtId="174" formatCode="[$-C0A]General"/>
    <numFmt numFmtId="175" formatCode="#,##0.00&quot; &quot;[$€-C0A];[Red]&quot;-&quot;#,##0.00&quot; &quot;[$€-C0A]"/>
    <numFmt numFmtId="176" formatCode="d/mm/yy;@"/>
    <numFmt numFmtId="177" formatCode="&quot;$&quot;#,##0"/>
  </numFmts>
  <fonts count="75">
    <font>
      <sz val="11"/>
      <color theme="1"/>
      <name val="Arial"/>
      <family val="2"/>
    </font>
    <font>
      <sz val="10"/>
      <color theme="1"/>
      <name val="Arial1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6"/>
      <color theme="1"/>
      <name val="Arial"/>
      <family val="2"/>
    </font>
    <font>
      <sz val="10"/>
      <color rgb="FF376092"/>
      <name val="Arial"/>
      <family val="2"/>
    </font>
    <font>
      <b/>
      <u/>
      <sz val="36"/>
      <color rgb="FF1F497D"/>
      <name val="Gloucester MT Extra Condensed"/>
      <family val="1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b/>
      <i/>
      <sz val="12"/>
      <color theme="1"/>
      <name val="Arial"/>
      <family val="2"/>
    </font>
    <font>
      <sz val="9"/>
      <color theme="1"/>
      <name val="Arial"/>
      <family val="2"/>
    </font>
    <font>
      <b/>
      <sz val="7"/>
      <color rgb="FF0000FF"/>
      <name val="Arial"/>
      <family val="2"/>
    </font>
    <font>
      <b/>
      <sz val="8"/>
      <color rgb="FF0000FF"/>
      <name val="Arial"/>
      <family val="2"/>
    </font>
    <font>
      <b/>
      <sz val="9"/>
      <color rgb="FF0000FF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26"/>
      <color rgb="FF333333"/>
      <name val="Arial"/>
      <family val="2"/>
    </font>
    <font>
      <b/>
      <sz val="18"/>
      <color rgb="FF333333"/>
      <name val="Arial"/>
      <family val="2"/>
    </font>
    <font>
      <sz val="7"/>
      <color rgb="FF333333"/>
      <name val="Arial"/>
      <family val="2"/>
    </font>
    <font>
      <b/>
      <sz val="7"/>
      <color rgb="FF333333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1"/>
      <color rgb="FF993366"/>
      <name val="Calibri"/>
      <family val="2"/>
    </font>
    <font>
      <b/>
      <sz val="14"/>
      <color rgb="FF0000FF"/>
      <name val="Agency FB"/>
      <family val="2"/>
    </font>
    <font>
      <sz val="12"/>
      <color theme="1"/>
      <name val="Arial"/>
      <family val="2"/>
    </font>
    <font>
      <b/>
      <sz val="11"/>
      <color rgb="FF333333"/>
      <name val="Arial"/>
      <family val="2"/>
    </font>
    <font>
      <b/>
      <sz val="9"/>
      <color theme="1"/>
      <name val="Arial"/>
      <family val="2"/>
    </font>
    <font>
      <b/>
      <sz val="10"/>
      <color rgb="FFFFFFFF"/>
      <name val="Arial"/>
      <family val="2"/>
    </font>
    <font>
      <b/>
      <sz val="14"/>
      <color rgb="FF262626"/>
      <name val="Arial"/>
      <family val="2"/>
    </font>
    <font>
      <i/>
      <sz val="8"/>
      <color theme="1"/>
      <name val="Arial"/>
      <family val="2"/>
    </font>
    <font>
      <b/>
      <u/>
      <sz val="28"/>
      <color rgb="FF1F497D"/>
      <name val="Agency FB"/>
      <family val="2"/>
    </font>
    <font>
      <b/>
      <sz val="10"/>
      <color theme="1"/>
      <name val="Agency FB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sz val="8"/>
      <color theme="0"/>
      <name val="Arial"/>
      <family val="2"/>
    </font>
    <font>
      <sz val="10"/>
      <color rgb="FFFF0000"/>
      <name val="Arial1"/>
    </font>
    <font>
      <sz val="7"/>
      <name val="Arial"/>
      <family val="2"/>
    </font>
    <font>
      <sz val="10"/>
      <name val="Arial"/>
      <family val="2"/>
    </font>
    <font>
      <sz val="10"/>
      <color theme="0"/>
      <name val="Arial1"/>
    </font>
    <font>
      <sz val="10"/>
      <color theme="1" tint="4.9989318521683403E-2"/>
      <name val="Arial"/>
      <family val="2"/>
    </font>
    <font>
      <sz val="10"/>
      <color theme="1" tint="4.9989318521683403E-2"/>
      <name val="Arial1"/>
    </font>
    <font>
      <sz val="11"/>
      <color theme="1" tint="4.9989318521683403E-2"/>
      <name val="Arial"/>
      <family val="2"/>
    </font>
    <font>
      <b/>
      <sz val="8"/>
      <color rgb="FF333333"/>
      <name val="Arial"/>
      <family val="2"/>
    </font>
    <font>
      <sz val="11"/>
      <color theme="1"/>
      <name val="Arial"/>
      <family val="2"/>
    </font>
    <font>
      <sz val="7"/>
      <color theme="1" tint="4.9989318521683403E-2"/>
      <name val="Arial"/>
      <family val="2"/>
    </font>
    <font>
      <b/>
      <sz val="7"/>
      <color theme="1" tint="4.9989318521683403E-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7"/>
      <color indexed="63"/>
      <name val="Arial"/>
      <family val="2"/>
    </font>
    <font>
      <b/>
      <sz val="7"/>
      <name val="Arial"/>
      <family val="2"/>
    </font>
    <font>
      <b/>
      <sz val="14"/>
      <color indexed="12"/>
      <name val="Agency FB"/>
      <family val="2"/>
    </font>
    <font>
      <sz val="10"/>
      <color indexed="6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63"/>
      <name val="Arial"/>
      <family val="2"/>
    </font>
    <font>
      <b/>
      <sz val="14"/>
      <name val="Arial"/>
      <family val="2"/>
    </font>
    <font>
      <b/>
      <sz val="11"/>
      <color indexed="63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4"/>
      <color theme="1" tint="0.14999847407452621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u/>
      <sz val="28"/>
      <color theme="3"/>
      <name val="Agency FB"/>
      <family val="2"/>
    </font>
    <font>
      <sz val="28"/>
      <color theme="3"/>
      <name val="Agency FB"/>
      <family val="2"/>
    </font>
    <font>
      <b/>
      <sz val="10"/>
      <name val="Agency FB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7"/>
      <color indexed="12"/>
      <name val="Arial"/>
      <family val="2"/>
    </font>
    <font>
      <b/>
      <sz val="9"/>
      <color indexed="12"/>
      <name val="Arial"/>
      <family val="2"/>
    </font>
    <font>
      <b/>
      <sz val="8"/>
      <color indexed="1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00CCFF"/>
        <bgColor rgb="FF00CCFF"/>
      </patternFill>
    </fill>
    <fill>
      <patternFill patternType="solid">
        <fgColor rgb="FFD9D9D9"/>
        <bgColor rgb="FFD9D9D9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31859C"/>
        <bgColor rgb="FF31859C"/>
      </patternFill>
    </fill>
    <fill>
      <patternFill patternType="solid">
        <fgColor rgb="FF215968"/>
        <bgColor rgb="FF215968"/>
      </patternFill>
    </fill>
    <fill>
      <patternFill patternType="solid">
        <fgColor rgb="FF93CDDD"/>
        <bgColor rgb="FF93CDDD"/>
      </patternFill>
    </fill>
    <fill>
      <patternFill patternType="solid">
        <fgColor rgb="FFDBEEF4"/>
        <bgColor rgb="FFDBEEF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31859C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rgb="FF00CCFF"/>
      </patternFill>
    </fill>
    <fill>
      <patternFill patternType="solid">
        <fgColor theme="0"/>
        <bgColor rgb="FFFFFF99"/>
      </patternFill>
    </fill>
    <fill>
      <patternFill patternType="solid">
        <fgColor theme="0"/>
        <bgColor rgb="FF00CCFF"/>
      </patternFill>
    </fill>
    <fill>
      <patternFill patternType="solid">
        <fgColor theme="5" tint="0.39997558519241921"/>
        <bgColor rgb="FF00CC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rgb="FF00CCFF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7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75" fontId="3" fillId="0" borderId="0"/>
    <xf numFmtId="0" fontId="47" fillId="0" borderId="0"/>
    <xf numFmtId="0" fontId="41" fillId="0" borderId="0"/>
  </cellStyleXfs>
  <cellXfs count="568">
    <xf numFmtId="0" fontId="0" fillId="0" borderId="0" xfId="0"/>
    <xf numFmtId="174" fontId="1" fillId="0" borderId="0" xfId="1"/>
    <xf numFmtId="174" fontId="1" fillId="0" borderId="0" xfId="1" applyAlignment="1">
      <alignment horizontal="center" vertical="center" wrapText="1"/>
    </xf>
    <xf numFmtId="174" fontId="4" fillId="0" borderId="0" xfId="1" applyFont="1" applyAlignment="1">
      <alignment horizontal="left" vertical="center" wrapText="1" indent="1"/>
    </xf>
    <xf numFmtId="174" fontId="5" fillId="0" borderId="0" xfId="1" applyFont="1" applyAlignment="1">
      <alignment horizontal="center" vertical="center" wrapText="1"/>
    </xf>
    <xf numFmtId="174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horizontal="left" vertical="center" wrapText="1" indent="1"/>
    </xf>
    <xf numFmtId="166" fontId="4" fillId="0" borderId="0" xfId="1" applyNumberFormat="1" applyFont="1" applyAlignment="1">
      <alignment horizontal="left" vertical="center" wrapText="1" indent="1"/>
    </xf>
    <xf numFmtId="167" fontId="4" fillId="0" borderId="0" xfId="1" applyNumberFormat="1" applyFont="1" applyAlignment="1">
      <alignment horizontal="left" vertical="center" wrapText="1" indent="1"/>
    </xf>
    <xf numFmtId="170" fontId="6" fillId="0" borderId="0" xfId="1" applyNumberFormat="1" applyFont="1" applyFill="1" applyAlignment="1">
      <alignment horizontal="center" vertical="center" wrapText="1"/>
    </xf>
    <xf numFmtId="170" fontId="1" fillId="0" borderId="0" xfId="1" applyNumberFormat="1" applyBorder="1" applyAlignment="1">
      <alignment horizontal="center" vertical="center" wrapText="1"/>
    </xf>
    <xf numFmtId="174" fontId="1" fillId="0" borderId="0" xfId="1" applyBorder="1" applyAlignment="1">
      <alignment horizontal="center" vertical="center" wrapText="1"/>
    </xf>
    <xf numFmtId="174" fontId="7" fillId="0" borderId="0" xfId="1" applyFont="1" applyAlignment="1">
      <alignment horizontal="center" vertical="center" wrapText="1"/>
    </xf>
    <xf numFmtId="174" fontId="7" fillId="0" borderId="0" xfId="1" applyFont="1" applyBorder="1" applyAlignment="1">
      <alignment horizontal="center" vertical="center" wrapText="1"/>
    </xf>
    <xf numFmtId="174" fontId="11" fillId="0" borderId="0" xfId="1" applyFont="1" applyBorder="1" applyAlignment="1">
      <alignment horizontal="center" vertical="center" wrapText="1"/>
    </xf>
    <xf numFmtId="174" fontId="13" fillId="2" borderId="1" xfId="1" applyFont="1" applyFill="1" applyBorder="1" applyAlignment="1">
      <alignment horizontal="center" vertical="center" wrapText="1"/>
    </xf>
    <xf numFmtId="174" fontId="14" fillId="2" borderId="1" xfId="1" applyFont="1" applyFill="1" applyBorder="1" applyAlignment="1">
      <alignment horizontal="center" vertical="center" wrapText="1"/>
    </xf>
    <xf numFmtId="174" fontId="15" fillId="2" borderId="1" xfId="1" applyFont="1" applyFill="1" applyBorder="1" applyAlignment="1">
      <alignment horizontal="center" vertical="center" wrapText="1"/>
    </xf>
    <xf numFmtId="174" fontId="4" fillId="0" borderId="1" xfId="1" applyFont="1" applyFill="1" applyBorder="1" applyAlignment="1">
      <alignment horizontal="left" vertical="center" wrapText="1" indent="1"/>
    </xf>
    <xf numFmtId="174" fontId="5" fillId="0" borderId="1" xfId="1" applyFont="1" applyFill="1" applyBorder="1" applyAlignment="1">
      <alignment horizontal="center" vertical="center" wrapText="1"/>
    </xf>
    <xf numFmtId="174" fontId="4" fillId="0" borderId="1" xfId="1" applyFont="1" applyFill="1" applyBorder="1" applyAlignment="1">
      <alignment horizontal="center" vertical="center" wrapText="1"/>
    </xf>
    <xf numFmtId="174" fontId="4" fillId="0" borderId="0" xfId="1" applyFont="1" applyFill="1" applyBorder="1" applyAlignment="1">
      <alignment horizontal="center" vertical="center" wrapText="1"/>
    </xf>
    <xf numFmtId="174" fontId="5" fillId="0" borderId="0" xfId="1" applyFont="1" applyFill="1" applyBorder="1" applyAlignment="1">
      <alignment horizontal="center" vertical="center" wrapText="1"/>
    </xf>
    <xf numFmtId="174" fontId="18" fillId="0" borderId="0" xfId="1" applyFont="1" applyFill="1" applyBorder="1" applyAlignment="1">
      <alignment horizontal="center" vertical="center" wrapText="1"/>
    </xf>
    <xf numFmtId="174" fontId="18" fillId="0" borderId="0" xfId="1" applyFont="1" applyBorder="1" applyAlignment="1">
      <alignment horizontal="center" vertical="center" wrapText="1"/>
    </xf>
    <xf numFmtId="174" fontId="4" fillId="0" borderId="0" xfId="1" applyFont="1" applyFill="1" applyBorder="1" applyAlignment="1">
      <alignment horizontal="left" vertical="center" wrapText="1" indent="1"/>
    </xf>
    <xf numFmtId="174" fontId="18" fillId="0" borderId="0" xfId="1" applyFont="1" applyAlignment="1">
      <alignment horizontal="center" vertical="center" wrapText="1"/>
    </xf>
    <xf numFmtId="174" fontId="4" fillId="6" borderId="0" xfId="1" applyFont="1" applyFill="1" applyBorder="1" applyAlignment="1">
      <alignment horizontal="center" vertical="center" wrapText="1"/>
    </xf>
    <xf numFmtId="174" fontId="4" fillId="6" borderId="1" xfId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 applyProtection="1">
      <alignment horizontal="left" vertical="center" wrapText="1" indent="1"/>
      <protection locked="0"/>
    </xf>
    <xf numFmtId="174" fontId="21" fillId="4" borderId="1" xfId="1" applyFont="1" applyFill="1" applyBorder="1" applyAlignment="1" applyProtection="1">
      <alignment horizontal="center" vertical="center" readingOrder="1"/>
      <protection locked="0"/>
    </xf>
    <xf numFmtId="164" fontId="21" fillId="4" borderId="1" xfId="1" applyNumberFormat="1" applyFont="1" applyFill="1" applyBorder="1" applyAlignment="1" applyProtection="1">
      <alignment horizontal="center" vertical="center" readingOrder="1"/>
      <protection locked="0"/>
    </xf>
    <xf numFmtId="167" fontId="21" fillId="4" borderId="1" xfId="1" applyNumberFormat="1" applyFont="1" applyFill="1" applyBorder="1" applyAlignment="1" applyProtection="1">
      <alignment horizontal="center" vertical="center" readingOrder="1"/>
      <protection locked="0"/>
    </xf>
    <xf numFmtId="174" fontId="1" fillId="6" borderId="0" xfId="1" applyFill="1" applyBorder="1" applyAlignment="1">
      <alignment horizontal="center" vertical="center" wrapText="1"/>
    </xf>
    <xf numFmtId="174" fontId="1" fillId="6" borderId="0" xfId="1" applyFill="1" applyAlignment="1">
      <alignment horizontal="center" vertical="center" wrapText="1"/>
    </xf>
    <xf numFmtId="174" fontId="21" fillId="4" borderId="8" xfId="1" applyFont="1" applyFill="1" applyBorder="1" applyAlignment="1" applyProtection="1">
      <alignment horizontal="center" vertical="center" readingOrder="1"/>
      <protection locked="0"/>
    </xf>
    <xf numFmtId="164" fontId="21" fillId="4" borderId="8" xfId="1" applyNumberFormat="1" applyFont="1" applyFill="1" applyBorder="1" applyAlignment="1" applyProtection="1">
      <alignment horizontal="center" vertical="center" readingOrder="1"/>
      <protection locked="0"/>
    </xf>
    <xf numFmtId="174" fontId="21" fillId="4" borderId="8" xfId="1" applyFont="1" applyFill="1" applyBorder="1" applyAlignment="1" applyProtection="1">
      <alignment horizontal="center" vertical="center"/>
      <protection locked="0"/>
    </xf>
    <xf numFmtId="167" fontId="21" fillId="4" borderId="8" xfId="1" applyNumberFormat="1" applyFont="1" applyFill="1" applyBorder="1" applyAlignment="1" applyProtection="1">
      <alignment horizontal="center" vertical="center" readingOrder="1"/>
      <protection locked="0"/>
    </xf>
    <xf numFmtId="174" fontId="21" fillId="0" borderId="0" xfId="1" applyFont="1" applyFill="1" applyBorder="1" applyAlignment="1" applyProtection="1">
      <alignment horizontal="center" vertical="center" readingOrder="1"/>
      <protection locked="0"/>
    </xf>
    <xf numFmtId="164" fontId="21" fillId="0" borderId="0" xfId="1" applyNumberFormat="1" applyFont="1" applyFill="1" applyBorder="1" applyAlignment="1" applyProtection="1">
      <alignment horizontal="center" vertical="center" readingOrder="1"/>
      <protection locked="0"/>
    </xf>
    <xf numFmtId="167" fontId="21" fillId="0" borderId="0" xfId="1" applyNumberFormat="1" applyFont="1" applyFill="1" applyBorder="1" applyAlignment="1" applyProtection="1">
      <alignment horizontal="center" vertical="center" readingOrder="1"/>
      <protection locked="0"/>
    </xf>
    <xf numFmtId="164" fontId="4" fillId="0" borderId="0" xfId="1" applyNumberFormat="1" applyFont="1" applyFill="1" applyBorder="1" applyAlignment="1">
      <alignment horizontal="left" vertical="center" wrapText="1" indent="1"/>
    </xf>
    <xf numFmtId="166" fontId="4" fillId="0" borderId="0" xfId="1" applyNumberFormat="1" applyFont="1" applyFill="1" applyBorder="1" applyAlignment="1">
      <alignment horizontal="left" vertical="center" wrapText="1" indent="1"/>
    </xf>
    <xf numFmtId="167" fontId="4" fillId="0" borderId="0" xfId="1" applyNumberFormat="1" applyFont="1" applyFill="1" applyBorder="1" applyAlignment="1">
      <alignment horizontal="left" vertical="center" wrapText="1" indent="1"/>
    </xf>
    <xf numFmtId="170" fontId="24" fillId="0" borderId="0" xfId="1" applyNumberFormat="1" applyFont="1" applyFill="1" applyBorder="1" applyAlignment="1">
      <alignment horizontal="center" vertical="center" wrapText="1"/>
    </xf>
    <xf numFmtId="174" fontId="16" fillId="8" borderId="1" xfId="1" applyFont="1" applyFill="1" applyBorder="1" applyAlignment="1">
      <alignment horizontal="center" vertical="center"/>
    </xf>
    <xf numFmtId="174" fontId="16" fillId="0" borderId="1" xfId="1" applyFont="1" applyBorder="1" applyAlignment="1">
      <alignment horizontal="center" vertical="center"/>
    </xf>
    <xf numFmtId="173" fontId="25" fillId="0" borderId="0" xfId="1" applyNumberFormat="1" applyFont="1"/>
    <xf numFmtId="174" fontId="26" fillId="9" borderId="1" xfId="1" applyFont="1" applyFill="1" applyBorder="1" applyAlignment="1">
      <alignment horizontal="center" vertical="center" wrapText="1"/>
    </xf>
    <xf numFmtId="168" fontId="26" fillId="9" borderId="1" xfId="1" applyNumberFormat="1" applyFont="1" applyFill="1" applyBorder="1" applyAlignment="1">
      <alignment horizontal="center" vertical="center" wrapText="1"/>
    </xf>
    <xf numFmtId="168" fontId="29" fillId="6" borderId="12" xfId="1" applyNumberFormat="1" applyFont="1" applyFill="1" applyBorder="1" applyAlignment="1">
      <alignment horizontal="left" vertical="center" wrapText="1" indent="1"/>
    </xf>
    <xf numFmtId="174" fontId="16" fillId="6" borderId="13" xfId="1" applyFont="1" applyFill="1" applyBorder="1" applyAlignment="1">
      <alignment horizontal="left" vertical="center" wrapText="1" indent="1"/>
    </xf>
    <xf numFmtId="174" fontId="16" fillId="6" borderId="5" xfId="1" applyFont="1" applyFill="1" applyBorder="1" applyAlignment="1">
      <alignment horizontal="right" vertical="center" wrapText="1"/>
    </xf>
    <xf numFmtId="168" fontId="29" fillId="6" borderId="5" xfId="1" applyNumberFormat="1" applyFont="1" applyFill="1" applyBorder="1" applyAlignment="1">
      <alignment horizontal="left" vertical="center" wrapText="1" indent="1"/>
    </xf>
    <xf numFmtId="174" fontId="1" fillId="0" borderId="0" xfId="1" applyFill="1"/>
    <xf numFmtId="174" fontId="18" fillId="7" borderId="13" xfId="1" applyFont="1" applyFill="1" applyBorder="1" applyAlignment="1">
      <alignment horizontal="left" vertical="center" wrapText="1" indent="1"/>
    </xf>
    <xf numFmtId="174" fontId="30" fillId="7" borderId="5" xfId="1" applyFont="1" applyFill="1" applyBorder="1" applyAlignment="1">
      <alignment horizontal="right" vertical="center" wrapText="1"/>
    </xf>
    <xf numFmtId="167" fontId="12" fillId="6" borderId="1" xfId="1" applyNumberFormat="1" applyFont="1" applyFill="1" applyBorder="1" applyAlignment="1">
      <alignment horizontal="left" vertical="center" wrapText="1" indent="1"/>
    </xf>
    <xf numFmtId="174" fontId="1" fillId="0" borderId="0" xfId="1" applyAlignment="1">
      <alignment horizontal="center"/>
    </xf>
    <xf numFmtId="174" fontId="10" fillId="0" borderId="0" xfId="1" applyFont="1" applyBorder="1" applyAlignment="1">
      <alignment horizontal="left" vertical="center" wrapText="1" indent="1"/>
    </xf>
    <xf numFmtId="167" fontId="17" fillId="0" borderId="4" xfId="1" applyNumberFormat="1" applyFont="1" applyBorder="1" applyAlignment="1">
      <alignment horizontal="left" vertical="center" wrapText="1" indent="1"/>
    </xf>
    <xf numFmtId="174" fontId="9" fillId="0" borderId="0" xfId="1" applyFont="1" applyAlignment="1">
      <alignment horizontal="center" vertical="center"/>
    </xf>
    <xf numFmtId="174" fontId="35" fillId="0" borderId="1" xfId="1" applyFont="1" applyFill="1" applyBorder="1" applyAlignment="1">
      <alignment horizontal="center" vertical="center" wrapText="1"/>
    </xf>
    <xf numFmtId="174" fontId="35" fillId="6" borderId="4" xfId="1" applyFont="1" applyFill="1" applyBorder="1" applyAlignment="1">
      <alignment horizontal="center" vertical="center" wrapText="1"/>
    </xf>
    <xf numFmtId="174" fontId="35" fillId="6" borderId="1" xfId="1" applyFont="1" applyFill="1" applyBorder="1" applyAlignment="1">
      <alignment horizontal="center" vertical="center" wrapText="1"/>
    </xf>
    <xf numFmtId="174" fontId="36" fillId="6" borderId="1" xfId="1" applyFont="1" applyFill="1" applyBorder="1" applyAlignment="1" applyProtection="1">
      <alignment horizontal="center" vertical="center" readingOrder="1"/>
      <protection locked="0"/>
    </xf>
    <xf numFmtId="167" fontId="36" fillId="6" borderId="1" xfId="1" applyNumberFormat="1" applyFont="1" applyFill="1" applyBorder="1" applyAlignment="1" applyProtection="1">
      <alignment horizontal="center" vertical="center" readingOrder="1"/>
      <protection locked="0"/>
    </xf>
    <xf numFmtId="171" fontId="37" fillId="10" borderId="1" xfId="1" applyNumberFormat="1" applyFont="1" applyFill="1" applyBorder="1" applyAlignment="1" applyProtection="1">
      <alignment horizontal="center" vertical="center" wrapText="1" readingOrder="1"/>
      <protection locked="0"/>
    </xf>
    <xf numFmtId="167" fontId="35" fillId="0" borderId="1" xfId="1" applyNumberFormat="1" applyFont="1" applyBorder="1" applyAlignment="1">
      <alignment horizontal="center" vertical="center" wrapText="1"/>
    </xf>
    <xf numFmtId="174" fontId="35" fillId="6" borderId="8" xfId="1" applyFont="1" applyFill="1" applyBorder="1" applyAlignment="1">
      <alignment horizontal="center" vertical="center" wrapText="1"/>
    </xf>
    <xf numFmtId="171" fontId="37" fillId="10" borderId="9" xfId="1" applyNumberFormat="1" applyFont="1" applyFill="1" applyBorder="1" applyAlignment="1" applyProtection="1">
      <alignment horizontal="center" vertical="center" wrapText="1" readingOrder="1"/>
      <protection locked="0"/>
    </xf>
    <xf numFmtId="167" fontId="35" fillId="0" borderId="1" xfId="1" applyNumberFormat="1" applyFont="1" applyBorder="1" applyAlignment="1">
      <alignment horizontal="center" vertical="center" wrapText="1" readingOrder="1"/>
    </xf>
    <xf numFmtId="174" fontId="35" fillId="0" borderId="1" xfId="1" applyFont="1" applyBorder="1" applyAlignment="1">
      <alignment horizontal="left" vertical="center" wrapText="1" indent="1"/>
    </xf>
    <xf numFmtId="174" fontId="36" fillId="6" borderId="1" xfId="1" applyFont="1" applyFill="1" applyBorder="1" applyAlignment="1" applyProtection="1">
      <alignment horizontal="center" vertical="center" wrapText="1"/>
      <protection locked="0"/>
    </xf>
    <xf numFmtId="174" fontId="36" fillId="6" borderId="8" xfId="1" applyFont="1" applyFill="1" applyBorder="1" applyAlignment="1" applyProtection="1">
      <alignment horizontal="center" vertical="center" wrapText="1"/>
      <protection locked="0"/>
    </xf>
    <xf numFmtId="174" fontId="36" fillId="6" borderId="11" xfId="1" applyFont="1" applyFill="1" applyBorder="1" applyAlignment="1" applyProtection="1">
      <alignment horizontal="center" vertical="center" wrapText="1"/>
      <protection locked="0"/>
    </xf>
    <xf numFmtId="167" fontId="35" fillId="0" borderId="1" xfId="1" applyNumberFormat="1" applyFont="1" applyFill="1" applyBorder="1" applyAlignment="1">
      <alignment horizontal="center" vertical="center" wrapText="1"/>
    </xf>
    <xf numFmtId="167" fontId="31" fillId="6" borderId="1" xfId="1" applyNumberFormat="1" applyFont="1" applyFill="1" applyBorder="1" applyAlignment="1">
      <alignment vertical="center" wrapText="1"/>
    </xf>
    <xf numFmtId="174" fontId="21" fillId="11" borderId="1" xfId="1" applyFont="1" applyFill="1" applyBorder="1" applyAlignment="1" applyProtection="1">
      <alignment horizontal="center" vertical="center" readingOrder="1"/>
      <protection locked="0"/>
    </xf>
    <xf numFmtId="174" fontId="38" fillId="0" borderId="0" xfId="1" applyFont="1" applyBorder="1" applyAlignment="1">
      <alignment horizontal="center" vertical="center" wrapText="1"/>
    </xf>
    <xf numFmtId="174" fontId="21" fillId="6" borderId="0" xfId="1" applyFont="1" applyFill="1" applyBorder="1" applyAlignment="1" applyProtection="1">
      <alignment horizontal="left" vertical="center"/>
      <protection locked="0"/>
    </xf>
    <xf numFmtId="169" fontId="36" fillId="6" borderId="1" xfId="1" applyNumberFormat="1" applyFont="1" applyFill="1" applyBorder="1" applyAlignment="1" applyProtection="1">
      <alignment horizontal="center" vertical="center" readingOrder="1"/>
      <protection locked="0"/>
    </xf>
    <xf numFmtId="172" fontId="37" fillId="10" borderId="1" xfId="1" applyNumberFormat="1" applyFont="1" applyFill="1" applyBorder="1" applyAlignment="1" applyProtection="1">
      <alignment horizontal="center" vertical="center" wrapText="1" readingOrder="1"/>
      <protection locked="0"/>
    </xf>
    <xf numFmtId="172" fontId="37" fillId="10" borderId="4" xfId="1" applyNumberFormat="1" applyFont="1" applyFill="1" applyBorder="1" applyAlignment="1" applyProtection="1">
      <alignment horizontal="center" vertical="center" wrapText="1" readingOrder="1"/>
      <protection locked="0"/>
    </xf>
    <xf numFmtId="172" fontId="37" fillId="10" borderId="8" xfId="1" applyNumberFormat="1" applyFont="1" applyFill="1" applyBorder="1" applyAlignment="1" applyProtection="1">
      <alignment horizontal="center" vertical="center" wrapText="1" readingOrder="1"/>
      <protection locked="0"/>
    </xf>
    <xf numFmtId="174" fontId="39" fillId="0" borderId="0" xfId="1" applyFont="1"/>
    <xf numFmtId="167" fontId="22" fillId="6" borderId="15" xfId="1" applyNumberFormat="1" applyFont="1" applyFill="1" applyBorder="1" applyAlignment="1" applyProtection="1">
      <alignment horizontal="center" vertical="center" readingOrder="1"/>
      <protection locked="0"/>
    </xf>
    <xf numFmtId="174" fontId="21" fillId="4" borderId="15" xfId="1" applyFont="1" applyFill="1" applyBorder="1" applyAlignment="1" applyProtection="1">
      <alignment horizontal="center" vertical="center" readingOrder="1"/>
      <protection locked="0"/>
    </xf>
    <xf numFmtId="174" fontId="21" fillId="11" borderId="15" xfId="1" applyFont="1" applyFill="1" applyBorder="1" applyAlignment="1" applyProtection="1">
      <alignment horizontal="center" vertical="center" readingOrder="1"/>
      <protection locked="0"/>
    </xf>
    <xf numFmtId="164" fontId="21" fillId="4" borderId="15" xfId="1" applyNumberFormat="1" applyFont="1" applyFill="1" applyBorder="1" applyAlignment="1" applyProtection="1">
      <alignment horizontal="center" vertical="center" readingOrder="1"/>
      <protection locked="0"/>
    </xf>
    <xf numFmtId="174" fontId="21" fillId="4" borderId="15" xfId="1" applyFont="1" applyFill="1" applyBorder="1" applyAlignment="1" applyProtection="1">
      <alignment horizontal="center" vertical="center"/>
      <protection locked="0"/>
    </xf>
    <xf numFmtId="167" fontId="21" fillId="4" borderId="15" xfId="1" applyNumberFormat="1" applyFont="1" applyFill="1" applyBorder="1" applyAlignment="1" applyProtection="1">
      <alignment horizontal="center" vertical="center" readingOrder="1"/>
      <protection locked="0"/>
    </xf>
    <xf numFmtId="167" fontId="22" fillId="11" borderId="15" xfId="1" applyNumberFormat="1" applyFont="1" applyFill="1" applyBorder="1" applyAlignment="1" applyProtection="1">
      <alignment horizontal="center" vertical="center" readingOrder="1"/>
      <protection locked="0"/>
    </xf>
    <xf numFmtId="167" fontId="17" fillId="6" borderId="15" xfId="1" applyNumberFormat="1" applyFont="1" applyFill="1" applyBorder="1" applyAlignment="1">
      <alignment horizontal="center" vertical="center" wrapText="1"/>
    </xf>
    <xf numFmtId="172" fontId="20" fillId="3" borderId="15" xfId="1" applyNumberFormat="1" applyFont="1" applyFill="1" applyBorder="1" applyAlignment="1" applyProtection="1">
      <alignment horizontal="center" vertical="center" readingOrder="1"/>
      <protection locked="0"/>
    </xf>
    <xf numFmtId="174" fontId="21" fillId="0" borderId="1" xfId="1" applyFont="1" applyFill="1" applyBorder="1" applyAlignment="1" applyProtection="1">
      <alignment horizontal="center" vertical="center" readingOrder="1"/>
      <protection locked="0"/>
    </xf>
    <xf numFmtId="174" fontId="21" fillId="0" borderId="8" xfId="1" applyFont="1" applyFill="1" applyBorder="1" applyAlignment="1" applyProtection="1">
      <alignment horizontal="center" vertical="center" readingOrder="1"/>
      <protection locked="0"/>
    </xf>
    <xf numFmtId="164" fontId="21" fillId="0" borderId="1" xfId="1" applyNumberFormat="1" applyFont="1" applyFill="1" applyBorder="1" applyAlignment="1" applyProtection="1">
      <alignment horizontal="center" vertical="center" readingOrder="1"/>
      <protection locked="0"/>
    </xf>
    <xf numFmtId="174" fontId="21" fillId="0" borderId="1" xfId="1" applyFont="1" applyFill="1" applyBorder="1" applyAlignment="1" applyProtection="1">
      <alignment horizontal="center" vertical="center" wrapText="1" readingOrder="1"/>
      <protection locked="0"/>
    </xf>
    <xf numFmtId="169" fontId="21" fillId="0" borderId="1" xfId="1" applyNumberFormat="1" applyFont="1" applyFill="1" applyBorder="1" applyAlignment="1" applyProtection="1">
      <alignment horizontal="center" vertical="center" readingOrder="1"/>
      <protection locked="0"/>
    </xf>
    <xf numFmtId="167" fontId="21" fillId="0" borderId="1" xfId="1" applyNumberFormat="1" applyFont="1" applyFill="1" applyBorder="1" applyAlignment="1" applyProtection="1">
      <alignment horizontal="center" vertical="center" readingOrder="1"/>
      <protection locked="0"/>
    </xf>
    <xf numFmtId="164" fontId="21" fillId="0" borderId="8" xfId="1" applyNumberFormat="1" applyFont="1" applyFill="1" applyBorder="1" applyAlignment="1" applyProtection="1">
      <alignment horizontal="center" vertical="center" readingOrder="1"/>
      <protection locked="0"/>
    </xf>
    <xf numFmtId="169" fontId="21" fillId="0" borderId="8" xfId="1" applyNumberFormat="1" applyFont="1" applyFill="1" applyBorder="1" applyAlignment="1" applyProtection="1">
      <alignment horizontal="center" vertical="center" readingOrder="1"/>
      <protection locked="0"/>
    </xf>
    <xf numFmtId="174" fontId="21" fillId="0" borderId="15" xfId="1" applyFont="1" applyFill="1" applyBorder="1" applyAlignment="1" applyProtection="1">
      <alignment horizontal="center" vertical="center" readingOrder="1"/>
      <protection locked="0"/>
    </xf>
    <xf numFmtId="164" fontId="21" fillId="0" borderId="15" xfId="1" applyNumberFormat="1" applyFont="1" applyFill="1" applyBorder="1" applyAlignment="1" applyProtection="1">
      <alignment horizontal="center" vertical="center" readingOrder="1"/>
      <protection locked="0"/>
    </xf>
    <xf numFmtId="169" fontId="21" fillId="0" borderId="15" xfId="1" applyNumberFormat="1" applyFont="1" applyFill="1" applyBorder="1" applyAlignment="1" applyProtection="1">
      <alignment horizontal="center" vertical="center" readingOrder="1"/>
      <protection locked="0"/>
    </xf>
    <xf numFmtId="167" fontId="21" fillId="0" borderId="8" xfId="1" applyNumberFormat="1" applyFont="1" applyFill="1" applyBorder="1" applyAlignment="1" applyProtection="1">
      <alignment horizontal="center" vertical="center" readingOrder="1"/>
      <protection locked="0"/>
    </xf>
    <xf numFmtId="174" fontId="21" fillId="0" borderId="4" xfId="1" applyFont="1" applyFill="1" applyBorder="1" applyAlignment="1" applyProtection="1">
      <alignment horizontal="center" vertical="center" readingOrder="1"/>
      <protection locked="0"/>
    </xf>
    <xf numFmtId="164" fontId="4" fillId="0" borderId="4" xfId="1" applyNumberFormat="1" applyFont="1" applyFill="1" applyBorder="1" applyAlignment="1">
      <alignment horizontal="center" vertical="center" wrapText="1"/>
    </xf>
    <xf numFmtId="164" fontId="21" fillId="0" borderId="4" xfId="1" applyNumberFormat="1" applyFont="1" applyFill="1" applyBorder="1" applyAlignment="1" applyProtection="1">
      <alignment horizontal="center" vertical="center" readingOrder="1"/>
      <protection locked="0"/>
    </xf>
    <xf numFmtId="167" fontId="21" fillId="0" borderId="4" xfId="1" applyNumberFormat="1" applyFont="1" applyFill="1" applyBorder="1" applyAlignment="1" applyProtection="1">
      <alignment horizontal="center" vertical="center" readingOrder="1"/>
      <protection locked="0"/>
    </xf>
    <xf numFmtId="164" fontId="21" fillId="0" borderId="1" xfId="1" applyNumberFormat="1" applyFont="1" applyFill="1" applyBorder="1" applyAlignment="1" applyProtection="1">
      <alignment horizontal="center" vertical="center"/>
      <protection locked="0"/>
    </xf>
    <xf numFmtId="165" fontId="4" fillId="0" borderId="4" xfId="1" applyNumberFormat="1" applyFont="1" applyFill="1" applyBorder="1" applyAlignment="1" applyProtection="1">
      <alignment horizontal="center" vertical="center" wrapText="1"/>
      <protection locked="0"/>
    </xf>
    <xf numFmtId="174" fontId="21" fillId="0" borderId="1" xfId="1" applyFont="1" applyFill="1" applyBorder="1" applyAlignment="1" applyProtection="1">
      <alignment horizontal="center" vertical="center"/>
      <protection locked="0"/>
    </xf>
    <xf numFmtId="164" fontId="4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174" fontId="21" fillId="0" borderId="8" xfId="1" applyFont="1" applyFill="1" applyBorder="1" applyAlignment="1" applyProtection="1">
      <alignment horizontal="center" vertical="center"/>
      <protection locked="0"/>
    </xf>
    <xf numFmtId="174" fontId="21" fillId="6" borderId="21" xfId="1" applyFont="1" applyFill="1" applyBorder="1" applyAlignment="1" applyProtection="1">
      <alignment horizontal="center" vertical="center" readingOrder="1"/>
      <protection locked="0"/>
    </xf>
    <xf numFmtId="174" fontId="21" fillId="6" borderId="19" xfId="1" applyFont="1" applyFill="1" applyBorder="1" applyAlignment="1" applyProtection="1">
      <alignment horizontal="center" vertical="center" readingOrder="1"/>
      <protection locked="0"/>
    </xf>
    <xf numFmtId="167" fontId="22" fillId="4" borderId="19" xfId="1" applyNumberFormat="1" applyFont="1" applyFill="1" applyBorder="1" applyAlignment="1" applyProtection="1">
      <alignment horizontal="center" vertical="center" readingOrder="1"/>
      <protection locked="0"/>
    </xf>
    <xf numFmtId="170" fontId="6" fillId="6" borderId="19" xfId="1" applyNumberFormat="1" applyFont="1" applyFill="1" applyBorder="1" applyAlignment="1">
      <alignment horizontal="center" vertical="center" wrapText="1"/>
    </xf>
    <xf numFmtId="167" fontId="22" fillId="4" borderId="20" xfId="1" applyNumberFormat="1" applyFont="1" applyFill="1" applyBorder="1" applyAlignment="1" applyProtection="1">
      <alignment horizontal="center" vertical="center" readingOrder="1"/>
      <protection locked="0"/>
    </xf>
    <xf numFmtId="167" fontId="22" fillId="6" borderId="20" xfId="1" applyNumberFormat="1" applyFont="1" applyFill="1" applyBorder="1" applyAlignment="1" applyProtection="1">
      <alignment horizontal="center" vertical="center" readingOrder="1"/>
      <protection locked="0"/>
    </xf>
    <xf numFmtId="167" fontId="22" fillId="11" borderId="20" xfId="1" applyNumberFormat="1" applyFont="1" applyFill="1" applyBorder="1" applyAlignment="1" applyProtection="1">
      <alignment horizontal="center" vertical="center" readingOrder="1"/>
      <protection locked="0"/>
    </xf>
    <xf numFmtId="167" fontId="22" fillId="6" borderId="19" xfId="1" applyNumberFormat="1" applyFont="1" applyFill="1" applyBorder="1" applyAlignment="1" applyProtection="1">
      <alignment horizontal="center" vertical="center" readingOrder="1"/>
      <protection locked="0"/>
    </xf>
    <xf numFmtId="174" fontId="9" fillId="5" borderId="3" xfId="1" applyFont="1" applyFill="1" applyBorder="1" applyAlignment="1">
      <alignment horizontal="center" vertical="center" wrapText="1"/>
    </xf>
    <xf numFmtId="174" fontId="9" fillId="5" borderId="1" xfId="1" applyFont="1" applyFill="1" applyBorder="1" applyAlignment="1">
      <alignment horizontal="center" vertical="center" wrapText="1"/>
    </xf>
    <xf numFmtId="174" fontId="4" fillId="13" borderId="4" xfId="1" applyFont="1" applyFill="1" applyBorder="1" applyAlignment="1">
      <alignment horizontal="left" vertical="center" wrapText="1"/>
    </xf>
    <xf numFmtId="174" fontId="21" fillId="13" borderId="1" xfId="1" applyFont="1" applyFill="1" applyBorder="1" applyAlignment="1" applyProtection="1">
      <alignment horizontal="left" vertical="center"/>
      <protection locked="0"/>
    </xf>
    <xf numFmtId="174" fontId="21" fillId="14" borderId="1" xfId="1" applyFont="1" applyFill="1" applyBorder="1" applyAlignment="1" applyProtection="1">
      <alignment horizontal="left" vertical="center"/>
      <protection locked="0"/>
    </xf>
    <xf numFmtId="174" fontId="4" fillId="13" borderId="1" xfId="1" applyFont="1" applyFill="1" applyBorder="1" applyAlignment="1">
      <alignment horizontal="left" vertical="center" wrapText="1"/>
    </xf>
    <xf numFmtId="174" fontId="21" fillId="13" borderId="1" xfId="1" applyFont="1" applyFill="1" applyBorder="1" applyAlignment="1" applyProtection="1">
      <alignment horizontal="center" vertical="center" readingOrder="1"/>
      <protection locked="0"/>
    </xf>
    <xf numFmtId="167" fontId="21" fillId="13" borderId="1" xfId="1" applyNumberFormat="1" applyFont="1" applyFill="1" applyBorder="1" applyAlignment="1" applyProtection="1">
      <alignment horizontal="center" vertical="center" readingOrder="1"/>
      <protection locked="0"/>
    </xf>
    <xf numFmtId="174" fontId="21" fillId="14" borderId="8" xfId="1" applyFont="1" applyFill="1" applyBorder="1" applyAlignment="1" applyProtection="1">
      <alignment horizontal="left" vertical="center"/>
      <protection locked="0"/>
    </xf>
    <xf numFmtId="174" fontId="21" fillId="13" borderId="8" xfId="1" applyFont="1" applyFill="1" applyBorder="1" applyAlignment="1" applyProtection="1">
      <alignment horizontal="left" vertical="center"/>
      <protection locked="0"/>
    </xf>
    <xf numFmtId="174" fontId="21" fillId="13" borderId="8" xfId="1" applyFont="1" applyFill="1" applyBorder="1" applyAlignment="1" applyProtection="1">
      <alignment horizontal="center" vertical="center" readingOrder="1"/>
      <protection locked="0"/>
    </xf>
    <xf numFmtId="167" fontId="21" fillId="13" borderId="8" xfId="1" applyNumberFormat="1" applyFont="1" applyFill="1" applyBorder="1" applyAlignment="1" applyProtection="1">
      <alignment horizontal="center" vertical="center" readingOrder="1"/>
      <protection locked="0"/>
    </xf>
    <xf numFmtId="167" fontId="22" fillId="12" borderId="20" xfId="1" applyNumberFormat="1" applyFont="1" applyFill="1" applyBorder="1" applyAlignment="1" applyProtection="1">
      <alignment horizontal="center" vertical="center" readingOrder="1"/>
      <protection locked="0"/>
    </xf>
    <xf numFmtId="174" fontId="21" fillId="15" borderId="8" xfId="1" applyFont="1" applyFill="1" applyBorder="1" applyAlignment="1" applyProtection="1">
      <alignment horizontal="center" vertical="center" readingOrder="1"/>
      <protection locked="0"/>
    </xf>
    <xf numFmtId="164" fontId="21" fillId="15" borderId="8" xfId="1" applyNumberFormat="1" applyFont="1" applyFill="1" applyBorder="1" applyAlignment="1" applyProtection="1">
      <alignment horizontal="center" vertical="center" readingOrder="1"/>
      <protection locked="0"/>
    </xf>
    <xf numFmtId="167" fontId="21" fillId="15" borderId="8" xfId="1" applyNumberFormat="1" applyFont="1" applyFill="1" applyBorder="1" applyAlignment="1" applyProtection="1">
      <alignment horizontal="center" vertical="center" readingOrder="1"/>
      <protection locked="0"/>
    </xf>
    <xf numFmtId="174" fontId="40" fillId="13" borderId="1" xfId="1" applyFont="1" applyFill="1" applyBorder="1" applyAlignment="1" applyProtection="1">
      <alignment horizontal="left" vertical="center"/>
      <protection locked="0"/>
    </xf>
    <xf numFmtId="174" fontId="40" fillId="13" borderId="1" xfId="1" applyFont="1" applyFill="1" applyBorder="1" applyAlignment="1" applyProtection="1">
      <alignment horizontal="center" vertical="center" readingOrder="1"/>
      <protection locked="0"/>
    </xf>
    <xf numFmtId="164" fontId="40" fillId="13" borderId="1" xfId="1" applyNumberFormat="1" applyFont="1" applyFill="1" applyBorder="1" applyAlignment="1" applyProtection="1">
      <alignment horizontal="center" vertical="center" readingOrder="1"/>
      <protection locked="0"/>
    </xf>
    <xf numFmtId="169" fontId="40" fillId="13" borderId="1" xfId="1" applyNumberFormat="1" applyFont="1" applyFill="1" applyBorder="1" applyAlignment="1" applyProtection="1">
      <alignment horizontal="center" vertical="center" readingOrder="1"/>
      <protection locked="0"/>
    </xf>
    <xf numFmtId="169" fontId="21" fillId="13" borderId="8" xfId="1" applyNumberFormat="1" applyFont="1" applyFill="1" applyBorder="1" applyAlignment="1" applyProtection="1">
      <alignment horizontal="center" vertical="center" readingOrder="1"/>
      <protection locked="0"/>
    </xf>
    <xf numFmtId="174" fontId="21" fillId="13" borderId="15" xfId="1" applyFont="1" applyFill="1" applyBorder="1" applyAlignment="1" applyProtection="1">
      <alignment horizontal="left" vertical="center"/>
      <protection locked="0"/>
    </xf>
    <xf numFmtId="174" fontId="21" fillId="14" borderId="15" xfId="1" applyFont="1" applyFill="1" applyBorder="1" applyAlignment="1" applyProtection="1">
      <alignment horizontal="left" vertical="center"/>
      <protection locked="0"/>
    </xf>
    <xf numFmtId="174" fontId="4" fillId="12" borderId="0" xfId="1" applyFont="1" applyFill="1" applyBorder="1" applyAlignment="1">
      <alignment horizontal="center" vertical="center" wrapText="1"/>
    </xf>
    <xf numFmtId="174" fontId="21" fillId="15" borderId="15" xfId="1" applyFont="1" applyFill="1" applyBorder="1" applyAlignment="1" applyProtection="1">
      <alignment horizontal="left" vertical="center"/>
      <protection locked="0"/>
    </xf>
    <xf numFmtId="174" fontId="21" fillId="15" borderId="15" xfId="1" applyFont="1" applyFill="1" applyBorder="1" applyAlignment="1" applyProtection="1">
      <alignment horizontal="center" vertical="center" readingOrder="1"/>
      <protection locked="0"/>
    </xf>
    <xf numFmtId="174" fontId="21" fillId="12" borderId="15" xfId="1" applyFont="1" applyFill="1" applyBorder="1" applyAlignment="1" applyProtection="1">
      <alignment horizontal="center" vertical="center" readingOrder="1"/>
      <protection locked="0"/>
    </xf>
    <xf numFmtId="164" fontId="21" fillId="15" borderId="15" xfId="1" applyNumberFormat="1" applyFont="1" applyFill="1" applyBorder="1" applyAlignment="1" applyProtection="1">
      <alignment horizontal="center" vertical="center" readingOrder="1"/>
      <protection locked="0"/>
    </xf>
    <xf numFmtId="167" fontId="21" fillId="15" borderId="15" xfId="1" applyNumberFormat="1" applyFont="1" applyFill="1" applyBorder="1" applyAlignment="1" applyProtection="1">
      <alignment horizontal="center" vertical="center" readingOrder="1"/>
      <protection locked="0"/>
    </xf>
    <xf numFmtId="167" fontId="22" fillId="12" borderId="15" xfId="1" applyNumberFormat="1" applyFont="1" applyFill="1" applyBorder="1" applyAlignment="1" applyProtection="1">
      <alignment horizontal="center" vertical="center" readingOrder="1"/>
      <protection locked="0"/>
    </xf>
    <xf numFmtId="174" fontId="21" fillId="15" borderId="15" xfId="1" applyFont="1" applyFill="1" applyBorder="1" applyAlignment="1" applyProtection="1">
      <alignment horizontal="center" vertical="center"/>
      <protection locked="0"/>
    </xf>
    <xf numFmtId="174" fontId="21" fillId="15" borderId="15" xfId="1" applyFont="1" applyFill="1" applyBorder="1" applyAlignment="1" applyProtection="1">
      <alignment horizontal="center" vertical="center" wrapText="1"/>
      <protection locked="0"/>
    </xf>
    <xf numFmtId="174" fontId="36" fillId="13" borderId="1" xfId="1" applyFont="1" applyFill="1" applyBorder="1" applyAlignment="1" applyProtection="1">
      <alignment horizontal="left" vertical="center"/>
      <protection locked="0"/>
    </xf>
    <xf numFmtId="174" fontId="36" fillId="0" borderId="1" xfId="1" applyFont="1" applyFill="1" applyBorder="1" applyAlignment="1" applyProtection="1">
      <alignment horizontal="center" vertical="center" readingOrder="1"/>
      <protection locked="0"/>
    </xf>
    <xf numFmtId="167" fontId="36" fillId="0" borderId="1" xfId="1" applyNumberFormat="1" applyFont="1" applyFill="1" applyBorder="1" applyAlignment="1" applyProtection="1">
      <alignment horizontal="center" vertical="center" readingOrder="1"/>
      <protection locked="0"/>
    </xf>
    <xf numFmtId="174" fontId="36" fillId="0" borderId="1" xfId="1" applyFont="1" applyFill="1" applyBorder="1" applyAlignment="1" applyProtection="1">
      <alignment horizontal="center" vertical="center"/>
      <protection locked="0"/>
    </xf>
    <xf numFmtId="174" fontId="36" fillId="13" borderId="8" xfId="1" applyFont="1" applyFill="1" applyBorder="1" applyAlignment="1" applyProtection="1">
      <alignment horizontal="left" vertical="center"/>
      <protection locked="0"/>
    </xf>
    <xf numFmtId="174" fontId="36" fillId="0" borderId="8" xfId="1" applyFont="1" applyFill="1" applyBorder="1" applyAlignment="1" applyProtection="1">
      <alignment horizontal="center" vertical="center" readingOrder="1"/>
      <protection locked="0"/>
    </xf>
    <xf numFmtId="167" fontId="36" fillId="0" borderId="8" xfId="1" applyNumberFormat="1" applyFont="1" applyFill="1" applyBorder="1" applyAlignment="1" applyProtection="1">
      <alignment horizontal="center" vertical="center" readingOrder="1"/>
      <protection locked="0"/>
    </xf>
    <xf numFmtId="174" fontId="36" fillId="0" borderId="1" xfId="1" applyFont="1" applyFill="1" applyBorder="1" applyAlignment="1" applyProtection="1">
      <alignment horizontal="center" vertical="center" wrapText="1" readingOrder="1"/>
      <protection locked="0"/>
    </xf>
    <xf numFmtId="169" fontId="36" fillId="0" borderId="1" xfId="1" applyNumberFormat="1" applyFont="1" applyFill="1" applyBorder="1" applyAlignment="1" applyProtection="1">
      <alignment horizontal="center" vertical="center" readingOrder="1"/>
      <protection locked="0"/>
    </xf>
    <xf numFmtId="174" fontId="36" fillId="15" borderId="15" xfId="1" applyFont="1" applyFill="1" applyBorder="1" applyAlignment="1" applyProtection="1">
      <alignment horizontal="left" vertical="center"/>
      <protection locked="0"/>
    </xf>
    <xf numFmtId="174" fontId="36" fillId="12" borderId="15" xfId="1" applyFont="1" applyFill="1" applyBorder="1" applyAlignment="1" applyProtection="1">
      <alignment horizontal="center" vertical="center" readingOrder="1"/>
      <protection locked="0"/>
    </xf>
    <xf numFmtId="174" fontId="36" fillId="15" borderId="15" xfId="1" applyFont="1" applyFill="1" applyBorder="1" applyAlignment="1" applyProtection="1">
      <alignment horizontal="center" vertical="center"/>
      <protection locked="0"/>
    </xf>
    <xf numFmtId="167" fontId="36" fillId="15" borderId="15" xfId="1" applyNumberFormat="1" applyFont="1" applyFill="1" applyBorder="1" applyAlignment="1" applyProtection="1">
      <alignment horizontal="center" vertical="center" readingOrder="1"/>
      <protection locked="0"/>
    </xf>
    <xf numFmtId="174" fontId="36" fillId="15" borderId="15" xfId="1" applyFont="1" applyFill="1" applyBorder="1" applyAlignment="1" applyProtection="1">
      <alignment horizontal="center" vertical="center" wrapText="1"/>
      <protection locked="0"/>
    </xf>
    <xf numFmtId="174" fontId="36" fillId="0" borderId="8" xfId="1" applyFont="1" applyFill="1" applyBorder="1" applyAlignment="1" applyProtection="1">
      <alignment horizontal="center" vertical="center"/>
      <protection locked="0"/>
    </xf>
    <xf numFmtId="174" fontId="36" fillId="0" borderId="23" xfId="1" applyFont="1" applyFill="1" applyBorder="1" applyAlignment="1" applyProtection="1">
      <alignment horizontal="center" vertical="center" readingOrder="1"/>
      <protection locked="0"/>
    </xf>
    <xf numFmtId="174" fontId="35" fillId="12" borderId="0" xfId="1" applyFont="1" applyFill="1" applyBorder="1" applyAlignment="1">
      <alignment horizontal="center" vertical="center" wrapText="1"/>
    </xf>
    <xf numFmtId="174" fontId="36" fillId="0" borderId="4" xfId="1" applyFont="1" applyFill="1" applyBorder="1" applyAlignment="1" applyProtection="1">
      <alignment horizontal="center" vertical="center" readingOrder="1"/>
      <protection locked="0"/>
    </xf>
    <xf numFmtId="174" fontId="36" fillId="6" borderId="8" xfId="1" applyFont="1" applyFill="1" applyBorder="1" applyAlignment="1" applyProtection="1">
      <alignment horizontal="center" vertical="center"/>
      <protection locked="0"/>
    </xf>
    <xf numFmtId="174" fontId="36" fillId="13" borderId="1" xfId="1" applyFont="1" applyFill="1" applyBorder="1" applyAlignment="1" applyProtection="1">
      <alignment horizontal="center" vertical="center" readingOrder="1"/>
      <protection locked="0"/>
    </xf>
    <xf numFmtId="167" fontId="36" fillId="13" borderId="1" xfId="1" applyNumberFormat="1" applyFont="1" applyFill="1" applyBorder="1" applyAlignment="1" applyProtection="1">
      <alignment horizontal="center" vertical="center" readingOrder="1"/>
      <protection locked="0"/>
    </xf>
    <xf numFmtId="174" fontId="35" fillId="13" borderId="1" xfId="1" applyFont="1" applyFill="1" applyBorder="1" applyAlignment="1">
      <alignment horizontal="left" vertical="center" wrapText="1" indent="1"/>
    </xf>
    <xf numFmtId="174" fontId="36" fillId="13" borderId="8" xfId="1" applyFont="1" applyFill="1" applyBorder="1" applyAlignment="1" applyProtection="1">
      <alignment horizontal="center" vertical="center" readingOrder="1"/>
      <protection locked="0"/>
    </xf>
    <xf numFmtId="174" fontId="35" fillId="13" borderId="4" xfId="1" applyFont="1" applyFill="1" applyBorder="1" applyAlignment="1">
      <alignment horizontal="left" vertical="center" wrapText="1"/>
    </xf>
    <xf numFmtId="167" fontId="36" fillId="0" borderId="4" xfId="1" applyNumberFormat="1" applyFont="1" applyFill="1" applyBorder="1" applyAlignment="1" applyProtection="1">
      <alignment horizontal="center" vertical="center" readingOrder="1"/>
      <protection locked="0"/>
    </xf>
    <xf numFmtId="174" fontId="1" fillId="13" borderId="0" xfId="1" applyFill="1"/>
    <xf numFmtId="0" fontId="0" fillId="13" borderId="0" xfId="0" applyFill="1"/>
    <xf numFmtId="174" fontId="35" fillId="13" borderId="1" xfId="1" applyFont="1" applyFill="1" applyBorder="1" applyAlignment="1">
      <alignment horizontal="left" vertical="center" wrapText="1"/>
    </xf>
    <xf numFmtId="167" fontId="36" fillId="13" borderId="8" xfId="1" applyNumberFormat="1" applyFont="1" applyFill="1" applyBorder="1" applyAlignment="1" applyProtection="1">
      <alignment horizontal="center" vertical="center" readingOrder="1"/>
      <protection locked="0"/>
    </xf>
    <xf numFmtId="174" fontId="36" fillId="15" borderId="8" xfId="1" applyFont="1" applyFill="1" applyBorder="1" applyAlignment="1" applyProtection="1">
      <alignment horizontal="center" vertical="center" readingOrder="1"/>
      <protection locked="0"/>
    </xf>
    <xf numFmtId="167" fontId="36" fillId="15" borderId="8" xfId="1" applyNumberFormat="1" applyFont="1" applyFill="1" applyBorder="1" applyAlignment="1" applyProtection="1">
      <alignment horizontal="center" vertical="center" readingOrder="1"/>
      <protection locked="0"/>
    </xf>
    <xf numFmtId="174" fontId="41" fillId="13" borderId="1" xfId="1" applyFont="1" applyFill="1" applyBorder="1" applyAlignment="1" applyProtection="1">
      <alignment horizontal="left" vertical="center"/>
      <protection locked="0"/>
    </xf>
    <xf numFmtId="174" fontId="41" fillId="13" borderId="1" xfId="1" applyFont="1" applyFill="1" applyBorder="1" applyAlignment="1" applyProtection="1">
      <alignment horizontal="center" vertical="center" readingOrder="1"/>
      <protection locked="0"/>
    </xf>
    <xf numFmtId="169" fontId="41" fillId="13" borderId="1" xfId="1" applyNumberFormat="1" applyFont="1" applyFill="1" applyBorder="1" applyAlignment="1" applyProtection="1">
      <alignment horizontal="center" vertical="center" readingOrder="1"/>
      <protection locked="0"/>
    </xf>
    <xf numFmtId="169" fontId="36" fillId="13" borderId="8" xfId="1" applyNumberFormat="1" applyFont="1" applyFill="1" applyBorder="1" applyAlignment="1" applyProtection="1">
      <alignment horizontal="center" vertical="center" readingOrder="1"/>
      <protection locked="0"/>
    </xf>
    <xf numFmtId="169" fontId="36" fillId="0" borderId="8" xfId="1" applyNumberFormat="1" applyFont="1" applyFill="1" applyBorder="1" applyAlignment="1" applyProtection="1">
      <alignment horizontal="center" vertical="center" readingOrder="1"/>
      <protection locked="0"/>
    </xf>
    <xf numFmtId="174" fontId="36" fillId="13" borderId="15" xfId="1" applyFont="1" applyFill="1" applyBorder="1" applyAlignment="1" applyProtection="1">
      <alignment horizontal="left" vertical="center"/>
      <protection locked="0"/>
    </xf>
    <xf numFmtId="174" fontId="36" fillId="0" borderId="15" xfId="1" applyFont="1" applyFill="1" applyBorder="1" applyAlignment="1" applyProtection="1">
      <alignment horizontal="center" vertical="center" readingOrder="1"/>
      <protection locked="0"/>
    </xf>
    <xf numFmtId="169" fontId="36" fillId="0" borderId="15" xfId="1" applyNumberFormat="1" applyFont="1" applyFill="1" applyBorder="1" applyAlignment="1" applyProtection="1">
      <alignment horizontal="center" vertical="center" readingOrder="1"/>
      <protection locked="0"/>
    </xf>
    <xf numFmtId="174" fontId="35" fillId="12" borderId="11" xfId="1" applyFont="1" applyFill="1" applyBorder="1" applyAlignment="1">
      <alignment vertical="center" wrapText="1"/>
    </xf>
    <xf numFmtId="167" fontId="36" fillId="15" borderId="1" xfId="1" applyNumberFormat="1" applyFont="1" applyFill="1" applyBorder="1" applyAlignment="1" applyProtection="1">
      <alignment horizontal="center" vertical="center" readingOrder="1"/>
      <protection locked="0"/>
    </xf>
    <xf numFmtId="174" fontId="35" fillId="12" borderId="1" xfId="1" applyFont="1" applyFill="1" applyBorder="1" applyAlignment="1">
      <alignment vertical="center" wrapText="1"/>
    </xf>
    <xf numFmtId="174" fontId="35" fillId="12" borderId="8" xfId="1" applyFont="1" applyFill="1" applyBorder="1" applyAlignment="1">
      <alignment vertical="center" wrapText="1"/>
    </xf>
    <xf numFmtId="174" fontId="36" fillId="15" borderId="15" xfId="1" applyFont="1" applyFill="1" applyBorder="1" applyAlignment="1" applyProtection="1">
      <alignment horizontal="center" vertical="center" readingOrder="1"/>
      <protection locked="0"/>
    </xf>
    <xf numFmtId="174" fontId="42" fillId="0" borderId="0" xfId="1" applyFont="1"/>
    <xf numFmtId="172" fontId="28" fillId="10" borderId="4" xfId="1" applyNumberFormat="1" applyFont="1" applyFill="1" applyBorder="1" applyAlignment="1" applyProtection="1">
      <alignment horizontal="center" vertical="center" wrapText="1" readingOrder="1"/>
      <protection locked="0"/>
    </xf>
    <xf numFmtId="174" fontId="16" fillId="12" borderId="6" xfId="1" applyFont="1" applyFill="1" applyBorder="1" applyAlignment="1">
      <alignment vertical="center" wrapText="1"/>
    </xf>
    <xf numFmtId="174" fontId="18" fillId="16" borderId="6" xfId="1" applyFont="1" applyFill="1" applyBorder="1" applyAlignment="1">
      <alignment vertical="center" wrapText="1"/>
    </xf>
    <xf numFmtId="174" fontId="16" fillId="12" borderId="1" xfId="1" applyFont="1" applyFill="1" applyBorder="1" applyAlignment="1">
      <alignment horizontal="left" vertical="center" wrapText="1"/>
    </xf>
    <xf numFmtId="174" fontId="32" fillId="13" borderId="4" xfId="1" applyFont="1" applyFill="1" applyBorder="1" applyAlignment="1">
      <alignment horizontal="left" vertical="center" wrapText="1"/>
    </xf>
    <xf numFmtId="174" fontId="4" fillId="13" borderId="0" xfId="1" applyFont="1" applyFill="1" applyAlignment="1">
      <alignment horizontal="left" vertical="center" wrapText="1" indent="1"/>
    </xf>
    <xf numFmtId="174" fontId="43" fillId="0" borderId="4" xfId="1" applyFont="1" applyBorder="1" applyAlignment="1">
      <alignment horizontal="center" vertical="center"/>
    </xf>
    <xf numFmtId="174" fontId="43" fillId="0" borderId="1" xfId="1" applyFont="1" applyFill="1" applyBorder="1" applyAlignment="1">
      <alignment horizontal="left" vertical="center" wrapText="1"/>
    </xf>
    <xf numFmtId="174" fontId="43" fillId="0" borderId="4" xfId="1" applyFont="1" applyBorder="1" applyAlignment="1">
      <alignment horizontal="center" vertical="center" wrapText="1"/>
    </xf>
    <xf numFmtId="174" fontId="43" fillId="6" borderId="1" xfId="1" applyFont="1" applyFill="1" applyBorder="1" applyAlignment="1" applyProtection="1">
      <alignment horizontal="center" vertical="center" readingOrder="1"/>
      <protection locked="0"/>
    </xf>
    <xf numFmtId="174" fontId="44" fillId="0" borderId="0" xfId="1" applyFont="1"/>
    <xf numFmtId="0" fontId="45" fillId="0" borderId="0" xfId="0" applyFont="1"/>
    <xf numFmtId="174" fontId="43" fillId="0" borderId="1" xfId="1" applyFont="1" applyFill="1" applyBorder="1" applyAlignment="1" applyProtection="1">
      <alignment horizontal="left" vertical="center"/>
      <protection locked="0"/>
    </xf>
    <xf numFmtId="174" fontId="43" fillId="0" borderId="1" xfId="1" applyFont="1" applyBorder="1" applyAlignment="1">
      <alignment horizontal="center" vertical="center"/>
    </xf>
    <xf numFmtId="174" fontId="43" fillId="0" borderId="8" xfId="1" applyFont="1" applyFill="1" applyBorder="1" applyAlignment="1" applyProtection="1">
      <alignment horizontal="left" vertical="center"/>
      <protection locked="0"/>
    </xf>
    <xf numFmtId="174" fontId="43" fillId="0" borderId="1" xfId="1" applyFont="1" applyBorder="1" applyAlignment="1">
      <alignment horizontal="center" vertical="center" wrapText="1"/>
    </xf>
    <xf numFmtId="174" fontId="43" fillId="6" borderId="8" xfId="1" applyFont="1" applyFill="1" applyBorder="1" applyAlignment="1" applyProtection="1">
      <alignment horizontal="center" vertical="center" readingOrder="1"/>
      <protection locked="0"/>
    </xf>
    <xf numFmtId="174" fontId="43" fillId="0" borderId="1" xfId="1" applyFont="1" applyFill="1" applyBorder="1" applyAlignment="1">
      <alignment horizontal="center" vertical="center" wrapText="1"/>
    </xf>
    <xf numFmtId="174" fontId="43" fillId="0" borderId="8" xfId="1" applyFont="1" applyFill="1" applyBorder="1" applyAlignment="1">
      <alignment horizontal="center" vertical="center" wrapText="1"/>
    </xf>
    <xf numFmtId="174" fontId="43" fillId="0" borderId="3" xfId="1" applyFont="1" applyBorder="1" applyAlignment="1">
      <alignment horizontal="center" vertical="center"/>
    </xf>
    <xf numFmtId="174" fontId="43" fillId="6" borderId="16" xfId="1" applyFont="1" applyFill="1" applyBorder="1" applyAlignment="1">
      <alignment horizontal="center" vertical="center" wrapText="1"/>
    </xf>
    <xf numFmtId="174" fontId="43" fillId="6" borderId="17" xfId="1" applyFont="1" applyFill="1" applyBorder="1" applyAlignment="1">
      <alignment horizontal="center" vertical="center" wrapText="1"/>
    </xf>
    <xf numFmtId="174" fontId="43" fillId="0" borderId="17" xfId="1" applyFont="1" applyFill="1" applyBorder="1" applyAlignment="1">
      <alignment horizontal="center" vertical="center" wrapText="1"/>
    </xf>
    <xf numFmtId="174" fontId="43" fillId="0" borderId="18" xfId="1" applyFont="1" applyFill="1" applyBorder="1" applyAlignment="1">
      <alignment horizontal="center" vertical="center" wrapText="1"/>
    </xf>
    <xf numFmtId="174" fontId="43" fillId="0" borderId="16" xfId="1" applyFont="1" applyFill="1" applyBorder="1" applyAlignment="1">
      <alignment horizontal="center" vertical="center" wrapText="1"/>
    </xf>
    <xf numFmtId="174" fontId="43" fillId="0" borderId="4" xfId="1" applyFont="1" applyFill="1" applyBorder="1" applyAlignment="1">
      <alignment horizontal="center" vertical="center" wrapText="1"/>
    </xf>
    <xf numFmtId="174" fontId="43" fillId="0" borderId="19" xfId="1" applyFont="1" applyFill="1" applyBorder="1" applyAlignment="1">
      <alignment horizontal="center" vertical="center" wrapText="1"/>
    </xf>
    <xf numFmtId="174" fontId="44" fillId="0" borderId="0" xfId="1" applyFont="1" applyBorder="1"/>
    <xf numFmtId="174" fontId="44" fillId="0" borderId="0" xfId="1" applyFont="1" applyAlignment="1">
      <alignment vertical="center"/>
    </xf>
    <xf numFmtId="174" fontId="43" fillId="0" borderId="0" xfId="1" applyFont="1" applyAlignment="1">
      <alignment vertical="center"/>
    </xf>
    <xf numFmtId="174" fontId="43" fillId="0" borderId="0" xfId="1" applyFont="1"/>
    <xf numFmtId="174" fontId="43" fillId="0" borderId="0" xfId="1" applyFont="1" applyAlignment="1">
      <alignment horizontal="center" vertical="center"/>
    </xf>
    <xf numFmtId="174" fontId="44" fillId="0" borderId="0" xfId="1" applyFont="1" applyAlignment="1">
      <alignment horizontal="center" vertical="center"/>
    </xf>
    <xf numFmtId="174" fontId="43" fillId="17" borderId="1" xfId="1" applyFont="1" applyFill="1" applyBorder="1" applyAlignment="1">
      <alignment horizontal="center" vertical="center" wrapText="1"/>
    </xf>
    <xf numFmtId="174" fontId="21" fillId="0" borderId="8" xfId="1" applyFont="1" applyFill="1" applyBorder="1" applyAlignment="1" applyProtection="1">
      <alignment horizontal="left" vertical="center"/>
      <protection locked="0"/>
    </xf>
    <xf numFmtId="174" fontId="36" fillId="0" borderId="1" xfId="1" applyFont="1" applyFill="1" applyBorder="1" applyAlignment="1" applyProtection="1">
      <alignment horizontal="left" vertical="center"/>
      <protection locked="0"/>
    </xf>
    <xf numFmtId="174" fontId="36" fillId="0" borderId="8" xfId="1" applyFont="1" applyFill="1" applyBorder="1" applyAlignment="1" applyProtection="1">
      <alignment horizontal="left" vertical="center"/>
      <protection locked="0"/>
    </xf>
    <xf numFmtId="165" fontId="35" fillId="0" borderId="4" xfId="1" applyNumberFormat="1" applyFont="1" applyFill="1" applyBorder="1" applyAlignment="1" applyProtection="1">
      <alignment horizontal="center" vertical="center" wrapText="1" readingOrder="1"/>
      <protection locked="0"/>
    </xf>
    <xf numFmtId="174" fontId="36" fillId="15" borderId="15" xfId="1" applyFont="1" applyFill="1" applyBorder="1" applyAlignment="1" applyProtection="1">
      <alignment horizontal="center" vertical="center" wrapText="1" readingOrder="1"/>
      <protection locked="0"/>
    </xf>
    <xf numFmtId="174" fontId="18" fillId="13" borderId="0" xfId="1" applyFont="1" applyFill="1" applyAlignment="1">
      <alignment horizontal="center" vertical="center" wrapText="1"/>
    </xf>
    <xf numFmtId="174" fontId="21" fillId="15" borderId="15" xfId="1" applyFont="1" applyFill="1" applyBorder="1" applyAlignment="1" applyProtection="1">
      <alignment vertical="center"/>
      <protection locked="0"/>
    </xf>
    <xf numFmtId="174" fontId="4" fillId="19" borderId="15" xfId="1" applyFont="1" applyFill="1" applyBorder="1" applyAlignment="1">
      <alignment horizontal="center" vertical="center" wrapText="1"/>
    </xf>
    <xf numFmtId="172" fontId="20" fillId="20" borderId="15" xfId="1" applyNumberFormat="1" applyFont="1" applyFill="1" applyBorder="1" applyAlignment="1" applyProtection="1">
      <alignment horizontal="center" vertical="center" readingOrder="1"/>
      <protection locked="0"/>
    </xf>
    <xf numFmtId="174" fontId="18" fillId="13" borderId="0" xfId="1" applyFont="1" applyFill="1" applyBorder="1" applyAlignment="1">
      <alignment horizontal="center" vertical="center" wrapText="1"/>
    </xf>
    <xf numFmtId="174" fontId="4" fillId="19" borderId="15" xfId="1" applyFont="1" applyFill="1" applyBorder="1" applyAlignment="1">
      <alignment vertical="center" wrapText="1"/>
    </xf>
    <xf numFmtId="176" fontId="4" fillId="19" borderId="15" xfId="1" applyNumberFormat="1" applyFont="1" applyFill="1" applyBorder="1" applyAlignment="1">
      <alignment horizontal="center" vertical="center" wrapText="1"/>
    </xf>
    <xf numFmtId="7" fontId="4" fillId="19" borderId="15" xfId="1" applyNumberFormat="1" applyFont="1" applyFill="1" applyBorder="1" applyAlignment="1">
      <alignment horizontal="center" vertical="center" wrapText="1"/>
    </xf>
    <xf numFmtId="174" fontId="4" fillId="19" borderId="15" xfId="1" applyFont="1" applyFill="1" applyBorder="1" applyAlignment="1">
      <alignment horizontal="left" vertical="center" wrapText="1"/>
    </xf>
    <xf numFmtId="176" fontId="21" fillId="0" borderId="15" xfId="1" applyNumberFormat="1" applyFont="1" applyFill="1" applyBorder="1" applyAlignment="1" applyProtection="1">
      <alignment horizontal="center" vertical="center" readingOrder="1"/>
      <protection locked="0"/>
    </xf>
    <xf numFmtId="7" fontId="21" fillId="0" borderId="15" xfId="1" applyNumberFormat="1" applyFont="1" applyFill="1" applyBorder="1" applyAlignment="1" applyProtection="1">
      <alignment horizontal="center" vertical="center" readingOrder="1"/>
      <protection locked="0"/>
    </xf>
    <xf numFmtId="174" fontId="21" fillId="13" borderId="15" xfId="1" applyFont="1" applyFill="1" applyBorder="1" applyAlignment="1" applyProtection="1">
      <alignment horizontal="center" vertical="center" readingOrder="1"/>
      <protection locked="0"/>
    </xf>
    <xf numFmtId="176" fontId="21" fillId="13" borderId="15" xfId="1" applyNumberFormat="1" applyFont="1" applyFill="1" applyBorder="1" applyAlignment="1" applyProtection="1">
      <alignment horizontal="center" vertical="center" readingOrder="1"/>
      <protection locked="0"/>
    </xf>
    <xf numFmtId="7" fontId="21" fillId="13" borderId="15" xfId="1" applyNumberFormat="1" applyFont="1" applyFill="1" applyBorder="1" applyAlignment="1" applyProtection="1">
      <alignment horizontal="center" vertical="center" readingOrder="1"/>
      <protection locked="0"/>
    </xf>
    <xf numFmtId="174" fontId="23" fillId="14" borderId="0" xfId="1" applyFont="1" applyFill="1" applyBorder="1" applyAlignment="1">
      <alignment horizontal="center" vertical="center" wrapText="1"/>
    </xf>
    <xf numFmtId="174" fontId="9" fillId="5" borderId="24" xfId="1" applyFont="1" applyFill="1" applyBorder="1" applyAlignment="1">
      <alignment horizontal="center" vertical="center" wrapText="1"/>
    </xf>
    <xf numFmtId="174" fontId="36" fillId="0" borderId="15" xfId="1" applyFont="1" applyFill="1" applyBorder="1" applyAlignment="1" applyProtection="1">
      <alignment horizontal="left" vertical="center"/>
      <protection locked="0"/>
    </xf>
    <xf numFmtId="7" fontId="36" fillId="0" borderId="15" xfId="1" applyNumberFormat="1" applyFont="1" applyFill="1" applyBorder="1" applyAlignment="1" applyProtection="1">
      <alignment horizontal="center" vertical="center" readingOrder="1"/>
      <protection locked="0"/>
    </xf>
    <xf numFmtId="7" fontId="35" fillId="19" borderId="15" xfId="1" applyNumberFormat="1" applyFont="1" applyFill="1" applyBorder="1" applyAlignment="1">
      <alignment horizontal="center" vertical="center" wrapText="1"/>
    </xf>
    <xf numFmtId="174" fontId="35" fillId="19" borderId="15" xfId="1" applyFont="1" applyFill="1" applyBorder="1" applyAlignment="1">
      <alignment horizontal="center" vertical="center" wrapText="1"/>
    </xf>
    <xf numFmtId="174" fontId="36" fillId="15" borderId="15" xfId="1" applyFont="1" applyFill="1" applyBorder="1" applyAlignment="1" applyProtection="1">
      <alignment vertical="center"/>
      <protection locked="0"/>
    </xf>
    <xf numFmtId="174" fontId="35" fillId="19" borderId="15" xfId="1" applyFont="1" applyFill="1" applyBorder="1" applyAlignment="1">
      <alignment vertical="center" wrapText="1"/>
    </xf>
    <xf numFmtId="174" fontId="35" fillId="19" borderId="15" xfId="1" applyFont="1" applyFill="1" applyBorder="1" applyAlignment="1">
      <alignment horizontal="left" vertical="center" wrapText="1"/>
    </xf>
    <xf numFmtId="174" fontId="35" fillId="0" borderId="15" xfId="1" applyFont="1" applyFill="1" applyBorder="1" applyAlignment="1" applyProtection="1">
      <alignment horizontal="center" vertical="center" readingOrder="1"/>
      <protection locked="0"/>
    </xf>
    <xf numFmtId="174" fontId="21" fillId="0" borderId="15" xfId="1" applyFont="1" applyFill="1" applyBorder="1" applyAlignment="1" applyProtection="1">
      <alignment horizontal="left" vertical="center"/>
      <protection locked="0"/>
    </xf>
    <xf numFmtId="171" fontId="37" fillId="10" borderId="8" xfId="1" applyNumberFormat="1" applyFont="1" applyFill="1" applyBorder="1" applyAlignment="1" applyProtection="1">
      <alignment horizontal="center" vertical="center" wrapText="1" readingOrder="1"/>
      <protection locked="0"/>
    </xf>
    <xf numFmtId="174" fontId="36" fillId="15" borderId="25" xfId="1" applyFont="1" applyFill="1" applyBorder="1" applyAlignment="1" applyProtection="1">
      <alignment horizontal="left" vertical="center"/>
      <protection locked="0"/>
    </xf>
    <xf numFmtId="174" fontId="36" fillId="15" borderId="25" xfId="1" applyFont="1" applyFill="1" applyBorder="1" applyAlignment="1" applyProtection="1">
      <alignment horizontal="center" vertical="center"/>
      <protection locked="0"/>
    </xf>
    <xf numFmtId="174" fontId="36" fillId="13" borderId="15" xfId="1" applyFont="1" applyFill="1" applyBorder="1" applyAlignment="1" applyProtection="1">
      <alignment horizontal="center" vertical="center" readingOrder="1"/>
      <protection locked="0"/>
    </xf>
    <xf numFmtId="7" fontId="36" fillId="13" borderId="15" xfId="1" applyNumberFormat="1" applyFont="1" applyFill="1" applyBorder="1" applyAlignment="1" applyProtection="1">
      <alignment horizontal="center" vertical="center" readingOrder="1"/>
      <protection locked="0"/>
    </xf>
    <xf numFmtId="167" fontId="35" fillId="13" borderId="15" xfId="1" applyNumberFormat="1" applyFont="1" applyFill="1" applyBorder="1" applyAlignment="1">
      <alignment horizontal="center" vertical="center" wrapText="1"/>
    </xf>
    <xf numFmtId="174" fontId="35" fillId="12" borderId="7" xfId="1" applyFont="1" applyFill="1" applyBorder="1" applyAlignment="1">
      <alignment vertical="center" wrapText="1"/>
    </xf>
    <xf numFmtId="174" fontId="36" fillId="6" borderId="15" xfId="1" applyFont="1" applyFill="1" applyBorder="1" applyAlignment="1" applyProtection="1">
      <alignment horizontal="center" vertical="center" wrapText="1"/>
      <protection locked="0"/>
    </xf>
    <xf numFmtId="174" fontId="43" fillId="19" borderId="15" xfId="1" applyFont="1" applyFill="1" applyBorder="1" applyAlignment="1">
      <alignment vertical="center" wrapText="1"/>
    </xf>
    <xf numFmtId="174" fontId="43" fillId="19" borderId="15" xfId="1" applyFont="1" applyFill="1" applyBorder="1" applyAlignment="1">
      <alignment horizontal="center" vertical="center" wrapText="1"/>
    </xf>
    <xf numFmtId="174" fontId="43" fillId="15" borderId="15" xfId="1" applyFont="1" applyFill="1" applyBorder="1" applyAlignment="1" applyProtection="1">
      <alignment horizontal="left" vertical="center"/>
      <protection locked="0"/>
    </xf>
    <xf numFmtId="174" fontId="43" fillId="15" borderId="15" xfId="1" applyFont="1" applyFill="1" applyBorder="1" applyAlignment="1" applyProtection="1">
      <alignment horizontal="center" vertical="center"/>
      <protection locked="0"/>
    </xf>
    <xf numFmtId="174" fontId="43" fillId="15" borderId="15" xfId="1" applyFont="1" applyFill="1" applyBorder="1" applyAlignment="1" applyProtection="1">
      <alignment horizontal="center" vertical="center" wrapText="1"/>
      <protection locked="0"/>
    </xf>
    <xf numFmtId="174" fontId="43" fillId="0" borderId="8" xfId="1" applyFont="1" applyBorder="1" applyAlignment="1">
      <alignment horizontal="center" vertical="center"/>
    </xf>
    <xf numFmtId="174" fontId="43" fillId="0" borderId="8" xfId="1" applyFont="1" applyBorder="1" applyAlignment="1">
      <alignment horizontal="center" vertical="center" wrapText="1"/>
    </xf>
    <xf numFmtId="174" fontId="43" fillId="0" borderId="11" xfId="1" applyFont="1" applyFill="1" applyBorder="1" applyAlignment="1" applyProtection="1">
      <alignment horizontal="left" vertical="center"/>
      <protection locked="0"/>
    </xf>
    <xf numFmtId="174" fontId="43" fillId="0" borderId="15" xfId="1" applyFont="1" applyFill="1" applyBorder="1" applyAlignment="1" applyProtection="1">
      <alignment horizontal="left" vertical="center"/>
      <protection locked="0"/>
    </xf>
    <xf numFmtId="174" fontId="43" fillId="0" borderId="15" xfId="1" applyFont="1" applyBorder="1" applyAlignment="1">
      <alignment horizontal="center" vertical="center"/>
    </xf>
    <xf numFmtId="174" fontId="43" fillId="0" borderId="15" xfId="1" applyFont="1" applyFill="1" applyBorder="1" applyAlignment="1">
      <alignment horizontal="center" vertical="center" wrapText="1"/>
    </xf>
    <xf numFmtId="174" fontId="36" fillId="6" borderId="15" xfId="1" applyFont="1" applyFill="1" applyBorder="1" applyAlignment="1" applyProtection="1">
      <alignment horizontal="center" vertical="center" readingOrder="1"/>
      <protection locked="0"/>
    </xf>
    <xf numFmtId="174" fontId="36" fillId="0" borderId="15" xfId="1" applyFont="1" applyFill="1" applyBorder="1" applyAlignment="1" applyProtection="1">
      <alignment horizontal="center" vertical="center"/>
      <protection locked="0"/>
    </xf>
    <xf numFmtId="7" fontId="36" fillId="0" borderId="26" xfId="1" applyNumberFormat="1" applyFont="1" applyFill="1" applyBorder="1" applyAlignment="1" applyProtection="1">
      <alignment horizontal="center" vertical="center" readingOrder="1"/>
      <protection locked="0"/>
    </xf>
    <xf numFmtId="172" fontId="37" fillId="10" borderId="25" xfId="1" applyNumberFormat="1" applyFont="1" applyFill="1" applyBorder="1" applyAlignment="1" applyProtection="1">
      <alignment horizontal="center" vertical="center" wrapText="1" readingOrder="1"/>
      <protection locked="0"/>
    </xf>
    <xf numFmtId="174" fontId="35" fillId="0" borderId="15" xfId="1" applyFont="1" applyFill="1" applyBorder="1" applyAlignment="1">
      <alignment horizontal="center" vertical="center" wrapText="1"/>
    </xf>
    <xf numFmtId="172" fontId="36" fillId="0" borderId="15" xfId="1" applyNumberFormat="1" applyFont="1" applyFill="1" applyBorder="1" applyAlignment="1" applyProtection="1">
      <alignment horizontal="center" vertical="center" wrapText="1" readingOrder="1"/>
      <protection locked="0"/>
    </xf>
    <xf numFmtId="174" fontId="35" fillId="0" borderId="15" xfId="1" applyFont="1" applyFill="1" applyBorder="1" applyAlignment="1">
      <alignment horizontal="left" vertical="center" wrapText="1"/>
    </xf>
    <xf numFmtId="174" fontId="36" fillId="6" borderId="14" xfId="1" applyFont="1" applyFill="1" applyBorder="1" applyAlignment="1" applyProtection="1">
      <alignment horizontal="center" vertical="center" wrapText="1"/>
      <protection locked="0"/>
    </xf>
    <xf numFmtId="167" fontId="29" fillId="6" borderId="12" xfId="1" applyNumberFormat="1" applyFont="1" applyFill="1" applyBorder="1" applyAlignment="1">
      <alignment horizontal="left" vertical="center" wrapText="1" indent="1"/>
    </xf>
    <xf numFmtId="167" fontId="29" fillId="6" borderId="5" xfId="1" applyNumberFormat="1" applyFont="1" applyFill="1" applyBorder="1" applyAlignment="1">
      <alignment horizontal="left" vertical="center" wrapText="1" indent="1"/>
    </xf>
    <xf numFmtId="174" fontId="21" fillId="15" borderId="15" xfId="1" applyFont="1" applyFill="1" applyBorder="1" applyAlignment="1" applyProtection="1">
      <alignment horizontal="center" vertical="center" wrapText="1" readingOrder="1"/>
      <protection locked="0"/>
    </xf>
    <xf numFmtId="174" fontId="4" fillId="0" borderId="15" xfId="1" applyFont="1" applyFill="1" applyBorder="1" applyAlignment="1">
      <alignment vertical="center" wrapText="1"/>
    </xf>
    <xf numFmtId="174" fontId="4" fillId="13" borderId="0" xfId="1" applyFont="1" applyFill="1" applyBorder="1" applyAlignment="1">
      <alignment horizontal="center" vertical="center" wrapText="1"/>
    </xf>
    <xf numFmtId="0" fontId="35" fillId="0" borderId="0" xfId="0" applyFont="1"/>
    <xf numFmtId="174" fontId="36" fillId="0" borderId="15" xfId="1" applyFont="1" applyFill="1" applyBorder="1" applyAlignment="1" applyProtection="1">
      <alignment horizontal="center" vertical="center" wrapText="1"/>
      <protection locked="0"/>
    </xf>
    <xf numFmtId="167" fontId="36" fillId="0" borderId="15" xfId="1" applyNumberFormat="1" applyFont="1" applyFill="1" applyBorder="1" applyAlignment="1" applyProtection="1">
      <alignment horizontal="center" vertical="center" readingOrder="1"/>
      <protection locked="0"/>
    </xf>
    <xf numFmtId="174" fontId="4" fillId="0" borderId="15" xfId="1" applyFont="1" applyFill="1" applyBorder="1" applyAlignment="1">
      <alignment horizontal="center" vertical="center" wrapText="1"/>
    </xf>
    <xf numFmtId="176" fontId="4" fillId="0" borderId="15" xfId="1" applyNumberFormat="1" applyFont="1" applyFill="1" applyBorder="1" applyAlignment="1">
      <alignment horizontal="center" vertical="center" wrapText="1"/>
    </xf>
    <xf numFmtId="7" fontId="4" fillId="0" borderId="15" xfId="1" applyNumberFormat="1" applyFont="1" applyFill="1" applyBorder="1" applyAlignment="1">
      <alignment horizontal="center" vertical="center" wrapText="1"/>
    </xf>
    <xf numFmtId="172" fontId="20" fillId="0" borderId="15" xfId="1" applyNumberFormat="1" applyFont="1" applyFill="1" applyBorder="1" applyAlignment="1" applyProtection="1">
      <alignment horizontal="center" vertical="center" readingOrder="1"/>
      <protection locked="0"/>
    </xf>
    <xf numFmtId="174" fontId="4" fillId="0" borderId="15" xfId="1" applyFont="1" applyFill="1" applyBorder="1" applyAlignment="1">
      <alignment horizontal="left" vertical="center" wrapText="1"/>
    </xf>
    <xf numFmtId="174" fontId="21" fillId="0" borderId="15" xfId="1" applyFont="1" applyFill="1" applyBorder="1" applyAlignment="1" applyProtection="1">
      <alignment horizontal="center" vertical="center" wrapText="1"/>
      <protection locked="0"/>
    </xf>
    <xf numFmtId="167" fontId="21" fillId="0" borderId="15" xfId="1" applyNumberFormat="1" applyFont="1" applyFill="1" applyBorder="1" applyAlignment="1" applyProtection="1">
      <alignment horizontal="center" vertical="center" readingOrder="1"/>
      <protection locked="0"/>
    </xf>
    <xf numFmtId="167" fontId="22" fillId="0" borderId="15" xfId="1" applyNumberFormat="1" applyFont="1" applyFill="1" applyBorder="1" applyAlignment="1" applyProtection="1">
      <alignment horizontal="center" vertical="center" readingOrder="1"/>
      <protection locked="0"/>
    </xf>
    <xf numFmtId="174" fontId="21" fillId="0" borderId="15" xfId="1" applyFont="1" applyFill="1" applyBorder="1" applyAlignment="1" applyProtection="1">
      <alignment horizontal="center" vertical="center"/>
      <protection locked="0"/>
    </xf>
    <xf numFmtId="174" fontId="23" fillId="14" borderId="27" xfId="1" applyFont="1" applyFill="1" applyBorder="1" applyAlignment="1">
      <alignment horizontal="center" vertical="center" wrapText="1"/>
    </xf>
    <xf numFmtId="174" fontId="23" fillId="14" borderId="22" xfId="1" applyFont="1" applyFill="1" applyBorder="1" applyAlignment="1">
      <alignment horizontal="center" vertical="center" wrapText="1"/>
    </xf>
    <xf numFmtId="174" fontId="9" fillId="5" borderId="28" xfId="1" applyFont="1" applyFill="1" applyBorder="1" applyAlignment="1">
      <alignment horizontal="center" vertical="center" wrapText="1"/>
    </xf>
    <xf numFmtId="174" fontId="9" fillId="5" borderId="26" xfId="1" applyFont="1" applyFill="1" applyBorder="1" applyAlignment="1">
      <alignment horizontal="center" vertical="center" wrapText="1"/>
    </xf>
    <xf numFmtId="167" fontId="17" fillId="6" borderId="29" xfId="1" applyNumberFormat="1" applyFont="1" applyFill="1" applyBorder="1" applyAlignment="1">
      <alignment horizontal="center" vertical="center" wrapText="1"/>
    </xf>
    <xf numFmtId="174" fontId="23" fillId="14" borderId="28" xfId="1" applyFont="1" applyFill="1" applyBorder="1" applyAlignment="1">
      <alignment horizontal="center" vertical="center" wrapText="1"/>
    </xf>
    <xf numFmtId="174" fontId="23" fillId="14" borderId="24" xfId="1" applyFont="1" applyFill="1" applyBorder="1" applyAlignment="1">
      <alignment horizontal="center" vertical="center" wrapText="1"/>
    </xf>
    <xf numFmtId="174" fontId="23" fillId="14" borderId="26" xfId="1" applyFont="1" applyFill="1" applyBorder="1" applyAlignment="1">
      <alignment horizontal="center" vertical="center" wrapText="1"/>
    </xf>
    <xf numFmtId="174" fontId="21" fillId="15" borderId="15" xfId="1" applyFont="1" applyFill="1" applyBorder="1" applyAlignment="1" applyProtection="1">
      <alignment horizontal="center" vertical="center" readingOrder="1"/>
      <protection locked="0"/>
    </xf>
    <xf numFmtId="174" fontId="21" fillId="15" borderId="15" xfId="1" applyFont="1" applyFill="1" applyBorder="1" applyAlignment="1" applyProtection="1">
      <alignment horizontal="center" vertical="center" readingOrder="1"/>
      <protection locked="0"/>
    </xf>
    <xf numFmtId="174" fontId="21" fillId="15" borderId="15" xfId="1" applyFont="1" applyFill="1" applyBorder="1" applyAlignment="1" applyProtection="1">
      <alignment horizontal="center" vertical="center" readingOrder="1"/>
      <protection locked="0"/>
    </xf>
    <xf numFmtId="174" fontId="37" fillId="3" borderId="4" xfId="1" applyFont="1" applyFill="1" applyBorder="1" applyAlignment="1" applyProtection="1">
      <alignment horizontal="center" vertical="center" wrapText="1" readingOrder="1"/>
      <protection locked="0"/>
    </xf>
    <xf numFmtId="174" fontId="37" fillId="3" borderId="21" xfId="1" applyFont="1" applyFill="1" applyBorder="1" applyAlignment="1" applyProtection="1">
      <alignment horizontal="center" vertical="center" wrapText="1" readingOrder="1"/>
      <protection locked="0"/>
    </xf>
    <xf numFmtId="174" fontId="46" fillId="3" borderId="4" xfId="1" applyFont="1" applyFill="1" applyBorder="1" applyAlignment="1" applyProtection="1">
      <alignment horizontal="center" vertical="center" wrapText="1" readingOrder="1"/>
      <protection locked="0"/>
    </xf>
    <xf numFmtId="174" fontId="46" fillId="18" borderId="15" xfId="1" applyFont="1" applyFill="1" applyBorder="1" applyAlignment="1" applyProtection="1">
      <alignment horizontal="center" vertical="center" readingOrder="1"/>
      <protection locked="0"/>
    </xf>
    <xf numFmtId="174" fontId="46" fillId="18" borderId="15" xfId="1" applyFont="1" applyFill="1" applyBorder="1" applyAlignment="1" applyProtection="1">
      <alignment horizontal="center" vertical="center" wrapText="1" readingOrder="1"/>
      <protection locked="0"/>
    </xf>
    <xf numFmtId="174" fontId="21" fillId="0" borderId="30" xfId="1" applyFont="1" applyFill="1" applyBorder="1" applyAlignment="1" applyProtection="1">
      <alignment horizontal="left" vertical="center"/>
      <protection locked="0"/>
    </xf>
    <xf numFmtId="174" fontId="21" fillId="13" borderId="30" xfId="1" applyFont="1" applyFill="1" applyBorder="1" applyAlignment="1" applyProtection="1">
      <alignment horizontal="left" vertical="center"/>
      <protection locked="0"/>
    </xf>
    <xf numFmtId="174" fontId="46" fillId="21" borderId="15" xfId="1" applyFont="1" applyFill="1" applyBorder="1" applyAlignment="1" applyProtection="1">
      <alignment horizontal="center" vertical="center" readingOrder="1"/>
      <protection locked="0"/>
    </xf>
    <xf numFmtId="174" fontId="46" fillId="21" borderId="15" xfId="1" applyFont="1" applyFill="1" applyBorder="1" applyAlignment="1" applyProtection="1">
      <alignment horizontal="center" vertical="center" wrapText="1" readingOrder="1"/>
      <protection locked="0"/>
    </xf>
    <xf numFmtId="174" fontId="4" fillId="13" borderId="15" xfId="1" applyFont="1" applyFill="1" applyBorder="1" applyAlignment="1">
      <alignment vertical="center" wrapText="1"/>
    </xf>
    <xf numFmtId="174" fontId="4" fillId="13" borderId="15" xfId="1" applyFont="1" applyFill="1" applyBorder="1" applyAlignment="1">
      <alignment horizontal="left" vertical="center" wrapText="1"/>
    </xf>
    <xf numFmtId="174" fontId="14" fillId="2" borderId="19" xfId="1" applyFont="1" applyFill="1" applyBorder="1" applyAlignment="1">
      <alignment horizontal="center" vertical="center" wrapText="1"/>
    </xf>
    <xf numFmtId="174" fontId="43" fillId="6" borderId="19" xfId="1" applyFont="1" applyFill="1" applyBorder="1" applyAlignment="1" applyProtection="1">
      <alignment horizontal="center" vertical="center" readingOrder="1"/>
      <protection locked="0"/>
    </xf>
    <xf numFmtId="174" fontId="43" fillId="0" borderId="19" xfId="1" applyFont="1" applyBorder="1" applyAlignment="1">
      <alignment horizontal="center" vertical="center" wrapText="1"/>
    </xf>
    <xf numFmtId="174" fontId="43" fillId="15" borderId="15" xfId="1" applyFont="1" applyFill="1" applyBorder="1" applyAlignment="1" applyProtection="1">
      <alignment vertical="center"/>
      <protection locked="0"/>
    </xf>
    <xf numFmtId="174" fontId="4" fillId="22" borderId="0" xfId="1" applyFont="1" applyFill="1" applyBorder="1" applyAlignment="1">
      <alignment horizontal="center" vertical="center" wrapText="1"/>
    </xf>
    <xf numFmtId="0" fontId="47" fillId="0" borderId="0" xfId="6"/>
    <xf numFmtId="0" fontId="47" fillId="13" borderId="0" xfId="6" applyFill="1"/>
    <xf numFmtId="0" fontId="35" fillId="0" borderId="0" xfId="6" applyFont="1"/>
    <xf numFmtId="0" fontId="47" fillId="0" borderId="0" xfId="6" applyBorder="1"/>
    <xf numFmtId="0" fontId="45" fillId="0" borderId="0" xfId="6" applyFont="1"/>
    <xf numFmtId="174" fontId="43" fillId="6" borderId="19" xfId="1" applyFont="1" applyFill="1" applyBorder="1" applyAlignment="1" applyProtection="1">
      <alignment horizontal="center" vertical="center" wrapText="1" readingOrder="1"/>
      <protection locked="0"/>
    </xf>
    <xf numFmtId="174" fontId="43" fillId="13" borderId="1" xfId="1" applyFont="1" applyFill="1" applyBorder="1" applyAlignment="1" applyProtection="1">
      <alignment horizontal="left" vertical="center"/>
      <protection locked="0"/>
    </xf>
    <xf numFmtId="174" fontId="43" fillId="13" borderId="8" xfId="1" applyFont="1" applyFill="1" applyBorder="1" applyAlignment="1" applyProtection="1">
      <alignment horizontal="left" vertical="center"/>
      <protection locked="0"/>
    </xf>
    <xf numFmtId="174" fontId="43" fillId="13" borderId="4" xfId="1" applyFont="1" applyFill="1" applyBorder="1" applyAlignment="1" applyProtection="1">
      <alignment horizontal="left" vertical="center"/>
      <protection locked="0"/>
    </xf>
    <xf numFmtId="174" fontId="43" fillId="0" borderId="31" xfId="1" applyFont="1" applyBorder="1" applyAlignment="1">
      <alignment horizontal="center" vertical="center"/>
    </xf>
    <xf numFmtId="174" fontId="43" fillId="13" borderId="23" xfId="1" applyFont="1" applyFill="1" applyBorder="1" applyAlignment="1" applyProtection="1">
      <alignment horizontal="left" vertical="center"/>
      <protection locked="0"/>
    </xf>
    <xf numFmtId="174" fontId="43" fillId="0" borderId="23" xfId="1" applyFont="1" applyBorder="1" applyAlignment="1">
      <alignment horizontal="center" vertical="center"/>
    </xf>
    <xf numFmtId="174" fontId="43" fillId="0" borderId="23" xfId="1" applyFont="1" applyFill="1" applyBorder="1" applyAlignment="1">
      <alignment horizontal="center" vertical="center" wrapText="1"/>
    </xf>
    <xf numFmtId="174" fontId="43" fillId="0" borderId="15" xfId="1" applyFont="1" applyFill="1" applyBorder="1" applyAlignment="1">
      <alignment vertical="center" wrapText="1"/>
    </xf>
    <xf numFmtId="174" fontId="43" fillId="19" borderId="15" xfId="1" applyFont="1" applyFill="1" applyBorder="1" applyAlignment="1">
      <alignment horizontal="left" vertical="center" wrapText="1"/>
    </xf>
    <xf numFmtId="174" fontId="43" fillId="0" borderId="15" xfId="1" applyFont="1" applyFill="1" applyBorder="1" applyAlignment="1">
      <alignment horizontal="left" vertical="center" wrapText="1"/>
    </xf>
    <xf numFmtId="174" fontId="43" fillId="13" borderId="15" xfId="1" applyFont="1" applyFill="1" applyBorder="1" applyAlignment="1" applyProtection="1">
      <alignment horizontal="left" vertical="center"/>
      <protection locked="0"/>
    </xf>
    <xf numFmtId="174" fontId="35" fillId="0" borderId="4" xfId="1" applyFont="1" applyFill="1" applyBorder="1" applyAlignment="1">
      <alignment horizontal="center" vertical="center" wrapText="1"/>
    </xf>
    <xf numFmtId="7" fontId="35" fillId="0" borderId="15" xfId="1" applyNumberFormat="1" applyFont="1" applyFill="1" applyBorder="1" applyAlignment="1">
      <alignment horizontal="center" vertical="center" wrapText="1"/>
    </xf>
    <xf numFmtId="174" fontId="36" fillId="0" borderId="15" xfId="1" applyFont="1" applyFill="1" applyBorder="1" applyAlignment="1" applyProtection="1">
      <alignment horizontal="center" vertical="center" wrapText="1" readingOrder="1"/>
      <protection locked="0"/>
    </xf>
    <xf numFmtId="7" fontId="43" fillId="0" borderId="15" xfId="1" applyNumberFormat="1" applyFont="1" applyFill="1" applyBorder="1" applyAlignment="1">
      <alignment horizontal="center" vertical="center" wrapText="1"/>
    </xf>
    <xf numFmtId="174" fontId="43" fillId="0" borderId="15" xfId="1" applyFont="1" applyFill="1" applyBorder="1" applyAlignment="1" applyProtection="1">
      <alignment horizontal="center" vertical="center"/>
      <protection locked="0"/>
    </xf>
    <xf numFmtId="167" fontId="43" fillId="0" borderId="15" xfId="1" applyNumberFormat="1" applyFont="1" applyFill="1" applyBorder="1" applyAlignment="1" applyProtection="1">
      <alignment horizontal="center" vertical="center" readingOrder="1"/>
      <protection locked="0"/>
    </xf>
    <xf numFmtId="174" fontId="43" fillId="0" borderId="15" xfId="1" applyFont="1" applyFill="1" applyBorder="1" applyAlignment="1" applyProtection="1">
      <alignment horizontal="center" vertical="center" wrapText="1"/>
      <protection locked="0"/>
    </xf>
    <xf numFmtId="174" fontId="43" fillId="0" borderId="1" xfId="1" applyFont="1" applyFill="1" applyBorder="1" applyAlignment="1" applyProtection="1">
      <alignment horizontal="center" vertical="center" readingOrder="1"/>
      <protection locked="0"/>
    </xf>
    <xf numFmtId="7" fontId="43" fillId="0" borderId="15" xfId="1" applyNumberFormat="1" applyFont="1" applyFill="1" applyBorder="1" applyAlignment="1" applyProtection="1">
      <alignment horizontal="center" vertical="center" readingOrder="1"/>
      <protection locked="0"/>
    </xf>
    <xf numFmtId="174" fontId="43" fillId="0" borderId="15" xfId="1" applyFont="1" applyFill="1" applyBorder="1" applyAlignment="1" applyProtection="1">
      <alignment horizontal="center" vertical="center" readingOrder="1"/>
      <protection locked="0"/>
    </xf>
    <xf numFmtId="174" fontId="48" fillId="15" borderId="15" xfId="1" applyFont="1" applyFill="1" applyBorder="1" applyAlignment="1" applyProtection="1">
      <alignment horizontal="left" vertical="center"/>
      <protection locked="0"/>
    </xf>
    <xf numFmtId="174" fontId="48" fillId="0" borderId="15" xfId="1" applyFont="1" applyFill="1" applyBorder="1" applyAlignment="1" applyProtection="1">
      <alignment horizontal="center" vertical="center" readingOrder="1"/>
      <protection locked="0"/>
    </xf>
    <xf numFmtId="174" fontId="48" fillId="0" borderId="15" xfId="1" applyFont="1" applyFill="1" applyBorder="1" applyAlignment="1">
      <alignment horizontal="center" vertical="center" wrapText="1"/>
    </xf>
    <xf numFmtId="164" fontId="48" fillId="0" borderId="15" xfId="1" applyNumberFormat="1" applyFont="1" applyFill="1" applyBorder="1" applyAlignment="1" applyProtection="1">
      <alignment horizontal="center" vertical="center" readingOrder="1"/>
      <protection locked="0"/>
    </xf>
    <xf numFmtId="174" fontId="48" fillId="0" borderId="15" xfId="1" applyFont="1" applyFill="1" applyBorder="1" applyAlignment="1" applyProtection="1">
      <alignment horizontal="center" vertical="center"/>
      <protection locked="0"/>
    </xf>
    <xf numFmtId="167" fontId="48" fillId="0" borderId="15" xfId="1" applyNumberFormat="1" applyFont="1" applyFill="1" applyBorder="1" applyAlignment="1" applyProtection="1">
      <alignment horizontal="center" vertical="center" readingOrder="1"/>
      <protection locked="0"/>
    </xf>
    <xf numFmtId="167" fontId="49" fillId="0" borderId="15" xfId="1" applyNumberFormat="1" applyFont="1" applyFill="1" applyBorder="1" applyAlignment="1" applyProtection="1">
      <alignment horizontal="center" vertical="center" readingOrder="1"/>
      <protection locked="0"/>
    </xf>
    <xf numFmtId="174" fontId="48" fillId="0" borderId="15" xfId="1" applyFont="1" applyFill="1" applyBorder="1" applyAlignment="1" applyProtection="1">
      <alignment horizontal="center" vertical="center" wrapText="1"/>
      <protection locked="0"/>
    </xf>
    <xf numFmtId="7" fontId="48" fillId="0" borderId="15" xfId="1" applyNumberFormat="1" applyFont="1" applyFill="1" applyBorder="1" applyAlignment="1" applyProtection="1">
      <alignment horizontal="center" vertical="center" readingOrder="1"/>
      <protection locked="0"/>
    </xf>
    <xf numFmtId="174" fontId="48" fillId="13" borderId="15" xfId="1" applyFont="1" applyFill="1" applyBorder="1" applyAlignment="1" applyProtection="1">
      <alignment horizontal="left" vertical="center"/>
      <protection locked="0"/>
    </xf>
    <xf numFmtId="174" fontId="48" fillId="13" borderId="15" xfId="1" applyFont="1" applyFill="1" applyBorder="1" applyAlignment="1" applyProtection="1">
      <alignment horizontal="center" vertical="center" readingOrder="1"/>
      <protection locked="0"/>
    </xf>
    <xf numFmtId="174" fontId="48" fillId="19" borderId="15" xfId="1" applyFont="1" applyFill="1" applyBorder="1" applyAlignment="1">
      <alignment horizontal="center" vertical="center" wrapText="1"/>
    </xf>
    <xf numFmtId="176" fontId="48" fillId="13" borderId="15" xfId="1" applyNumberFormat="1" applyFont="1" applyFill="1" applyBorder="1" applyAlignment="1" applyProtection="1">
      <alignment horizontal="center" vertical="center" readingOrder="1"/>
      <protection locked="0"/>
    </xf>
    <xf numFmtId="176" fontId="48" fillId="19" borderId="15" xfId="1" applyNumberFormat="1" applyFont="1" applyFill="1" applyBorder="1" applyAlignment="1">
      <alignment horizontal="center" vertical="center" wrapText="1"/>
    </xf>
    <xf numFmtId="7" fontId="48" fillId="13" borderId="15" xfId="1" applyNumberFormat="1" applyFont="1" applyFill="1" applyBorder="1" applyAlignment="1" applyProtection="1">
      <alignment horizontal="center" vertical="center" readingOrder="1"/>
      <protection locked="0"/>
    </xf>
    <xf numFmtId="174" fontId="48" fillId="13" borderId="15" xfId="1" applyFont="1" applyFill="1" applyBorder="1" applyAlignment="1" applyProtection="1">
      <alignment horizontal="center" vertical="center" wrapText="1" readingOrder="1"/>
      <protection locked="0"/>
    </xf>
    <xf numFmtId="174" fontId="1" fillId="0" borderId="0" xfId="1" applyFill="1" applyAlignment="1">
      <alignment horizontal="center" vertical="center" wrapText="1"/>
    </xf>
    <xf numFmtId="174" fontId="18" fillId="0" borderId="0" xfId="1" applyFont="1" applyFill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40" fillId="0" borderId="29" xfId="0" applyFont="1" applyFill="1" applyBorder="1" applyAlignment="1">
      <alignment horizontal="left" vertical="center" wrapText="1" indent="1"/>
    </xf>
    <xf numFmtId="0" fontId="40" fillId="0" borderId="15" xfId="0" applyFont="1" applyBorder="1" applyAlignment="1">
      <alignment horizontal="center" vertical="center" wrapText="1"/>
    </xf>
    <xf numFmtId="14" fontId="40" fillId="0" borderId="29" xfId="0" applyNumberFormat="1" applyFont="1" applyBorder="1" applyAlignment="1">
      <alignment horizontal="center" vertical="center" wrapText="1"/>
    </xf>
    <xf numFmtId="0" fontId="40" fillId="0" borderId="15" xfId="0" applyFont="1" applyBorder="1" applyAlignment="1">
      <alignment horizontal="left" vertical="center" wrapText="1" indent="1"/>
    </xf>
    <xf numFmtId="167" fontId="40" fillId="0" borderId="15" xfId="0" applyNumberFormat="1" applyFont="1" applyBorder="1" applyAlignment="1">
      <alignment horizontal="left" vertical="center" wrapText="1" indent="1"/>
    </xf>
    <xf numFmtId="170" fontId="51" fillId="0" borderId="15" xfId="0" applyNumberFormat="1" applyFont="1" applyFill="1" applyBorder="1" applyAlignment="1">
      <alignment horizontal="center" vertical="center" wrapText="1"/>
    </xf>
    <xf numFmtId="0" fontId="40" fillId="23" borderId="29" xfId="0" applyFont="1" applyFill="1" applyBorder="1" applyAlignment="1">
      <alignment horizontal="left" vertical="center" wrapText="1" indent="1"/>
    </xf>
    <xf numFmtId="0" fontId="40" fillId="23" borderId="29" xfId="0" applyFont="1" applyFill="1" applyBorder="1" applyAlignment="1">
      <alignment horizontal="center" vertical="center" wrapText="1"/>
    </xf>
    <xf numFmtId="164" fontId="40" fillId="23" borderId="29" xfId="0" applyNumberFormat="1" applyFont="1" applyFill="1" applyBorder="1" applyAlignment="1">
      <alignment horizontal="left" vertical="center" wrapText="1" indent="1"/>
    </xf>
    <xf numFmtId="167" fontId="40" fillId="23" borderId="29" xfId="0" applyNumberFormat="1" applyFont="1" applyFill="1" applyBorder="1" applyAlignment="1">
      <alignment horizontal="left" vertical="center" wrapText="1" indent="1"/>
    </xf>
    <xf numFmtId="8" fontId="52" fillId="23" borderId="29" xfId="0" applyNumberFormat="1" applyFont="1" applyFill="1" applyBorder="1" applyAlignment="1" applyProtection="1">
      <alignment horizontal="center" vertical="center" wrapText="1" readingOrder="1"/>
      <protection locked="0"/>
    </xf>
    <xf numFmtId="0" fontId="40" fillId="0" borderId="15" xfId="0" applyFont="1" applyFill="1" applyBorder="1" applyAlignment="1">
      <alignment horizontal="left" vertical="center" wrapText="1" indent="1"/>
    </xf>
    <xf numFmtId="0" fontId="40" fillId="0" borderId="15" xfId="0" applyFont="1" applyFill="1" applyBorder="1" applyAlignment="1">
      <alignment horizontal="center" vertical="center" wrapText="1"/>
    </xf>
    <xf numFmtId="17" fontId="40" fillId="0" borderId="15" xfId="0" applyNumberFormat="1" applyFont="1" applyFill="1" applyBorder="1" applyAlignment="1" applyProtection="1">
      <alignment horizontal="left" vertical="center" wrapText="1" indent="1"/>
      <protection locked="0"/>
    </xf>
    <xf numFmtId="167" fontId="40" fillId="0" borderId="15" xfId="0" applyNumberFormat="1" applyFont="1" applyFill="1" applyBorder="1" applyAlignment="1">
      <alignment horizontal="left" vertical="center" wrapText="1" indent="1"/>
    </xf>
    <xf numFmtId="8" fontId="53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170" fontId="53" fillId="0" borderId="15" xfId="0" applyNumberFormat="1" applyFont="1" applyFill="1" applyBorder="1" applyAlignment="1">
      <alignment horizontal="center" vertical="center" wrapText="1"/>
    </xf>
    <xf numFmtId="17" fontId="40" fillId="23" borderId="29" xfId="0" applyNumberFormat="1" applyFont="1" applyFill="1" applyBorder="1" applyAlignment="1" applyProtection="1">
      <alignment horizontal="left" vertical="center" wrapText="1" indent="1"/>
      <protection locked="0"/>
    </xf>
    <xf numFmtId="0" fontId="40" fillId="0" borderId="29" xfId="0" applyFont="1" applyFill="1" applyBorder="1" applyAlignment="1">
      <alignment horizontal="center" vertical="center" wrapText="1"/>
    </xf>
    <xf numFmtId="164" fontId="40" fillId="0" borderId="29" xfId="0" applyNumberFormat="1" applyFont="1" applyFill="1" applyBorder="1" applyAlignment="1">
      <alignment horizontal="left" vertical="center" wrapText="1" indent="1"/>
    </xf>
    <xf numFmtId="17" fontId="40" fillId="0" borderId="29" xfId="0" applyNumberFormat="1" applyFont="1" applyFill="1" applyBorder="1" applyAlignment="1" applyProtection="1">
      <alignment horizontal="left" vertical="center" wrapText="1" indent="1"/>
      <protection locked="0"/>
    </xf>
    <xf numFmtId="167" fontId="40" fillId="0" borderId="29" xfId="0" applyNumberFormat="1" applyFont="1" applyFill="1" applyBorder="1" applyAlignment="1">
      <alignment horizontal="left" vertical="center" wrapText="1" indent="1"/>
    </xf>
    <xf numFmtId="8" fontId="53" fillId="0" borderId="29" xfId="0" applyNumberFormat="1" applyFont="1" applyFill="1" applyBorder="1" applyAlignment="1" applyProtection="1">
      <alignment horizontal="center" vertical="center" wrapText="1" readingOrder="1"/>
      <protection locked="0"/>
    </xf>
    <xf numFmtId="0" fontId="40" fillId="0" borderId="29" xfId="0" applyFont="1" applyBorder="1" applyAlignment="1">
      <alignment horizontal="left" vertical="center" wrapText="1" indent="1"/>
    </xf>
    <xf numFmtId="170" fontId="53" fillId="0" borderId="29" xfId="0" applyNumberFormat="1" applyFont="1" applyFill="1" applyBorder="1" applyAlignment="1">
      <alignment horizontal="center" vertical="center" wrapText="1"/>
    </xf>
    <xf numFmtId="164" fontId="40" fillId="0" borderId="15" xfId="0" applyNumberFormat="1" applyFont="1" applyFill="1" applyBorder="1" applyAlignment="1">
      <alignment horizontal="left" vertical="center" wrapText="1" indent="1"/>
    </xf>
    <xf numFmtId="0" fontId="40" fillId="23" borderId="32" xfId="0" applyFont="1" applyFill="1" applyBorder="1" applyAlignment="1">
      <alignment horizontal="left" vertical="center" wrapText="1" indent="1"/>
    </xf>
    <xf numFmtId="0" fontId="40" fillId="23" borderId="32" xfId="0" applyFont="1" applyFill="1" applyBorder="1" applyAlignment="1">
      <alignment horizontal="center" vertical="center" wrapText="1"/>
    </xf>
    <xf numFmtId="164" fontId="40" fillId="23" borderId="32" xfId="0" applyNumberFormat="1" applyFont="1" applyFill="1" applyBorder="1" applyAlignment="1">
      <alignment horizontal="left" vertical="center" wrapText="1" indent="1"/>
    </xf>
    <xf numFmtId="17" fontId="40" fillId="23" borderId="32" xfId="0" applyNumberFormat="1" applyFont="1" applyFill="1" applyBorder="1" applyAlignment="1" applyProtection="1">
      <alignment horizontal="left" vertical="center" wrapText="1" indent="1"/>
      <protection locked="0"/>
    </xf>
    <xf numFmtId="167" fontId="40" fillId="23" borderId="32" xfId="0" applyNumberFormat="1" applyFont="1" applyFill="1" applyBorder="1" applyAlignment="1">
      <alignment horizontal="left" vertical="center" wrapText="1" indent="1"/>
    </xf>
    <xf numFmtId="8" fontId="52" fillId="23" borderId="32" xfId="0" applyNumberFormat="1" applyFont="1" applyFill="1" applyBorder="1" applyAlignment="1" applyProtection="1">
      <alignment horizontal="center" vertical="center" wrapText="1" readingOrder="1"/>
      <protection locked="0"/>
    </xf>
    <xf numFmtId="0" fontId="50" fillId="0" borderId="15" xfId="0" applyFont="1" applyBorder="1" applyAlignment="1">
      <alignment horizontal="center" vertical="center" wrapText="1"/>
    </xf>
    <xf numFmtId="0" fontId="40" fillId="13" borderId="15" xfId="0" applyFont="1" applyFill="1" applyBorder="1" applyAlignment="1">
      <alignment horizontal="left" vertical="center" wrapText="1" indent="1"/>
    </xf>
    <xf numFmtId="0" fontId="40" fillId="13" borderId="15" xfId="0" applyFont="1" applyFill="1" applyBorder="1" applyAlignment="1">
      <alignment horizontal="center" vertical="center" wrapText="1"/>
    </xf>
    <xf numFmtId="164" fontId="40" fillId="13" borderId="15" xfId="0" applyNumberFormat="1" applyFont="1" applyFill="1" applyBorder="1" applyAlignment="1">
      <alignment horizontal="left" vertical="center" wrapText="1" indent="1"/>
    </xf>
    <xf numFmtId="17" fontId="40" fillId="13" borderId="15" xfId="0" applyNumberFormat="1" applyFont="1" applyFill="1" applyBorder="1" applyAlignment="1" applyProtection="1">
      <alignment horizontal="left" vertical="center" wrapText="1" indent="1"/>
      <protection locked="0"/>
    </xf>
    <xf numFmtId="167" fontId="40" fillId="13" borderId="15" xfId="0" applyNumberFormat="1" applyFont="1" applyFill="1" applyBorder="1" applyAlignment="1">
      <alignment horizontal="left" vertical="center" wrapText="1" indent="1"/>
    </xf>
    <xf numFmtId="8" fontId="53" fillId="13" borderId="15" xfId="0" applyNumberFormat="1" applyFont="1" applyFill="1" applyBorder="1" applyAlignment="1" applyProtection="1">
      <alignment horizontal="center" vertical="center" wrapText="1" readingOrder="1"/>
      <protection locked="0"/>
    </xf>
    <xf numFmtId="17" fontId="40" fillId="13" borderId="15" xfId="0" applyNumberFormat="1" applyFont="1" applyFill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40" fillId="13" borderId="29" xfId="0" applyFont="1" applyFill="1" applyBorder="1" applyAlignment="1">
      <alignment horizontal="left" vertical="center" wrapText="1" indent="1"/>
    </xf>
    <xf numFmtId="0" fontId="40" fillId="13" borderId="29" xfId="0" applyFont="1" applyFill="1" applyBorder="1" applyAlignment="1">
      <alignment horizontal="center" vertical="center" wrapText="1"/>
    </xf>
    <xf numFmtId="164" fontId="40" fillId="13" borderId="29" xfId="0" applyNumberFormat="1" applyFont="1" applyFill="1" applyBorder="1" applyAlignment="1">
      <alignment horizontal="left" vertical="center" wrapText="1" indent="1"/>
    </xf>
    <xf numFmtId="17" fontId="40" fillId="13" borderId="29" xfId="0" applyNumberFormat="1" applyFont="1" applyFill="1" applyBorder="1" applyAlignment="1" applyProtection="1">
      <alignment horizontal="left" vertical="center" wrapText="1" indent="1"/>
      <protection locked="0"/>
    </xf>
    <xf numFmtId="167" fontId="40" fillId="13" borderId="29" xfId="0" applyNumberFormat="1" applyFont="1" applyFill="1" applyBorder="1" applyAlignment="1">
      <alignment horizontal="left" vertical="center" wrapText="1" indent="1"/>
    </xf>
    <xf numFmtId="8" fontId="53" fillId="13" borderId="29" xfId="0" applyNumberFormat="1" applyFont="1" applyFill="1" applyBorder="1" applyAlignment="1" applyProtection="1">
      <alignment horizontal="center" vertical="center" wrapText="1" readingOrder="1"/>
      <protection locked="0"/>
    </xf>
    <xf numFmtId="0" fontId="50" fillId="0" borderId="0" xfId="0" applyFont="1" applyFill="1" applyAlignment="1">
      <alignment horizontal="center" vertical="center" wrapText="1"/>
    </xf>
    <xf numFmtId="8" fontId="52" fillId="0" borderId="29" xfId="0" applyNumberFormat="1" applyFont="1" applyFill="1" applyBorder="1" applyAlignment="1" applyProtection="1">
      <alignment horizontal="center" vertical="center" wrapText="1" readingOrder="1"/>
      <protection locked="0"/>
    </xf>
    <xf numFmtId="8" fontId="52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174" fontId="37" fillId="24" borderId="4" xfId="1" applyFont="1" applyFill="1" applyBorder="1" applyAlignment="1" applyProtection="1">
      <alignment horizontal="center" vertical="center" wrapText="1" readingOrder="1"/>
      <protection locked="0"/>
    </xf>
    <xf numFmtId="174" fontId="46" fillId="24" borderId="4" xfId="1" applyFont="1" applyFill="1" applyBorder="1" applyAlignment="1" applyProtection="1">
      <alignment horizontal="center" vertical="center" wrapText="1" readingOrder="1"/>
      <protection locked="0"/>
    </xf>
    <xf numFmtId="174" fontId="37" fillId="24" borderId="21" xfId="1" applyFont="1" applyFill="1" applyBorder="1" applyAlignment="1" applyProtection="1">
      <alignment horizontal="center" vertical="center" wrapText="1" readingOrder="1"/>
      <protection locked="0"/>
    </xf>
    <xf numFmtId="0" fontId="54" fillId="25" borderId="33" xfId="7" applyFont="1" applyFill="1" applyBorder="1" applyAlignment="1">
      <alignment horizontal="center" vertical="center" wrapText="1"/>
    </xf>
    <xf numFmtId="168" fontId="54" fillId="25" borderId="33" xfId="7" applyNumberFormat="1" applyFont="1" applyFill="1" applyBorder="1" applyAlignment="1">
      <alignment horizontal="center" vertical="center" wrapText="1"/>
    </xf>
    <xf numFmtId="0" fontId="41" fillId="0" borderId="0" xfId="7"/>
    <xf numFmtId="0" fontId="41" fillId="0" borderId="15" xfId="7" applyFont="1" applyFill="1" applyBorder="1" applyAlignment="1">
      <alignment horizontal="left" vertical="center" wrapText="1" indent="1"/>
    </xf>
    <xf numFmtId="0" fontId="55" fillId="13" borderId="25" xfId="7" applyFont="1" applyFill="1" applyBorder="1" applyAlignment="1" applyProtection="1">
      <alignment horizontal="center" vertical="center" wrapText="1"/>
      <protection locked="0"/>
    </xf>
    <xf numFmtId="17" fontId="55" fillId="0" borderId="15" xfId="7" applyNumberFormat="1" applyFont="1" applyFill="1" applyBorder="1" applyAlignment="1" applyProtection="1">
      <alignment horizontal="left" vertical="center" wrapText="1" indent="1"/>
      <protection locked="0"/>
    </xf>
    <xf numFmtId="167" fontId="41" fillId="0" borderId="15" xfId="7" applyNumberFormat="1" applyFont="1" applyFill="1" applyBorder="1" applyAlignment="1">
      <alignment horizontal="left" vertical="center" wrapText="1" indent="1"/>
    </xf>
    <xf numFmtId="0" fontId="55" fillId="13" borderId="15" xfId="7" applyFont="1" applyFill="1" applyBorder="1" applyAlignment="1" applyProtection="1">
      <alignment horizontal="center" vertical="center" wrapText="1"/>
      <protection locked="0"/>
    </xf>
    <xf numFmtId="167" fontId="41" fillId="13" borderId="15" xfId="7" applyNumberFormat="1" applyFont="1" applyFill="1" applyBorder="1" applyAlignment="1">
      <alignment horizontal="left" vertical="center" wrapText="1" indent="1"/>
    </xf>
    <xf numFmtId="17" fontId="55" fillId="13" borderId="15" xfId="7" applyNumberFormat="1" applyFont="1" applyFill="1" applyBorder="1" applyAlignment="1" applyProtection="1">
      <alignment horizontal="left" vertical="center" wrapText="1" indent="1"/>
      <protection locked="0"/>
    </xf>
    <xf numFmtId="0" fontId="41" fillId="13" borderId="15" xfId="7" applyFont="1" applyFill="1" applyBorder="1" applyAlignment="1">
      <alignment horizontal="left" vertical="center" wrapText="1" indent="1"/>
    </xf>
    <xf numFmtId="17" fontId="41" fillId="0" borderId="15" xfId="7" applyNumberFormat="1" applyFont="1" applyFill="1" applyBorder="1" applyAlignment="1" applyProtection="1">
      <alignment horizontal="left" vertical="center" wrapText="1" indent="1"/>
      <protection locked="0"/>
    </xf>
    <xf numFmtId="0" fontId="55" fillId="0" borderId="15" xfId="7" applyFont="1" applyFill="1" applyBorder="1" applyAlignment="1" applyProtection="1">
      <alignment horizontal="center" vertical="center" wrapText="1"/>
      <protection locked="0"/>
    </xf>
    <xf numFmtId="0" fontId="41" fillId="0" borderId="25" xfId="7" applyFont="1" applyFill="1" applyBorder="1" applyAlignment="1">
      <alignment horizontal="left" vertical="center" wrapText="1" indent="1"/>
    </xf>
    <xf numFmtId="0" fontId="55" fillId="0" borderId="25" xfId="7" applyFont="1" applyFill="1" applyBorder="1" applyAlignment="1" applyProtection="1">
      <alignment horizontal="center" vertical="center" wrapText="1"/>
      <protection locked="0"/>
    </xf>
    <xf numFmtId="17" fontId="41" fillId="0" borderId="25" xfId="7" applyNumberFormat="1" applyFont="1" applyFill="1" applyBorder="1" applyAlignment="1" applyProtection="1">
      <alignment horizontal="left" vertical="center" wrapText="1" indent="1"/>
      <protection locked="0"/>
    </xf>
    <xf numFmtId="167" fontId="41" fillId="0" borderId="25" xfId="7" applyNumberFormat="1" applyFont="1" applyFill="1" applyBorder="1" applyAlignment="1">
      <alignment horizontal="left" vertical="center" wrapText="1" indent="1"/>
    </xf>
    <xf numFmtId="171" fontId="58" fillId="26" borderId="33" xfId="7" applyNumberFormat="1" applyFont="1" applyFill="1" applyBorder="1" applyAlignment="1" applyProtection="1">
      <alignment horizontal="center" vertical="center" wrapText="1" readingOrder="1"/>
      <protection locked="0"/>
    </xf>
    <xf numFmtId="0" fontId="41" fillId="0" borderId="29" xfId="7" applyFont="1" applyBorder="1" applyAlignment="1">
      <alignment horizontal="left" vertical="center" wrapText="1" indent="1"/>
    </xf>
    <xf numFmtId="0" fontId="41" fillId="13" borderId="29" xfId="7" applyFont="1" applyFill="1" applyBorder="1" applyAlignment="1">
      <alignment horizontal="center" vertical="center" wrapText="1"/>
    </xf>
    <xf numFmtId="167" fontId="41" fillId="0" borderId="29" xfId="7" applyNumberFormat="1" applyFont="1" applyBorder="1" applyAlignment="1">
      <alignment horizontal="left" vertical="center" wrapText="1" indent="1"/>
    </xf>
    <xf numFmtId="0" fontId="41" fillId="0" borderId="29" xfId="7" applyFont="1" applyFill="1" applyBorder="1" applyAlignment="1">
      <alignment horizontal="left" vertical="center" wrapText="1" indent="1"/>
    </xf>
    <xf numFmtId="0" fontId="41" fillId="13" borderId="15" xfId="7" applyFont="1" applyFill="1" applyBorder="1" applyAlignment="1">
      <alignment horizontal="center" vertical="center" wrapText="1"/>
    </xf>
    <xf numFmtId="0" fontId="41" fillId="13" borderId="25" xfId="7" applyFont="1" applyFill="1" applyBorder="1" applyAlignment="1">
      <alignment horizontal="center" vertical="center" wrapText="1"/>
    </xf>
    <xf numFmtId="17" fontId="55" fillId="0" borderId="25" xfId="7" applyNumberFormat="1" applyFont="1" applyFill="1" applyBorder="1" applyAlignment="1" applyProtection="1">
      <alignment horizontal="left" vertical="center" wrapText="1" indent="1"/>
      <protection locked="0"/>
    </xf>
    <xf numFmtId="17" fontId="55" fillId="0" borderId="29" xfId="7" applyNumberFormat="1" applyFont="1" applyFill="1" applyBorder="1" applyAlignment="1" applyProtection="1">
      <alignment horizontal="left" vertical="center" wrapText="1" indent="1"/>
      <protection locked="0"/>
    </xf>
    <xf numFmtId="167" fontId="41" fillId="0" borderId="29" xfId="7" applyNumberFormat="1" applyFont="1" applyFill="1" applyBorder="1" applyAlignment="1">
      <alignment horizontal="left" vertical="center" wrapText="1" indent="1"/>
    </xf>
    <xf numFmtId="0" fontId="41" fillId="13" borderId="25" xfId="7" applyFont="1" applyFill="1" applyBorder="1" applyAlignment="1">
      <alignment horizontal="left" vertical="center" wrapText="1" indent="1"/>
    </xf>
    <xf numFmtId="167" fontId="41" fillId="13" borderId="25" xfId="7" applyNumberFormat="1" applyFont="1" applyFill="1" applyBorder="1" applyAlignment="1">
      <alignment horizontal="left" vertical="center" wrapText="1" indent="1"/>
    </xf>
    <xf numFmtId="0" fontId="41" fillId="13" borderId="32" xfId="7" applyFont="1" applyFill="1" applyBorder="1" applyAlignment="1">
      <alignment horizontal="center" vertical="center" wrapText="1"/>
    </xf>
    <xf numFmtId="168" fontId="41" fillId="13" borderId="32" xfId="7" applyNumberFormat="1" applyFont="1" applyFill="1" applyBorder="1" applyAlignment="1">
      <alignment horizontal="left" vertical="center" wrapText="1" indent="1"/>
    </xf>
    <xf numFmtId="0" fontId="41" fillId="0" borderId="15" xfId="7" applyFont="1" applyBorder="1" applyAlignment="1">
      <alignment horizontal="left" vertical="center" wrapText="1" indent="1"/>
    </xf>
    <xf numFmtId="167" fontId="41" fillId="0" borderId="15" xfId="7" applyNumberFormat="1" applyFont="1" applyBorder="1" applyAlignment="1">
      <alignment horizontal="left" vertical="center" wrapText="1" indent="1"/>
    </xf>
    <xf numFmtId="0" fontId="41" fillId="0" borderId="0" xfId="7" applyFill="1"/>
    <xf numFmtId="171" fontId="58" fillId="26" borderId="37" xfId="7" applyNumberFormat="1" applyFont="1" applyFill="1" applyBorder="1" applyAlignment="1" applyProtection="1">
      <alignment horizontal="center" vertical="center" wrapText="1" readingOrder="1"/>
      <protection locked="0"/>
    </xf>
    <xf numFmtId="0" fontId="55" fillId="13" borderId="29" xfId="7" applyFont="1" applyFill="1" applyBorder="1" applyAlignment="1" applyProtection="1">
      <alignment horizontal="center" vertical="center" wrapText="1"/>
      <protection locked="0"/>
    </xf>
    <xf numFmtId="0" fontId="59" fillId="0" borderId="0" xfId="7" applyFont="1" applyAlignment="1">
      <alignment horizontal="center" vertical="center"/>
    </xf>
    <xf numFmtId="0" fontId="41" fillId="0" borderId="0" xfId="7" applyFont="1"/>
    <xf numFmtId="17" fontId="41" fillId="0" borderId="29" xfId="7" applyNumberFormat="1" applyFont="1" applyFill="1" applyBorder="1" applyAlignment="1" applyProtection="1">
      <alignment horizontal="left" vertical="center" wrapText="1" indent="1"/>
      <protection locked="0"/>
    </xf>
    <xf numFmtId="0" fontId="41" fillId="0" borderId="29" xfId="7" applyFont="1" applyFill="1" applyBorder="1" applyAlignment="1">
      <alignment horizontal="center" vertical="center" wrapText="1"/>
    </xf>
    <xf numFmtId="0" fontId="41" fillId="0" borderId="15" xfId="7" applyFont="1" applyFill="1" applyBorder="1" applyAlignment="1">
      <alignment horizontal="center" vertical="center" wrapText="1"/>
    </xf>
    <xf numFmtId="0" fontId="41" fillId="0" borderId="25" xfId="7" applyFont="1" applyFill="1" applyBorder="1" applyAlignment="1">
      <alignment horizontal="center" vertical="center" wrapText="1"/>
    </xf>
    <xf numFmtId="0" fontId="41" fillId="13" borderId="32" xfId="7" applyFont="1" applyFill="1" applyBorder="1" applyAlignment="1">
      <alignment horizontal="left" vertical="center" wrapText="1" indent="1"/>
    </xf>
    <xf numFmtId="0" fontId="55" fillId="13" borderId="32" xfId="7" applyFont="1" applyFill="1" applyBorder="1" applyAlignment="1" applyProtection="1">
      <alignment horizontal="center" vertical="center" wrapText="1"/>
      <protection locked="0"/>
    </xf>
    <xf numFmtId="0" fontId="55" fillId="13" borderId="32" xfId="7" applyFont="1" applyFill="1" applyBorder="1" applyAlignment="1" applyProtection="1">
      <alignment horizontal="left" vertical="center" wrapText="1" indent="1"/>
      <protection locked="0"/>
    </xf>
    <xf numFmtId="167" fontId="55" fillId="13" borderId="32" xfId="7" applyNumberFormat="1" applyFont="1" applyFill="1" applyBorder="1" applyAlignment="1" applyProtection="1">
      <alignment horizontal="left" vertical="center" wrapText="1" indent="1"/>
      <protection locked="0"/>
    </xf>
    <xf numFmtId="0" fontId="55" fillId="13" borderId="15" xfId="7" applyFont="1" applyFill="1" applyBorder="1" applyAlignment="1" applyProtection="1">
      <alignment horizontal="left" vertical="center" wrapText="1" indent="1"/>
      <protection locked="0"/>
    </xf>
    <xf numFmtId="167" fontId="55" fillId="13" borderId="15" xfId="7" applyNumberFormat="1" applyFont="1" applyFill="1" applyBorder="1" applyAlignment="1" applyProtection="1">
      <alignment horizontal="left" vertical="center" wrapText="1" indent="1"/>
      <protection locked="0"/>
    </xf>
    <xf numFmtId="0" fontId="55" fillId="13" borderId="25" xfId="7" applyFont="1" applyFill="1" applyBorder="1" applyAlignment="1" applyProtection="1">
      <alignment horizontal="left" vertical="center" wrapText="1" indent="1"/>
      <protection locked="0"/>
    </xf>
    <xf numFmtId="167" fontId="55" fillId="13" borderId="25" xfId="7" applyNumberFormat="1" applyFont="1" applyFill="1" applyBorder="1" applyAlignment="1" applyProtection="1">
      <alignment horizontal="left" vertical="center" wrapText="1" indent="1"/>
      <protection locked="0"/>
    </xf>
    <xf numFmtId="0" fontId="55" fillId="0" borderId="29" xfId="7" applyFont="1" applyFill="1" applyBorder="1" applyAlignment="1" applyProtection="1">
      <alignment horizontal="left" vertical="center" wrapText="1" indent="1"/>
      <protection locked="0"/>
    </xf>
    <xf numFmtId="0" fontId="55" fillId="0" borderId="15" xfId="7" applyFont="1" applyFill="1" applyBorder="1" applyAlignment="1" applyProtection="1">
      <alignment horizontal="left" vertical="center" wrapText="1" indent="1"/>
      <protection locked="0"/>
    </xf>
    <xf numFmtId="171" fontId="60" fillId="26" borderId="33" xfId="7" applyNumberFormat="1" applyFont="1" applyFill="1" applyBorder="1" applyAlignment="1" applyProtection="1">
      <alignment horizontal="center" vertical="center" wrapText="1" readingOrder="1"/>
      <protection locked="0"/>
    </xf>
    <xf numFmtId="168" fontId="62" fillId="13" borderId="38" xfId="7" applyNumberFormat="1" applyFont="1" applyFill="1" applyBorder="1" applyAlignment="1">
      <alignment horizontal="left" vertical="center" wrapText="1" indent="1"/>
    </xf>
    <xf numFmtId="0" fontId="61" fillId="13" borderId="39" xfId="7" applyFont="1" applyFill="1" applyBorder="1" applyAlignment="1">
      <alignment vertical="center" wrapText="1"/>
    </xf>
    <xf numFmtId="0" fontId="61" fillId="13" borderId="40" xfId="7" applyFont="1" applyFill="1" applyBorder="1" applyAlignment="1">
      <alignment horizontal="left" vertical="center" wrapText="1" indent="1"/>
    </xf>
    <xf numFmtId="0" fontId="61" fillId="13" borderId="41" xfId="7" applyFont="1" applyFill="1" applyBorder="1" applyAlignment="1">
      <alignment horizontal="right" vertical="center" wrapText="1"/>
    </xf>
    <xf numFmtId="168" fontId="62" fillId="13" borderId="42" xfId="7" applyNumberFormat="1" applyFont="1" applyFill="1" applyBorder="1" applyAlignment="1">
      <alignment horizontal="left" vertical="center" wrapText="1" indent="1"/>
    </xf>
    <xf numFmtId="0" fontId="50" fillId="27" borderId="43" xfId="7" applyFont="1" applyFill="1" applyBorder="1" applyAlignment="1">
      <alignment vertical="center" wrapText="1"/>
    </xf>
    <xf numFmtId="0" fontId="50" fillId="27" borderId="44" xfId="7" applyFont="1" applyFill="1" applyBorder="1" applyAlignment="1">
      <alignment horizontal="left" vertical="center" wrapText="1" indent="1"/>
    </xf>
    <xf numFmtId="0" fontId="63" fillId="27" borderId="42" xfId="7" applyFont="1" applyFill="1" applyBorder="1" applyAlignment="1">
      <alignment horizontal="right" vertical="center" wrapText="1"/>
    </xf>
    <xf numFmtId="177" fontId="64" fillId="13" borderId="33" xfId="7" applyNumberFormat="1" applyFont="1" applyFill="1" applyBorder="1" applyAlignment="1">
      <alignment vertical="center" wrapText="1"/>
    </xf>
    <xf numFmtId="0" fontId="61" fillId="13" borderId="45" xfId="7" applyFont="1" applyFill="1" applyBorder="1" applyAlignment="1">
      <alignment horizontal="left" vertical="center" wrapText="1"/>
    </xf>
    <xf numFmtId="167" fontId="65" fillId="13" borderId="46" xfId="7" applyNumberFormat="1" applyFont="1" applyFill="1" applyBorder="1" applyAlignment="1">
      <alignment horizontal="left" vertical="center" wrapText="1" indent="1"/>
    </xf>
    <xf numFmtId="0" fontId="40" fillId="0" borderId="0" xfId="7" applyFont="1" applyAlignment="1">
      <alignment horizontal="left" vertical="center" wrapText="1" indent="1"/>
    </xf>
    <xf numFmtId="0" fontId="61" fillId="13" borderId="47" xfId="7" applyFont="1" applyFill="1" applyBorder="1" applyAlignment="1">
      <alignment horizontal="left" vertical="center" wrapText="1"/>
    </xf>
    <xf numFmtId="167" fontId="65" fillId="13" borderId="48" xfId="7" applyNumberFormat="1" applyFont="1" applyFill="1" applyBorder="1" applyAlignment="1">
      <alignment horizontal="left" vertical="center" wrapText="1" indent="1"/>
    </xf>
    <xf numFmtId="0" fontId="66" fillId="0" borderId="49" xfId="7" applyFont="1" applyBorder="1" applyAlignment="1">
      <alignment horizontal="left" vertical="center" wrapText="1"/>
    </xf>
    <xf numFmtId="177" fontId="56" fillId="0" borderId="50" xfId="7" applyNumberFormat="1" applyFont="1" applyBorder="1" applyAlignment="1">
      <alignment horizontal="left" vertical="center" wrapText="1" indent="1"/>
    </xf>
    <xf numFmtId="0" fontId="41" fillId="0" borderId="0" xfId="7" applyAlignment="1">
      <alignment horizontal="center"/>
    </xf>
    <xf numFmtId="0" fontId="70" fillId="0" borderId="0" xfId="7" applyFont="1" applyBorder="1" applyAlignment="1">
      <alignment horizontal="center" vertical="center" wrapText="1"/>
    </xf>
    <xf numFmtId="0" fontId="71" fillId="0" borderId="0" xfId="7" applyFont="1" applyBorder="1" applyAlignment="1">
      <alignment horizontal="left" vertical="center" wrapText="1" indent="1"/>
    </xf>
    <xf numFmtId="0" fontId="72" fillId="28" borderId="33" xfId="7" applyFont="1" applyFill="1" applyBorder="1" applyAlignment="1">
      <alignment horizontal="center" vertical="center" wrapText="1"/>
    </xf>
    <xf numFmtId="0" fontId="73" fillId="28" borderId="33" xfId="7" applyFont="1" applyFill="1" applyBorder="1" applyAlignment="1">
      <alignment horizontal="center" vertical="center" wrapText="1"/>
    </xf>
    <xf numFmtId="0" fontId="74" fillId="28" borderId="33" xfId="7" applyFont="1" applyFill="1" applyBorder="1" applyAlignment="1">
      <alignment horizontal="center" vertical="center" wrapText="1"/>
    </xf>
    <xf numFmtId="0" fontId="41" fillId="0" borderId="29" xfId="7" applyFont="1" applyBorder="1" applyAlignment="1">
      <alignment horizontal="center" vertical="center"/>
    </xf>
    <xf numFmtId="0" fontId="41" fillId="0" borderId="29" xfId="7" applyFont="1" applyFill="1" applyBorder="1" applyAlignment="1">
      <alignment horizontal="left" vertical="center" wrapText="1"/>
    </xf>
    <xf numFmtId="0" fontId="41" fillId="0" borderId="29" xfId="7" applyFont="1" applyBorder="1" applyAlignment="1">
      <alignment horizontal="center" vertical="center" wrapText="1"/>
    </xf>
    <xf numFmtId="0" fontId="41" fillId="0" borderId="15" xfId="7" applyFont="1" applyFill="1" applyBorder="1" applyAlignment="1">
      <alignment horizontal="left" vertical="center" wrapText="1"/>
    </xf>
    <xf numFmtId="0" fontId="41" fillId="0" borderId="15" xfId="7" applyFont="1" applyBorder="1" applyAlignment="1">
      <alignment horizontal="center" vertical="center" wrapText="1"/>
    </xf>
    <xf numFmtId="0" fontId="41" fillId="0" borderId="15" xfId="7" applyFont="1" applyBorder="1" applyAlignment="1">
      <alignment horizontal="center" vertical="center"/>
    </xf>
    <xf numFmtId="0" fontId="41" fillId="0" borderId="15" xfId="7" applyFont="1" applyBorder="1" applyAlignment="1">
      <alignment horizontal="left" vertical="center" wrapText="1"/>
    </xf>
    <xf numFmtId="0" fontId="41" fillId="13" borderId="15" xfId="7" applyFont="1" applyFill="1" applyBorder="1" applyAlignment="1">
      <alignment horizontal="left" vertical="center" wrapText="1"/>
    </xf>
    <xf numFmtId="0" fontId="41" fillId="0" borderId="0" xfId="7" applyAlignment="1">
      <alignment vertical="center"/>
    </xf>
    <xf numFmtId="0" fontId="41" fillId="0" borderId="0" xfId="7" applyFont="1" applyAlignment="1">
      <alignment vertical="center"/>
    </xf>
    <xf numFmtId="0" fontId="41" fillId="0" borderId="0" xfId="7" applyFont="1" applyAlignment="1">
      <alignment horizontal="center" vertical="center"/>
    </xf>
    <xf numFmtId="0" fontId="41" fillId="0" borderId="0" xfId="7" applyAlignment="1">
      <alignment horizontal="center" vertical="center"/>
    </xf>
    <xf numFmtId="167" fontId="43" fillId="13" borderId="25" xfId="7" applyNumberFormat="1" applyFont="1" applyFill="1" applyBorder="1" applyAlignment="1" applyProtection="1">
      <alignment horizontal="left" vertical="center" wrapText="1" indent="1"/>
      <protection locked="0"/>
    </xf>
    <xf numFmtId="167" fontId="48" fillId="23" borderId="29" xfId="0" applyNumberFormat="1" applyFont="1" applyFill="1" applyBorder="1" applyAlignment="1">
      <alignment horizontal="left" vertical="center" wrapText="1" indent="1"/>
    </xf>
    <xf numFmtId="0" fontId="0" fillId="0" borderId="0" xfId="0" applyFill="1" applyBorder="1"/>
    <xf numFmtId="174" fontId="1" fillId="0" borderId="0" xfId="1" applyFill="1" applyBorder="1"/>
    <xf numFmtId="0" fontId="35" fillId="0" borderId="0" xfId="0" applyFont="1" applyFill="1" applyBorder="1"/>
    <xf numFmtId="174" fontId="48" fillId="0" borderId="15" xfId="1" applyFont="1" applyFill="1" applyBorder="1" applyAlignment="1" applyProtection="1">
      <alignment horizontal="left" vertical="center"/>
      <protection locked="0"/>
    </xf>
    <xf numFmtId="174" fontId="48" fillId="0" borderId="15" xfId="1" applyFont="1" applyFill="1" applyBorder="1" applyAlignment="1" applyProtection="1">
      <alignment horizontal="center" vertical="center" wrapText="1" readingOrder="1"/>
      <protection locked="0"/>
    </xf>
    <xf numFmtId="174" fontId="8" fillId="0" borderId="0" xfId="1" applyFont="1" applyFill="1" applyBorder="1" applyAlignment="1" applyProtection="1">
      <alignment horizontal="center" vertical="center" wrapText="1" readingOrder="1"/>
      <protection locked="0"/>
    </xf>
    <xf numFmtId="174" fontId="16" fillId="5" borderId="3" xfId="1" applyFont="1" applyFill="1" applyBorder="1" applyAlignment="1">
      <alignment horizontal="left" vertical="center" wrapText="1"/>
    </xf>
    <xf numFmtId="174" fontId="16" fillId="5" borderId="2" xfId="1" applyFont="1" applyFill="1" applyBorder="1" applyAlignment="1">
      <alignment horizontal="left" vertical="center" wrapText="1"/>
    </xf>
    <xf numFmtId="174" fontId="19" fillId="24" borderId="1" xfId="1" applyFont="1" applyFill="1" applyBorder="1" applyAlignment="1" applyProtection="1">
      <alignment horizontal="center" vertical="center" readingOrder="1"/>
      <protection locked="0"/>
    </xf>
    <xf numFmtId="174" fontId="19" fillId="24" borderId="19" xfId="1" applyFont="1" applyFill="1" applyBorder="1" applyAlignment="1" applyProtection="1">
      <alignment horizontal="center" vertical="center" readingOrder="1"/>
      <protection locked="0"/>
    </xf>
    <xf numFmtId="174" fontId="19" fillId="18" borderId="8" xfId="1" applyFont="1" applyFill="1" applyBorder="1" applyAlignment="1" applyProtection="1">
      <alignment horizontal="center" vertical="center" readingOrder="1"/>
      <protection locked="0"/>
    </xf>
    <xf numFmtId="174" fontId="19" fillId="18" borderId="20" xfId="1" applyFont="1" applyFill="1" applyBorder="1" applyAlignment="1" applyProtection="1">
      <alignment horizontal="center" vertical="center" readingOrder="1"/>
      <protection locked="0"/>
    </xf>
    <xf numFmtId="174" fontId="19" fillId="21" borderId="8" xfId="1" applyFont="1" applyFill="1" applyBorder="1" applyAlignment="1" applyProtection="1">
      <alignment horizontal="center" vertical="center" readingOrder="1"/>
      <protection locked="0"/>
    </xf>
    <xf numFmtId="174" fontId="19" fillId="21" borderId="20" xfId="1" applyFont="1" applyFill="1" applyBorder="1" applyAlignment="1" applyProtection="1">
      <alignment horizontal="center" vertical="center" readingOrder="1"/>
      <protection locked="0"/>
    </xf>
    <xf numFmtId="174" fontId="19" fillId="3" borderId="1" xfId="1" applyFont="1" applyFill="1" applyBorder="1" applyAlignment="1" applyProtection="1">
      <alignment horizontal="center" vertical="center" readingOrder="1"/>
      <protection locked="0"/>
    </xf>
    <xf numFmtId="174" fontId="19" fillId="3" borderId="19" xfId="1" applyFont="1" applyFill="1" applyBorder="1" applyAlignment="1" applyProtection="1">
      <alignment horizontal="center" vertical="center" readingOrder="1"/>
      <protection locked="0"/>
    </xf>
    <xf numFmtId="0" fontId="61" fillId="0" borderId="0" xfId="7" applyFont="1" applyAlignment="1">
      <alignment horizontal="left" vertical="center" wrapText="1"/>
    </xf>
    <xf numFmtId="0" fontId="56" fillId="26" borderId="34" xfId="7" applyFont="1" applyFill="1" applyBorder="1" applyAlignment="1">
      <alignment horizontal="center" vertical="center" wrapText="1"/>
    </xf>
    <xf numFmtId="0" fontId="56" fillId="26" borderId="35" xfId="7" applyFont="1" applyFill="1" applyBorder="1" applyAlignment="1">
      <alignment horizontal="center" vertical="center" wrapText="1"/>
    </xf>
    <xf numFmtId="0" fontId="56" fillId="26" borderId="36" xfId="7" applyFont="1" applyFill="1" applyBorder="1" applyAlignment="1">
      <alignment horizontal="center" vertical="center" wrapText="1"/>
    </xf>
    <xf numFmtId="0" fontId="53" fillId="26" borderId="35" xfId="7" applyFont="1" applyFill="1" applyBorder="1" applyAlignment="1">
      <alignment horizontal="center" vertical="center" wrapText="1"/>
    </xf>
    <xf numFmtId="0" fontId="53" fillId="26" borderId="36" xfId="7" applyFont="1" applyFill="1" applyBorder="1" applyAlignment="1">
      <alignment horizontal="center" vertical="center" wrapText="1"/>
    </xf>
    <xf numFmtId="0" fontId="56" fillId="26" borderId="33" xfId="7" applyFont="1" applyFill="1" applyBorder="1" applyAlignment="1">
      <alignment horizontal="center" vertical="center" wrapText="1"/>
    </xf>
    <xf numFmtId="0" fontId="53" fillId="26" borderId="33" xfId="7" applyFont="1" applyFill="1" applyBorder="1" applyAlignment="1">
      <alignment horizontal="center" vertical="center" wrapText="1"/>
    </xf>
    <xf numFmtId="0" fontId="61" fillId="13" borderId="27" xfId="7" applyFont="1" applyFill="1" applyBorder="1" applyAlignment="1">
      <alignment horizontal="right" vertical="center" wrapText="1"/>
    </xf>
    <xf numFmtId="0" fontId="61" fillId="13" borderId="0" xfId="7" applyFont="1" applyFill="1" applyBorder="1" applyAlignment="1">
      <alignment horizontal="right" vertical="center" wrapText="1"/>
    </xf>
    <xf numFmtId="0" fontId="61" fillId="13" borderId="22" xfId="7" applyFont="1" applyFill="1" applyBorder="1" applyAlignment="1">
      <alignment horizontal="right" vertical="center" wrapText="1"/>
    </xf>
    <xf numFmtId="0" fontId="67" fillId="0" borderId="0" xfId="7" applyFont="1" applyBorder="1" applyAlignment="1" applyProtection="1">
      <alignment horizontal="center" vertical="center" wrapText="1" readingOrder="1"/>
      <protection locked="0"/>
    </xf>
    <xf numFmtId="0" fontId="68" fillId="0" borderId="0" xfId="7" applyFont="1" applyBorder="1"/>
    <xf numFmtId="0" fontId="69" fillId="0" borderId="0" xfId="7" applyFont="1" applyBorder="1" applyAlignment="1">
      <alignment horizontal="center" vertical="center" wrapText="1"/>
    </xf>
    <xf numFmtId="174" fontId="16" fillId="0" borderId="0" xfId="1" applyFont="1" applyFill="1" applyBorder="1" applyAlignment="1">
      <alignment horizontal="left" vertical="center" wrapText="1"/>
    </xf>
    <xf numFmtId="174" fontId="17" fillId="10" borderId="1" xfId="1" applyFont="1" applyFill="1" applyBorder="1" applyAlignment="1">
      <alignment horizontal="center" vertical="center" wrapText="1"/>
    </xf>
    <xf numFmtId="174" fontId="17" fillId="10" borderId="3" xfId="1" applyFont="1" applyFill="1" applyBorder="1" applyAlignment="1">
      <alignment horizontal="center" vertical="center" wrapText="1"/>
    </xf>
    <xf numFmtId="174" fontId="17" fillId="10" borderId="10" xfId="1" applyFont="1" applyFill="1" applyBorder="1" applyAlignment="1">
      <alignment horizontal="center" vertical="center" wrapText="1"/>
    </xf>
    <xf numFmtId="174" fontId="17" fillId="10" borderId="2" xfId="1" applyFont="1" applyFill="1" applyBorder="1" applyAlignment="1">
      <alignment horizontal="center" vertical="center" wrapText="1"/>
    </xf>
    <xf numFmtId="174" fontId="17" fillId="10" borderId="4" xfId="1" applyFont="1" applyFill="1" applyBorder="1" applyAlignment="1">
      <alignment horizontal="center" vertical="center" wrapText="1"/>
    </xf>
    <xf numFmtId="174" fontId="16" fillId="6" borderId="11" xfId="1" applyFont="1" applyFill="1" applyBorder="1" applyAlignment="1">
      <alignment horizontal="right" vertical="center" wrapText="1"/>
    </xf>
    <xf numFmtId="174" fontId="17" fillId="10" borderId="8" xfId="1" applyFont="1" applyFill="1" applyBorder="1" applyAlignment="1">
      <alignment horizontal="center" vertical="center" wrapText="1"/>
    </xf>
    <xf numFmtId="174" fontId="33" fillId="0" borderId="0" xfId="1" applyFont="1" applyFill="1" applyBorder="1" applyAlignment="1" applyProtection="1">
      <alignment horizontal="center" vertical="center" wrapText="1" readingOrder="1"/>
      <protection locked="0"/>
    </xf>
    <xf numFmtId="174" fontId="34" fillId="0" borderId="0" xfId="1" applyFont="1" applyFill="1" applyBorder="1" applyAlignment="1">
      <alignment horizontal="center" vertical="center" wrapText="1"/>
    </xf>
    <xf numFmtId="174" fontId="17" fillId="10" borderId="11" xfId="1" applyFont="1" applyFill="1" applyBorder="1" applyAlignment="1">
      <alignment horizontal="center" vertical="center" wrapText="1"/>
    </xf>
    <xf numFmtId="174" fontId="17" fillId="10" borderId="7" xfId="1" applyFont="1" applyFill="1" applyBorder="1" applyAlignment="1">
      <alignment horizontal="center" vertical="center" wrapText="1"/>
    </xf>
  </cellXfs>
  <cellStyles count="8">
    <cellStyle name="Excel Built-in Normal" xfId="1"/>
    <cellStyle name="Heading" xfId="2"/>
    <cellStyle name="Heading1" xfId="3"/>
    <cellStyle name="Normal" xfId="0" builtinId="0" customBuiltin="1"/>
    <cellStyle name="Normal 2" xfId="6"/>
    <cellStyle name="Normal 3" xfId="7"/>
    <cellStyle name="Result" xfId="4"/>
    <cellStyle name="Result2" xfId="5"/>
  </cellStyles>
  <dxfs count="15">
    <dxf>
      <font>
        <strike val="0"/>
        <outline val="0"/>
        <shadow val="0"/>
        <u val="none"/>
        <vertAlign val="baseline"/>
        <color theme="1" tint="4.9989318521683403E-2"/>
      </font>
    </dxf>
    <dxf>
      <font>
        <strike val="0"/>
        <outline val="0"/>
        <shadow val="0"/>
        <u val="none"/>
        <vertAlign val="baseline"/>
        <color theme="1" tint="4.9989318521683403E-2"/>
      </font>
    </dxf>
    <dxf>
      <font>
        <strike val="0"/>
        <outline val="0"/>
        <shadow val="0"/>
        <u val="none"/>
        <vertAlign val="baseline"/>
        <color theme="1" tint="4.9989318521683403E-2"/>
      </font>
    </dxf>
    <dxf>
      <font>
        <strike val="0"/>
        <outline val="0"/>
        <shadow val="0"/>
        <u val="none"/>
        <vertAlign val="baseline"/>
        <color theme="1" tint="4.9989318521683403E-2"/>
      </font>
    </dxf>
    <dxf>
      <font>
        <strike val="0"/>
        <outline val="0"/>
        <shadow val="0"/>
        <u val="none"/>
        <vertAlign val="baseline"/>
        <color theme="1" tint="4.9989318521683403E-2"/>
      </font>
    </dxf>
    <dxf>
      <font>
        <strike val="0"/>
        <outline val="0"/>
        <shadow val="0"/>
        <u val="none"/>
        <vertAlign val="baseline"/>
        <color theme="1" tint="4.9989318521683403E-2"/>
      </font>
    </dxf>
    <dxf>
      <font>
        <strike val="0"/>
        <outline val="0"/>
        <shadow val="0"/>
        <u val="none"/>
        <vertAlign val="baseline"/>
        <color theme="1" tint="4.9989318521683403E-2"/>
      </font>
    </dxf>
    <dxf>
      <font>
        <strike val="0"/>
        <outline val="0"/>
        <shadow val="0"/>
        <u val="none"/>
        <vertAlign val="baseline"/>
        <color theme="1" tint="4.9989318521683403E-2"/>
      </font>
    </dxf>
    <dxf>
      <font>
        <strike val="0"/>
        <outline val="0"/>
        <shadow val="0"/>
        <u val="none"/>
        <vertAlign val="baseline"/>
        <color theme="1" tint="4.9989318521683403E-2"/>
      </font>
    </dxf>
    <dxf>
      <font>
        <strike val="0"/>
        <outline val="0"/>
        <shadow val="0"/>
        <u val="none"/>
        <vertAlign val="baseline"/>
        <color theme="1" tint="4.9989318521683403E-2"/>
      </font>
    </dxf>
    <dxf>
      <font>
        <strike val="0"/>
        <outline val="0"/>
        <shadow val="0"/>
        <u val="none"/>
        <vertAlign val="baseline"/>
        <color theme="1" tint="4.9989318521683403E-2"/>
      </font>
    </dxf>
    <dxf>
      <font>
        <strike val="0"/>
        <outline val="0"/>
        <shadow val="0"/>
        <u val="none"/>
        <vertAlign val="baseline"/>
        <color theme="1" tint="4.9989318521683403E-2"/>
      </font>
    </dxf>
    <dxf>
      <font>
        <strike val="0"/>
        <outline val="0"/>
        <shadow val="0"/>
        <u val="none"/>
        <vertAlign val="baseline"/>
        <color theme="1" tint="4.9989318521683403E-2"/>
      </font>
    </dxf>
    <dxf>
      <font>
        <strike val="0"/>
        <outline val="0"/>
        <shadow val="0"/>
        <u val="none"/>
        <vertAlign val="baseline"/>
        <color theme="1" tint="4.9989318521683403E-2"/>
      </font>
    </dxf>
    <dxf>
      <font>
        <strike val="0"/>
        <outline val="0"/>
        <shadow val="0"/>
        <u val="none"/>
        <vertAlign val="baseline"/>
        <color theme="1" tint="4.9989318521683403E-2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'2018-a '!$A$388:$A$398</c:f>
              <c:strCache>
                <c:ptCount val="11"/>
                <c:pt idx="0">
                  <c:v>ACTIVIDADES DE PREGRADO</c:v>
                </c:pt>
                <c:pt idx="1">
                  <c:v>PROPEDÉUTICOS / PROCESO DE ADMISIÓN</c:v>
                </c:pt>
                <c:pt idx="2">
                  <c:v>APOYO DIFUSIÓN PROGRAMAS DE POSGRADO</c:v>
                </c:pt>
                <c:pt idx="3">
                  <c:v>CLASES AYUDANTÍAS</c:v>
                </c:pt>
                <c:pt idx="4">
                  <c:v>CONGRESOS</c:v>
                </c:pt>
                <c:pt idx="5">
                  <c:v>ESTANCIAS INTERNAC. DE INVESTIGACIÓN</c:v>
                </c:pt>
                <c:pt idx="6">
                  <c:v>ESTANCIAS NACIONALES DE INVESTIGACIÓN</c:v>
                </c:pt>
                <c:pt idx="7">
                  <c:v>ESTANCIAS PREDOCTORALES EXTRANJERO</c:v>
                </c:pt>
                <c:pt idx="8">
                  <c:v>SUBSIDIO ALIMENTOS</c:v>
                </c:pt>
                <c:pt idx="9">
                  <c:v>OTROS</c:v>
                </c:pt>
                <c:pt idx="10">
                  <c:v>TALLERES DE ESPECIALIZACIÓN</c:v>
                </c:pt>
              </c:strCache>
            </c:strRef>
          </c:cat>
          <c:val>
            <c:numRef>
              <c:f>'2018-a '!$B$388:$B$398</c:f>
              <c:numCache>
                <c:formatCode>"$"#,##0.00</c:formatCode>
                <c:ptCount val="11"/>
                <c:pt idx="0">
                  <c:v>416101.00000000041</c:v>
                </c:pt>
                <c:pt idx="1">
                  <c:v>140336.5</c:v>
                </c:pt>
                <c:pt idx="2">
                  <c:v>22761</c:v>
                </c:pt>
                <c:pt idx="3">
                  <c:v>23615.800000000003</c:v>
                </c:pt>
                <c:pt idx="4">
                  <c:v>157043.11000000002</c:v>
                </c:pt>
                <c:pt idx="5">
                  <c:v>62727.839999999997</c:v>
                </c:pt>
                <c:pt idx="6">
                  <c:v>0</c:v>
                </c:pt>
                <c:pt idx="7">
                  <c:v>5970</c:v>
                </c:pt>
                <c:pt idx="8">
                  <c:v>0</c:v>
                </c:pt>
                <c:pt idx="9">
                  <c:v>43661.380000000005</c:v>
                </c:pt>
                <c:pt idx="10">
                  <c:v>37448.71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5127680"/>
        <c:axId val="165129216"/>
      </c:barChart>
      <c:catAx>
        <c:axId val="16512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65129216"/>
        <c:crosses val="autoZero"/>
        <c:auto val="1"/>
        <c:lblAlgn val="ctr"/>
        <c:lblOffset val="100"/>
        <c:noMultiLvlLbl val="0"/>
      </c:catAx>
      <c:valAx>
        <c:axId val="165129216"/>
        <c:scaling>
          <c:orientation val="minMax"/>
        </c:scaling>
        <c:delete val="0"/>
        <c:axPos val="l"/>
        <c:numFmt formatCode="&quot;$&quot;#,##0.00" sourceLinked="1"/>
        <c:majorTickMark val="out"/>
        <c:minorTickMark val="none"/>
        <c:tickLblPos val="nextTo"/>
        <c:crossAx val="1651276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s-MX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Monto Asignado a Becas  </a:t>
            </a:r>
          </a:p>
          <a:p>
            <a:pPr>
              <a:defRPr/>
            </a:pPr>
            <a:r>
              <a:rPr lang="es-MX"/>
              <a:t>2018</a:t>
            </a:r>
          </a:p>
          <a:p>
            <a:pPr>
              <a:defRPr/>
            </a:pPr>
            <a:r>
              <a:rPr lang="es-MX"/>
              <a:t>$ 1'270,980.00</a:t>
            </a:r>
          </a:p>
          <a:p>
            <a:pPr>
              <a:defRPr/>
            </a:pPr>
            <a:endParaRPr lang="es-MX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453751163942509E-2"/>
          <c:y val="0.30424655292737196"/>
          <c:w val="0.78189709298707033"/>
          <c:h val="0.67423625261703402"/>
        </c:manualLayout>
      </c:layout>
      <c:doughnutChart>
        <c:varyColors val="1"/>
        <c:ser>
          <c:idx val="0"/>
          <c:order val="0"/>
          <c:dLbls>
            <c:dLbl>
              <c:idx val="1"/>
              <c:delete val="1"/>
            </c:dLbl>
            <c:txPr>
              <a:bodyPr/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'2018-a '!$C$382:$C$383</c:f>
              <c:strCache>
                <c:ptCount val="2"/>
                <c:pt idx="0">
                  <c:v>BECAS OTORGADAS</c:v>
                </c:pt>
                <c:pt idx="1">
                  <c:v>MONTO SIN OTORGAR</c:v>
                </c:pt>
              </c:strCache>
            </c:strRef>
          </c:cat>
          <c:val>
            <c:numRef>
              <c:f>'2018-a '!$D$382:$D$383</c:f>
              <c:numCache>
                <c:formatCode>"$"#,##0.00</c:formatCode>
                <c:ptCount val="2"/>
                <c:pt idx="0">
                  <c:v>909665.34000000043</c:v>
                </c:pt>
                <c:pt idx="1">
                  <c:v>361314.65999999957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t"/>
      <c:layout/>
      <c:overlay val="0"/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solidFill>
      <a:schemeClr val="accent5">
        <a:lumMod val="60000"/>
        <a:lumOff val="40000"/>
      </a:schemeClr>
    </a:solidFill>
  </c:spPr>
  <c:txPr>
    <a:bodyPr/>
    <a:lstStyle/>
    <a:p>
      <a:pPr>
        <a:defRPr>
          <a:solidFill>
            <a:schemeClr val="bg1"/>
          </a:solidFill>
          <a:latin typeface="+mj-lt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'2017-a'!$A$440:$A$450</c:f>
              <c:strCache>
                <c:ptCount val="11"/>
                <c:pt idx="0">
                  <c:v>ACTIVIDADES DE PREGRADO</c:v>
                </c:pt>
                <c:pt idx="1">
                  <c:v>PROPEDÉUTICOS / PROCESO DE ADMISIÓN</c:v>
                </c:pt>
                <c:pt idx="2">
                  <c:v>APOYO DIFUSIÓN PROGRAMAS DE POSGRADO</c:v>
                </c:pt>
                <c:pt idx="3">
                  <c:v>CLASES AYUDANTÍAS</c:v>
                </c:pt>
                <c:pt idx="4">
                  <c:v>CONGRESOS</c:v>
                </c:pt>
                <c:pt idx="5">
                  <c:v>ESTANCIAS INTERNAC. DE INVESTIGACIÓN</c:v>
                </c:pt>
                <c:pt idx="6">
                  <c:v>ESTANCIAS NACIONALES DE INVESTIGACIÓN</c:v>
                </c:pt>
                <c:pt idx="7">
                  <c:v>ESTANCIAS PREDOCTORALES EXTRANJERO</c:v>
                </c:pt>
                <c:pt idx="8">
                  <c:v>SUBSIDIO ALIMENTOS</c:v>
                </c:pt>
                <c:pt idx="9">
                  <c:v>OTROS</c:v>
                </c:pt>
                <c:pt idx="10">
                  <c:v>TALLERES DE ESPECIALIZACIÓN</c:v>
                </c:pt>
              </c:strCache>
            </c:strRef>
          </c:cat>
          <c:val>
            <c:numRef>
              <c:f>'2017-a'!$B$440:$B$450</c:f>
              <c:numCache>
                <c:formatCode>"$"#,##0.00</c:formatCode>
                <c:ptCount val="11"/>
                <c:pt idx="0">
                  <c:v>559072.95000000065</c:v>
                </c:pt>
                <c:pt idx="1">
                  <c:v>138379.47999999998</c:v>
                </c:pt>
                <c:pt idx="2">
                  <c:v>42650.78</c:v>
                </c:pt>
                <c:pt idx="3">
                  <c:v>14130</c:v>
                </c:pt>
                <c:pt idx="4">
                  <c:v>145331.79</c:v>
                </c:pt>
                <c:pt idx="5">
                  <c:v>296931.8</c:v>
                </c:pt>
                <c:pt idx="6">
                  <c:v>5635</c:v>
                </c:pt>
                <c:pt idx="7">
                  <c:v>0</c:v>
                </c:pt>
                <c:pt idx="8">
                  <c:v>15888</c:v>
                </c:pt>
                <c:pt idx="9">
                  <c:v>48260.2</c:v>
                </c:pt>
                <c:pt idx="10">
                  <c:v>4700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5243904"/>
        <c:axId val="165249792"/>
      </c:barChart>
      <c:catAx>
        <c:axId val="16524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65249792"/>
        <c:crosses val="autoZero"/>
        <c:auto val="1"/>
        <c:lblAlgn val="ctr"/>
        <c:lblOffset val="100"/>
        <c:noMultiLvlLbl val="0"/>
      </c:catAx>
      <c:valAx>
        <c:axId val="165249792"/>
        <c:scaling>
          <c:orientation val="minMax"/>
        </c:scaling>
        <c:delete val="0"/>
        <c:axPos val="l"/>
        <c:numFmt formatCode="&quot;$&quot;#,##0.00" sourceLinked="1"/>
        <c:majorTickMark val="out"/>
        <c:minorTickMark val="none"/>
        <c:tickLblPos val="nextTo"/>
        <c:crossAx val="1652439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s-MX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Monto Asignado a Becas  </a:t>
            </a:r>
          </a:p>
          <a:p>
            <a:pPr>
              <a:defRPr/>
            </a:pPr>
            <a:r>
              <a:rPr lang="es-MX"/>
              <a:t>2017</a:t>
            </a:r>
          </a:p>
          <a:p>
            <a:pPr>
              <a:defRPr/>
            </a:pPr>
            <a:r>
              <a:rPr lang="es-MX"/>
              <a:t>$ 1'270,980.00</a:t>
            </a:r>
          </a:p>
          <a:p>
            <a:pPr>
              <a:defRPr/>
            </a:pPr>
            <a:endParaRPr lang="es-MX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8453751163942509E-2"/>
          <c:y val="0.30424655292737196"/>
          <c:w val="0.78189709298707033"/>
          <c:h val="0.67423625261703402"/>
        </c:manualLayout>
      </c:layout>
      <c:doughnutChart>
        <c:varyColors val="1"/>
        <c:ser>
          <c:idx val="0"/>
          <c:order val="0"/>
          <c:dLbls>
            <c:dLbl>
              <c:idx val="1"/>
              <c:delete val="1"/>
            </c:dLbl>
            <c:txPr>
              <a:bodyPr/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'2017-a'!$C$434:$C$435</c:f>
              <c:strCache>
                <c:ptCount val="2"/>
                <c:pt idx="0">
                  <c:v>BECAS OTORGADAS</c:v>
                </c:pt>
                <c:pt idx="1">
                  <c:v>MONTO SIN OTORGAR</c:v>
                </c:pt>
              </c:strCache>
            </c:strRef>
          </c:cat>
          <c:val>
            <c:numRef>
              <c:f>'2017-a'!$D$434:$D$435</c:f>
              <c:numCache>
                <c:formatCode>"$"#,##0.00</c:formatCode>
                <c:ptCount val="2"/>
                <c:pt idx="0">
                  <c:v>1270980.0000000007</c:v>
                </c:pt>
                <c:pt idx="1">
                  <c:v>-6.9849193096160889E-10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t"/>
      <c:overlay val="0"/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solidFill>
      <a:schemeClr val="accent5">
        <a:lumMod val="60000"/>
        <a:lumOff val="40000"/>
      </a:schemeClr>
    </a:solidFill>
  </c:spPr>
  <c:txPr>
    <a:bodyPr/>
    <a:lstStyle/>
    <a:p>
      <a:pPr>
        <a:defRPr>
          <a:solidFill>
            <a:schemeClr val="bg1"/>
          </a:solidFill>
          <a:latin typeface="+mj-lt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'2016-a'!$A$601:$A$611</c:f>
              <c:strCache>
                <c:ptCount val="11"/>
                <c:pt idx="0">
                  <c:v>ACTIVIDADES DE PREGRADO</c:v>
                </c:pt>
                <c:pt idx="1">
                  <c:v>PROPEDÉUTICOS</c:v>
                </c:pt>
                <c:pt idx="2">
                  <c:v>APOYO DIFUSIÓN PROGRAMAS DE POSGRADO</c:v>
                </c:pt>
                <c:pt idx="3">
                  <c:v>CLASES AYUDANTÍAS</c:v>
                </c:pt>
                <c:pt idx="4">
                  <c:v>CONGRESOS</c:v>
                </c:pt>
                <c:pt idx="5">
                  <c:v>ESTANCIAS INTERNAC. DE INVESTIGACIÓN</c:v>
                </c:pt>
                <c:pt idx="6">
                  <c:v>ESTANCIAS NACIONALES DE INVESTIGACIÓN</c:v>
                </c:pt>
                <c:pt idx="7">
                  <c:v>ESTANCIAS PREDOCTORALES EXTRANJERO</c:v>
                </c:pt>
                <c:pt idx="8">
                  <c:v>SUBSIDIO ALIMENTOS</c:v>
                </c:pt>
                <c:pt idx="9">
                  <c:v>OTROS</c:v>
                </c:pt>
                <c:pt idx="10">
                  <c:v>TALLERES DE ESPECIALIZACIÓN</c:v>
                </c:pt>
              </c:strCache>
            </c:strRef>
          </c:cat>
          <c:val>
            <c:numRef>
              <c:f>'2016-a'!$B$601:$B$611</c:f>
              <c:numCache>
                <c:formatCode>"$"#,##0.00</c:formatCode>
                <c:ptCount val="11"/>
                <c:pt idx="0">
                  <c:v>378373.37762000045</c:v>
                </c:pt>
                <c:pt idx="1">
                  <c:v>292368.01184000005</c:v>
                </c:pt>
                <c:pt idx="2">
                  <c:v>14200</c:v>
                </c:pt>
                <c:pt idx="3">
                  <c:v>16245</c:v>
                </c:pt>
                <c:pt idx="4">
                  <c:v>347548.43</c:v>
                </c:pt>
                <c:pt idx="5">
                  <c:v>39676.050000000003</c:v>
                </c:pt>
                <c:pt idx="6">
                  <c:v>29390</c:v>
                </c:pt>
                <c:pt idx="7">
                  <c:v>0</c:v>
                </c:pt>
                <c:pt idx="8">
                  <c:v>11.6</c:v>
                </c:pt>
                <c:pt idx="9">
                  <c:v>215817.5327999999</c:v>
                </c:pt>
                <c:pt idx="10">
                  <c:v>11870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4839808"/>
        <c:axId val="164841344"/>
      </c:barChart>
      <c:catAx>
        <c:axId val="1648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64841344"/>
        <c:crosses val="autoZero"/>
        <c:auto val="1"/>
        <c:lblAlgn val="ctr"/>
        <c:lblOffset val="100"/>
        <c:noMultiLvlLbl val="0"/>
      </c:catAx>
      <c:valAx>
        <c:axId val="164841344"/>
        <c:scaling>
          <c:orientation val="minMax"/>
        </c:scaling>
        <c:delete val="0"/>
        <c:axPos val="l"/>
        <c:numFmt formatCode="&quot;$&quot;#,##0.00" sourceLinked="1"/>
        <c:majorTickMark val="out"/>
        <c:minorTickMark val="none"/>
        <c:tickLblPos val="nextTo"/>
        <c:crossAx val="1648398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s-MX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Monto Asignado a Becas  </a:t>
            </a:r>
          </a:p>
          <a:p>
            <a:pPr>
              <a:defRPr/>
            </a:pPr>
            <a:r>
              <a:rPr lang="es-MX"/>
              <a:t>2016</a:t>
            </a:r>
          </a:p>
          <a:p>
            <a:pPr>
              <a:defRPr/>
            </a:pPr>
            <a:r>
              <a:rPr lang="es-MX"/>
              <a:t>$ 1'345,500.00</a:t>
            </a:r>
          </a:p>
          <a:p>
            <a:pPr>
              <a:defRPr/>
            </a:pPr>
            <a:endParaRPr lang="es-MX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453751163942509E-2"/>
          <c:y val="0.30424655292737196"/>
          <c:w val="0.78189709298707033"/>
          <c:h val="0.67423625261703402"/>
        </c:manualLayout>
      </c:layout>
      <c:doughnutChart>
        <c:varyColors val="1"/>
        <c:ser>
          <c:idx val="0"/>
          <c:order val="0"/>
          <c:dLbls>
            <c:dLbl>
              <c:idx val="1"/>
              <c:delete val="1"/>
            </c:dLbl>
            <c:txPr>
              <a:bodyPr/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'2016-a'!$C$595:$C$596</c:f>
              <c:strCache>
                <c:ptCount val="2"/>
                <c:pt idx="0">
                  <c:v>BECAS OTORGADAS</c:v>
                </c:pt>
                <c:pt idx="1">
                  <c:v>MONTO SIN OTORGAR</c:v>
                </c:pt>
              </c:strCache>
            </c:strRef>
          </c:cat>
          <c:val>
            <c:numRef>
              <c:f>'2016-a'!$D$595:$D$596</c:f>
              <c:numCache>
                <c:formatCode>"$"#,##0.00</c:formatCode>
                <c:ptCount val="2"/>
                <c:pt idx="0" formatCode="&quot;$&quot;#,##0.0">
                  <c:v>1345500.0022600004</c:v>
                </c:pt>
                <c:pt idx="1">
                  <c:v>-2.2600004449486732E-3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t"/>
      <c:layout/>
      <c:overlay val="0"/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solidFill>
      <a:schemeClr val="accent5">
        <a:lumMod val="60000"/>
        <a:lumOff val="40000"/>
      </a:schemeClr>
    </a:solidFill>
  </c:spPr>
  <c:txPr>
    <a:bodyPr/>
    <a:lstStyle/>
    <a:p>
      <a:pPr>
        <a:defRPr>
          <a:solidFill>
            <a:schemeClr val="bg1"/>
          </a:solidFill>
          <a:latin typeface="+mj-lt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2400" b="0">
                <a:latin typeface="Agency FB" pitchFamily="34" charset="0"/>
              </a:rPr>
              <a:t>Total Monto Asignado a Becas              </a:t>
            </a:r>
            <a:r>
              <a:rPr lang="es-MX" sz="2400">
                <a:latin typeface="Agency FB" pitchFamily="34" charset="0"/>
              </a:rPr>
              <a:t>2015</a:t>
            </a:r>
            <a:endParaRPr lang="es-MX">
              <a:latin typeface="Agency FB" pitchFamily="34" charset="0"/>
            </a:endParaRPr>
          </a:p>
          <a:p>
            <a:pPr>
              <a:defRPr/>
            </a:pPr>
            <a:r>
              <a:rPr lang="es-MX" b="1"/>
              <a:t>$ 1'300,000.00</a:t>
            </a:r>
          </a:p>
        </c:rich>
      </c:tx>
      <c:layout>
        <c:manualLayout>
          <c:xMode val="edge"/>
          <c:yMode val="edge"/>
          <c:x val="0.15266038738828541"/>
          <c:y val="0.1001926698220900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9559697894905997E-2"/>
          <c:y val="0.39429449579672132"/>
          <c:w val="0.64571952315485781"/>
          <c:h val="0.60133967629048379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-1.0965772135625903E-2"/>
                  <c:y val="2.844557725082123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7573041465054964E-2"/>
                  <c:y val="-6.70520231213890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400">
                    <a:latin typeface="Agency FB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'2015-a'!$C$545:$C$546</c:f>
              <c:strCache>
                <c:ptCount val="2"/>
                <c:pt idx="0">
                  <c:v>BECAS OTORGADAS</c:v>
                </c:pt>
                <c:pt idx="1">
                  <c:v>MONTO SIN OTORGAR</c:v>
                </c:pt>
              </c:strCache>
            </c:strRef>
          </c:cat>
          <c:val>
            <c:numRef>
              <c:f>'2015-a'!$D$545:$D$546</c:f>
              <c:numCache>
                <c:formatCode>"$"#,##0</c:formatCode>
                <c:ptCount val="2"/>
                <c:pt idx="0" formatCode="&quot;$&quot;#,##0.0">
                  <c:v>1299999.9999999995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solidFill>
          <a:schemeClr val="accent5">
            <a:lumMod val="75000"/>
          </a:schemeClr>
        </a:solidFill>
      </c:spPr>
    </c:plotArea>
    <c:legend>
      <c:legendPos val="r"/>
      <c:layout>
        <c:manualLayout>
          <c:xMode val="edge"/>
          <c:yMode val="edge"/>
          <c:x val="0.73374129378911357"/>
          <c:y val="0.56093288133693553"/>
          <c:w val="0.23780535006460821"/>
          <c:h val="8.0645302428635268E-2"/>
        </c:manualLayout>
      </c:layout>
      <c:overlay val="0"/>
      <c:txPr>
        <a:bodyPr/>
        <a:lstStyle/>
        <a:p>
          <a:pPr>
            <a:defRPr>
              <a:latin typeface="Agency FB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accent5">
        <a:lumMod val="75000"/>
      </a:schemeClr>
    </a:solidFill>
  </c:sp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>
                <a:solidFill>
                  <a:schemeClr val="tx2"/>
                </a:solidFill>
              </a:defRPr>
            </a:pPr>
            <a:r>
              <a:rPr lang="es-MX" sz="2400" b="0">
                <a:solidFill>
                  <a:schemeClr val="tx2"/>
                </a:solidFill>
                <a:latin typeface="Agency FB" pitchFamily="34" charset="0"/>
              </a:rPr>
              <a:t>Becas Otorgadas por Actividad</a:t>
            </a:r>
          </a:p>
        </c:rich>
      </c:tx>
      <c:layout>
        <c:manualLayout>
          <c:xMode val="edge"/>
          <c:yMode val="edge"/>
          <c:x val="0.26544926565030436"/>
          <c:y val="3.4533391659376092E-2"/>
        </c:manualLayout>
      </c:layout>
      <c:overlay val="0"/>
    </c:title>
    <c:autoTitleDeleted val="0"/>
    <c:view3D>
      <c:rotX val="10"/>
      <c:rotY val="1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7414330218068612E-2"/>
          <c:y val="0.48172162232138777"/>
          <c:w val="0.94517133956387966"/>
          <c:h val="0.4550165755392858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'2015-a'!$A$551</c:f>
              <c:strCache>
                <c:ptCount val="1"/>
                <c:pt idx="0">
                  <c:v>ACTIVIDADES DE PREGRADO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latin typeface="Agency FB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'2015-a'!$B$551</c:f>
              <c:numCache>
                <c:formatCode>"$"#,##0.00</c:formatCode>
                <c:ptCount val="1"/>
                <c:pt idx="0">
                  <c:v>390777.89</c:v>
                </c:pt>
              </c:numCache>
            </c:numRef>
          </c:val>
        </c:ser>
        <c:ser>
          <c:idx val="1"/>
          <c:order val="1"/>
          <c:tx>
            <c:strRef>
              <c:f>'2015-a'!$A$552</c:f>
              <c:strCache>
                <c:ptCount val="1"/>
                <c:pt idx="0">
                  <c:v>PROPEDÉUTICOS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latin typeface="Agency FB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'2015-a'!$B$552</c:f>
              <c:numCache>
                <c:formatCode>"$"#,##0.00</c:formatCode>
                <c:ptCount val="1"/>
                <c:pt idx="0">
                  <c:v>330121.75999999949</c:v>
                </c:pt>
              </c:numCache>
            </c:numRef>
          </c:val>
        </c:ser>
        <c:ser>
          <c:idx val="2"/>
          <c:order val="2"/>
          <c:tx>
            <c:strRef>
              <c:f>'2015-a'!$A$553</c:f>
              <c:strCache>
                <c:ptCount val="1"/>
                <c:pt idx="0">
                  <c:v>APOYO DIFUSIÓN PROGRAMAS DE POSGRADO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latin typeface="Agency FB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'2015-a'!$B$553</c:f>
              <c:numCache>
                <c:formatCode>"$"#,##0.00</c:formatCode>
                <c:ptCount val="1"/>
                <c:pt idx="0">
                  <c:v>67570.8</c:v>
                </c:pt>
              </c:numCache>
            </c:numRef>
          </c:val>
        </c:ser>
        <c:ser>
          <c:idx val="3"/>
          <c:order val="3"/>
          <c:tx>
            <c:strRef>
              <c:f>'2015-a'!$A$554</c:f>
              <c:strCache>
                <c:ptCount val="1"/>
                <c:pt idx="0">
                  <c:v>CLASES AYUDANTÍAS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latin typeface="Agency FB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'2015-a'!$B$554</c:f>
              <c:numCache>
                <c:formatCode>"$"#,##0.00</c:formatCode>
                <c:ptCount val="1"/>
                <c:pt idx="0">
                  <c:v>24930</c:v>
                </c:pt>
              </c:numCache>
            </c:numRef>
          </c:val>
        </c:ser>
        <c:ser>
          <c:idx val="4"/>
          <c:order val="4"/>
          <c:tx>
            <c:strRef>
              <c:f>'2015-a'!$A$555</c:f>
              <c:strCache>
                <c:ptCount val="1"/>
                <c:pt idx="0">
                  <c:v>CONGRESOS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latin typeface="Agency FB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'2015-a'!$B$555</c:f>
              <c:numCache>
                <c:formatCode>"$"#,##0.00</c:formatCode>
                <c:ptCount val="1"/>
                <c:pt idx="0">
                  <c:v>306269.99</c:v>
                </c:pt>
              </c:numCache>
            </c:numRef>
          </c:val>
        </c:ser>
        <c:ser>
          <c:idx val="5"/>
          <c:order val="5"/>
          <c:tx>
            <c:strRef>
              <c:f>'2015-a'!$A$556</c:f>
              <c:strCache>
                <c:ptCount val="1"/>
                <c:pt idx="0">
                  <c:v>ESTANCIAS INTERNAC. DE INVESTIGACIÓN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latin typeface="Agency FB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'2015-a'!$B$556</c:f>
              <c:numCache>
                <c:formatCode>"$"#,##0.00</c:formatCode>
                <c:ptCount val="1"/>
                <c:pt idx="0">
                  <c:v>6000</c:v>
                </c:pt>
              </c:numCache>
            </c:numRef>
          </c:val>
        </c:ser>
        <c:ser>
          <c:idx val="6"/>
          <c:order val="6"/>
          <c:tx>
            <c:strRef>
              <c:f>'2015-a'!$A$557</c:f>
              <c:strCache>
                <c:ptCount val="1"/>
                <c:pt idx="0">
                  <c:v>ESTANCIAS NACIONALES DE INVESTIGACIÓN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latin typeface="Agency FB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'2015-a'!$B$557</c:f>
              <c:numCache>
                <c:formatCode>"$"#,##0.00</c:formatCode>
                <c:ptCount val="1"/>
                <c:pt idx="0">
                  <c:v>26000</c:v>
                </c:pt>
              </c:numCache>
            </c:numRef>
          </c:val>
        </c:ser>
        <c:ser>
          <c:idx val="7"/>
          <c:order val="7"/>
          <c:tx>
            <c:strRef>
              <c:f>'2015-a'!$A$558</c:f>
              <c:strCache>
                <c:ptCount val="1"/>
                <c:pt idx="0">
                  <c:v>ESTANCIAS PREDOCTORALES EXTRANJERO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latin typeface="Agency FB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'2015-a'!$B$558</c:f>
              <c:numCache>
                <c:formatCode>"$"#,##0.00</c:formatCode>
                <c:ptCount val="1"/>
                <c:pt idx="0">
                  <c:v>7875</c:v>
                </c:pt>
              </c:numCache>
            </c:numRef>
          </c:val>
        </c:ser>
        <c:ser>
          <c:idx val="8"/>
          <c:order val="8"/>
          <c:tx>
            <c:strRef>
              <c:f>'2015-a'!$A$559</c:f>
              <c:strCache>
                <c:ptCount val="1"/>
                <c:pt idx="0">
                  <c:v>SUBSIDIO ALIMENTOS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latin typeface="Agency FB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'2015-a'!$B$559</c:f>
              <c:numCache>
                <c:formatCode>"$"#,##0.00</c:formatCode>
                <c:ptCount val="1"/>
                <c:pt idx="0">
                  <c:v>13492.049999999997</c:v>
                </c:pt>
              </c:numCache>
            </c:numRef>
          </c:val>
        </c:ser>
        <c:ser>
          <c:idx val="9"/>
          <c:order val="9"/>
          <c:tx>
            <c:strRef>
              <c:f>'2015-a'!$A$560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 algn="ctr">
                  <a:defRPr lang="es-MX" sz="1000" b="1" i="0" u="none" strike="noStrike" kern="1200" baseline="0">
                    <a:solidFill>
                      <a:sysClr val="windowText" lastClr="000000"/>
                    </a:solidFill>
                    <a:latin typeface="Agency FB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'2015-a'!$B$560</c:f>
              <c:numCache>
                <c:formatCode>"$"#,##0.00</c:formatCode>
                <c:ptCount val="1"/>
                <c:pt idx="0">
                  <c:v>107912.51000000002</c:v>
                </c:pt>
              </c:numCache>
            </c:numRef>
          </c:val>
        </c:ser>
        <c:ser>
          <c:idx val="10"/>
          <c:order val="10"/>
          <c:tx>
            <c:strRef>
              <c:f>'2015-a'!$A$561</c:f>
              <c:strCache>
                <c:ptCount val="1"/>
                <c:pt idx="0">
                  <c:v>TALLERES DE ESPECIALIZACIÓN</c:v>
                </c:pt>
              </c:strCache>
            </c:strRef>
          </c:tx>
          <c:invertIfNegative val="0"/>
          <c:dLbls>
            <c:txPr>
              <a:bodyPr/>
              <a:lstStyle/>
              <a:p>
                <a:pPr algn="ctr">
                  <a:defRPr lang="es-MX" sz="1000" b="1" i="0" u="none" strike="noStrike" kern="1200" baseline="0">
                    <a:solidFill>
                      <a:sysClr val="windowText" lastClr="000000"/>
                    </a:solidFill>
                    <a:latin typeface="Agency FB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'2015-a'!$B$561</c:f>
              <c:numCache>
                <c:formatCode>"$"#,##0.00</c:formatCode>
                <c:ptCount val="1"/>
                <c:pt idx="0">
                  <c:v>19050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0036352"/>
        <c:axId val="160037888"/>
        <c:axId val="0"/>
      </c:bar3DChart>
      <c:catAx>
        <c:axId val="16003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0037888"/>
        <c:crosses val="autoZero"/>
        <c:auto val="1"/>
        <c:lblAlgn val="ctr"/>
        <c:lblOffset val="100"/>
        <c:noMultiLvlLbl val="0"/>
      </c:catAx>
      <c:valAx>
        <c:axId val="160037888"/>
        <c:scaling>
          <c:orientation val="minMax"/>
        </c:scaling>
        <c:delete val="1"/>
        <c:axPos val="l"/>
        <c:numFmt formatCode="&quot;$&quot;#,##0.00" sourceLinked="1"/>
        <c:majorTickMark val="out"/>
        <c:minorTickMark val="none"/>
        <c:tickLblPos val="none"/>
        <c:crossAx val="160036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1264667535854247E-3"/>
          <c:y val="0.12949651660201619"/>
          <c:w val="0.77314211212518136"/>
          <c:h val="0.35806955894088582"/>
        </c:manualLayout>
      </c:layout>
      <c:overlay val="0"/>
      <c:txPr>
        <a:bodyPr/>
        <a:lstStyle/>
        <a:p>
          <a:pPr>
            <a:defRPr sz="1100" baseline="0">
              <a:latin typeface="Agency FB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accent5">
        <a:lumMod val="60000"/>
        <a:lumOff val="40000"/>
      </a:schemeClr>
    </a:solidFill>
    <a:scene3d>
      <a:camera prst="orthographicFront"/>
      <a:lightRig rig="threePt" dir="t"/>
    </a:scene3d>
    <a:sp3d/>
  </c:sp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1768927</xdr:colOff>
      <xdr:row>403</xdr:row>
      <xdr:rowOff>34018</xdr:rowOff>
    </xdr:from>
    <xdr:to>
      <xdr:col>5</xdr:col>
      <xdr:colOff>0</xdr:colOff>
      <xdr:row>435</xdr:row>
      <xdr:rowOff>28575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45356</xdr:colOff>
      <xdr:row>402</xdr:row>
      <xdr:rowOff>119515</xdr:rowOff>
    </xdr:from>
    <xdr:to>
      <xdr:col>1</xdr:col>
      <xdr:colOff>1508124</xdr:colOff>
      <xdr:row>438</xdr:row>
      <xdr:rowOff>124731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1768927</xdr:colOff>
      <xdr:row>456</xdr:row>
      <xdr:rowOff>34018</xdr:rowOff>
    </xdr:from>
    <xdr:to>
      <xdr:col>5</xdr:col>
      <xdr:colOff>0</xdr:colOff>
      <xdr:row>488</xdr:row>
      <xdr:rowOff>28575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45356</xdr:colOff>
      <xdr:row>454</xdr:row>
      <xdr:rowOff>119515</xdr:rowOff>
    </xdr:from>
    <xdr:to>
      <xdr:col>1</xdr:col>
      <xdr:colOff>1508124</xdr:colOff>
      <xdr:row>490</xdr:row>
      <xdr:rowOff>124731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1768928</xdr:colOff>
      <xdr:row>617</xdr:row>
      <xdr:rowOff>34018</xdr:rowOff>
    </xdr:from>
    <xdr:to>
      <xdr:col>4</xdr:col>
      <xdr:colOff>385687</xdr:colOff>
      <xdr:row>649</xdr:row>
      <xdr:rowOff>46718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45356</xdr:colOff>
      <xdr:row>615</xdr:row>
      <xdr:rowOff>119515</xdr:rowOff>
    </xdr:from>
    <xdr:to>
      <xdr:col>1</xdr:col>
      <xdr:colOff>1508124</xdr:colOff>
      <xdr:row>651</xdr:row>
      <xdr:rowOff>124731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568</xdr:row>
      <xdr:rowOff>0</xdr:rowOff>
    </xdr:from>
    <xdr:to>
      <xdr:col>1</xdr:col>
      <xdr:colOff>1409700</xdr:colOff>
      <xdr:row>600</xdr:row>
      <xdr:rowOff>133350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1666875</xdr:colOff>
      <xdr:row>568</xdr:row>
      <xdr:rowOff>0</xdr:rowOff>
    </xdr:from>
    <xdr:to>
      <xdr:col>4</xdr:col>
      <xdr:colOff>1000125</xdr:colOff>
      <xdr:row>600</xdr:row>
      <xdr:rowOff>114300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__xlnm._FilterDatabase_7235" displayName="__xlnm._FilterDatabase_7235" ref="A5:D412" totalsRowShown="0" dataDxfId="9">
  <autoFilter ref="A5:D412"/>
  <sortState ref="A6:D572">
    <sortCondition ref="A5:A572"/>
  </sortState>
  <tableColumns count="4">
    <tableColumn id="1" name="N°" dataDxfId="8"/>
    <tableColumn id="2" name="ALUMNO" dataDxfId="7"/>
    <tableColumn id="3" name="MES" dataDxfId="6"/>
    <tableColumn id="4" name="PROGRAMA" dataDxfId="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__xlnm._FilterDatabase_723" displayName="__xlnm._FilterDatabase_723" ref="A5:D412" totalsRowShown="0" dataDxfId="4">
  <autoFilter ref="A5:D412"/>
  <sortState ref="A6:D572">
    <sortCondition ref="A5:A572"/>
  </sortState>
  <tableColumns count="4">
    <tableColumn id="1" name="N°" dataDxfId="3"/>
    <tableColumn id="2" name="ALUMNO" dataDxfId="2"/>
    <tableColumn id="3" name="MES" dataDxfId="1"/>
    <tableColumn id="4" name="PROGRAMA" dataDxfId="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" name="__xlnm._FilterDatabase_72" displayName="__xlnm._FilterDatabase_72" ref="A5:D572" totalsRowShown="0" dataDxfId="14">
  <autoFilter ref="A5:D572"/>
  <sortState ref="A6:D572">
    <sortCondition ref="A5:A572"/>
  </sortState>
  <tableColumns count="4">
    <tableColumn id="1" name="N°" dataDxfId="13"/>
    <tableColumn id="2" name="ALUMNO" dataDxfId="12"/>
    <tableColumn id="3" name="MES" dataDxfId="11"/>
    <tableColumn id="4" name="PROGRAMA" dataDxfId="1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0"/>
  <sheetViews>
    <sheetView tabSelected="1" topLeftCell="A1549" workbookViewId="0">
      <selection activeCell="B1549" sqref="B1549:L1549"/>
    </sheetView>
  </sheetViews>
  <sheetFormatPr baseColWidth="10" defaultRowHeight="20.25"/>
  <cols>
    <col min="1" max="1" width="3.75" style="2" customWidth="1"/>
    <col min="2" max="2" width="30" style="3" customWidth="1"/>
    <col min="3" max="3" width="8.75" style="4" customWidth="1"/>
    <col min="4" max="4" width="7.375" style="5" customWidth="1"/>
    <col min="5" max="5" width="5.5" style="5" customWidth="1"/>
    <col min="6" max="6" width="10" style="5" customWidth="1"/>
    <col min="7" max="7" width="9.875" style="6" customWidth="1"/>
    <col min="8" max="8" width="9.875" style="7" customWidth="1"/>
    <col min="9" max="9" width="36.875" style="3" customWidth="1"/>
    <col min="10" max="10" width="28.75" style="3" customWidth="1"/>
    <col min="11" max="11" width="14.25" style="8" customWidth="1"/>
    <col min="12" max="12" width="21.75" style="9" customWidth="1"/>
    <col min="13" max="13" width="18" style="11" customWidth="1"/>
  </cols>
  <sheetData>
    <row r="1" spans="2:13" ht="13.5" customHeight="1">
      <c r="M1" s="10"/>
    </row>
    <row r="2" spans="2:13" s="12" customFormat="1" ht="44.25" customHeight="1">
      <c r="B2" s="531" t="s">
        <v>0</v>
      </c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13"/>
    </row>
    <row r="3" spans="2:13" ht="33.75">
      <c r="B3" s="540" t="s">
        <v>1006</v>
      </c>
      <c r="C3" s="540"/>
      <c r="D3" s="540"/>
      <c r="E3" s="540"/>
      <c r="F3" s="540"/>
      <c r="G3" s="540"/>
      <c r="H3" s="540"/>
      <c r="I3" s="540"/>
      <c r="J3" s="540"/>
      <c r="K3" s="540"/>
      <c r="L3" s="541"/>
    </row>
    <row r="4" spans="2:13" ht="27" customHeight="1">
      <c r="B4" s="322" t="s">
        <v>1</v>
      </c>
      <c r="C4" s="322" t="s">
        <v>2</v>
      </c>
      <c r="D4" s="324" t="s">
        <v>890</v>
      </c>
      <c r="E4" s="322" t="s">
        <v>3</v>
      </c>
      <c r="F4" s="322" t="s">
        <v>4</v>
      </c>
      <c r="G4" s="322" t="s">
        <v>5</v>
      </c>
      <c r="H4" s="322" t="s">
        <v>6</v>
      </c>
      <c r="I4" s="322" t="s">
        <v>7</v>
      </c>
      <c r="J4" s="322" t="s">
        <v>8</v>
      </c>
      <c r="K4" s="322" t="s">
        <v>9</v>
      </c>
      <c r="L4" s="323" t="s">
        <v>10</v>
      </c>
    </row>
    <row r="5" spans="2:13" s="383" customFormat="1" ht="21" customHeight="1">
      <c r="B5" s="384" t="s">
        <v>1007</v>
      </c>
      <c r="C5" s="385" t="s">
        <v>62</v>
      </c>
      <c r="D5" s="385" t="s">
        <v>74</v>
      </c>
      <c r="E5" s="385">
        <v>2015</v>
      </c>
      <c r="F5" s="385" t="s">
        <v>30</v>
      </c>
      <c r="G5" s="386">
        <v>42016</v>
      </c>
      <c r="H5" s="386">
        <v>42020</v>
      </c>
      <c r="I5" s="387" t="s">
        <v>1008</v>
      </c>
      <c r="J5" s="387" t="s">
        <v>108</v>
      </c>
      <c r="K5" s="388">
        <v>2000</v>
      </c>
      <c r="L5" s="389"/>
    </row>
    <row r="6" spans="2:13" s="383" customFormat="1" ht="21" customHeight="1">
      <c r="B6" s="384" t="s">
        <v>1009</v>
      </c>
      <c r="C6" s="385" t="s">
        <v>62</v>
      </c>
      <c r="D6" s="385" t="s">
        <v>74</v>
      </c>
      <c r="E6" s="385">
        <v>2015</v>
      </c>
      <c r="F6" s="385" t="s">
        <v>30</v>
      </c>
      <c r="G6" s="386">
        <v>42012</v>
      </c>
      <c r="H6" s="386">
        <v>42020</v>
      </c>
      <c r="I6" s="387" t="s">
        <v>1008</v>
      </c>
      <c r="J6" s="387" t="s">
        <v>15</v>
      </c>
      <c r="K6" s="388">
        <v>851</v>
      </c>
      <c r="L6" s="389"/>
    </row>
    <row r="7" spans="2:13" s="383" customFormat="1" ht="21" customHeight="1">
      <c r="B7" s="384" t="s">
        <v>1010</v>
      </c>
      <c r="C7" s="385" t="s">
        <v>62</v>
      </c>
      <c r="D7" s="385" t="s">
        <v>37</v>
      </c>
      <c r="E7" s="385">
        <v>2015</v>
      </c>
      <c r="F7" s="385" t="s">
        <v>30</v>
      </c>
      <c r="G7" s="386">
        <v>42020</v>
      </c>
      <c r="H7" s="386">
        <v>42023</v>
      </c>
      <c r="I7" s="387" t="s">
        <v>1011</v>
      </c>
      <c r="J7" s="387" t="s">
        <v>942</v>
      </c>
      <c r="K7" s="388">
        <v>2500</v>
      </c>
      <c r="L7" s="389"/>
    </row>
    <row r="8" spans="2:13" s="383" customFormat="1" ht="21" customHeight="1">
      <c r="B8" s="384" t="s">
        <v>1012</v>
      </c>
      <c r="C8" s="385" t="s">
        <v>62</v>
      </c>
      <c r="D8" s="385" t="s">
        <v>74</v>
      </c>
      <c r="E8" s="385">
        <v>2015</v>
      </c>
      <c r="F8" s="385" t="s">
        <v>30</v>
      </c>
      <c r="G8" s="386">
        <v>42017</v>
      </c>
      <c r="H8" s="386">
        <v>42024</v>
      </c>
      <c r="I8" s="387" t="s">
        <v>1013</v>
      </c>
      <c r="J8" s="387" t="s">
        <v>1014</v>
      </c>
      <c r="K8" s="388">
        <v>2000</v>
      </c>
      <c r="L8" s="389"/>
    </row>
    <row r="9" spans="2:13" s="383" customFormat="1" ht="21" customHeight="1">
      <c r="B9" s="384" t="s">
        <v>1015</v>
      </c>
      <c r="C9" s="385" t="s">
        <v>63</v>
      </c>
      <c r="D9" s="385" t="s">
        <v>74</v>
      </c>
      <c r="E9" s="385">
        <v>2015</v>
      </c>
      <c r="F9" s="385" t="s">
        <v>30</v>
      </c>
      <c r="G9" s="386">
        <v>42020</v>
      </c>
      <c r="H9" s="386">
        <v>42023</v>
      </c>
      <c r="I9" s="387" t="s">
        <v>1016</v>
      </c>
      <c r="J9" s="387" t="s">
        <v>45</v>
      </c>
      <c r="K9" s="388">
        <v>2000</v>
      </c>
      <c r="L9" s="389"/>
    </row>
    <row r="10" spans="2:13" s="383" customFormat="1" ht="21" customHeight="1">
      <c r="B10" s="384" t="s">
        <v>1017</v>
      </c>
      <c r="C10" s="385" t="s">
        <v>62</v>
      </c>
      <c r="D10" s="385" t="s">
        <v>74</v>
      </c>
      <c r="E10" s="385">
        <v>2015</v>
      </c>
      <c r="F10" s="385" t="s">
        <v>30</v>
      </c>
      <c r="G10" s="386">
        <v>42020</v>
      </c>
      <c r="H10" s="386">
        <v>42023</v>
      </c>
      <c r="I10" s="387" t="s">
        <v>1016</v>
      </c>
      <c r="J10" s="387" t="s">
        <v>45</v>
      </c>
      <c r="K10" s="388">
        <v>2000</v>
      </c>
      <c r="L10" s="389"/>
    </row>
    <row r="11" spans="2:13" s="383" customFormat="1" ht="21" customHeight="1">
      <c r="B11" s="384" t="s">
        <v>1018</v>
      </c>
      <c r="C11" s="385" t="s">
        <v>62</v>
      </c>
      <c r="D11" s="385" t="s">
        <v>74</v>
      </c>
      <c r="E11" s="385">
        <v>2015</v>
      </c>
      <c r="F11" s="385" t="s">
        <v>30</v>
      </c>
      <c r="G11" s="386">
        <v>42016</v>
      </c>
      <c r="H11" s="386">
        <v>42020</v>
      </c>
      <c r="I11" s="387" t="s">
        <v>1016</v>
      </c>
      <c r="J11" s="387" t="s">
        <v>24</v>
      </c>
      <c r="K11" s="388">
        <v>2000</v>
      </c>
      <c r="L11" s="389"/>
    </row>
    <row r="12" spans="2:13" s="383" customFormat="1" ht="21" customHeight="1">
      <c r="B12" s="384" t="s">
        <v>1019</v>
      </c>
      <c r="C12" s="385" t="s">
        <v>63</v>
      </c>
      <c r="D12" s="385" t="s">
        <v>74</v>
      </c>
      <c r="E12" s="385">
        <v>2015</v>
      </c>
      <c r="F12" s="385" t="s">
        <v>30</v>
      </c>
      <c r="G12" s="386">
        <v>42016</v>
      </c>
      <c r="H12" s="386">
        <v>42020</v>
      </c>
      <c r="I12" s="387" t="s">
        <v>1016</v>
      </c>
      <c r="J12" s="387" t="s">
        <v>24</v>
      </c>
      <c r="K12" s="388">
        <v>2000</v>
      </c>
      <c r="L12" s="389"/>
    </row>
    <row r="13" spans="2:13" s="383" customFormat="1" ht="21" customHeight="1">
      <c r="B13" s="384" t="s">
        <v>1020</v>
      </c>
      <c r="C13" s="385" t="s">
        <v>62</v>
      </c>
      <c r="D13" s="385" t="s">
        <v>74</v>
      </c>
      <c r="E13" s="385">
        <v>2015</v>
      </c>
      <c r="F13" s="385" t="s">
        <v>30</v>
      </c>
      <c r="G13" s="386">
        <v>42016</v>
      </c>
      <c r="H13" s="386">
        <v>42020</v>
      </c>
      <c r="I13" s="387" t="s">
        <v>1016</v>
      </c>
      <c r="J13" s="387" t="s">
        <v>86</v>
      </c>
      <c r="K13" s="388">
        <v>2000</v>
      </c>
      <c r="L13" s="389"/>
    </row>
    <row r="14" spans="2:13" s="383" customFormat="1" ht="21" customHeight="1">
      <c r="B14" s="384" t="s">
        <v>1021</v>
      </c>
      <c r="C14" s="385" t="s">
        <v>62</v>
      </c>
      <c r="D14" s="385" t="s">
        <v>37</v>
      </c>
      <c r="E14" s="385">
        <v>2015</v>
      </c>
      <c r="F14" s="385" t="s">
        <v>30</v>
      </c>
      <c r="G14" s="386">
        <v>42016</v>
      </c>
      <c r="H14" s="386">
        <v>42020</v>
      </c>
      <c r="I14" s="387" t="s">
        <v>1022</v>
      </c>
      <c r="J14" s="387" t="s">
        <v>88</v>
      </c>
      <c r="K14" s="388">
        <v>2500</v>
      </c>
      <c r="L14" s="389"/>
    </row>
    <row r="15" spans="2:13" s="383" customFormat="1" ht="21" customHeight="1">
      <c r="B15" s="384" t="s">
        <v>110</v>
      </c>
      <c r="C15" s="385" t="s">
        <v>62</v>
      </c>
      <c r="D15" s="385" t="s">
        <v>74</v>
      </c>
      <c r="E15" s="385">
        <v>2015</v>
      </c>
      <c r="F15" s="385" t="s">
        <v>30</v>
      </c>
      <c r="G15" s="386">
        <v>42016</v>
      </c>
      <c r="H15" s="386">
        <v>42020</v>
      </c>
      <c r="I15" s="387" t="s">
        <v>1016</v>
      </c>
      <c r="J15" s="387" t="s">
        <v>1023</v>
      </c>
      <c r="K15" s="388">
        <v>2000</v>
      </c>
      <c r="L15" s="389"/>
    </row>
    <row r="16" spans="2:13" s="383" customFormat="1" ht="21" customHeight="1">
      <c r="B16" s="384" t="s">
        <v>1024</v>
      </c>
      <c r="C16" s="385" t="s">
        <v>62</v>
      </c>
      <c r="D16" s="385" t="s">
        <v>74</v>
      </c>
      <c r="E16" s="385">
        <v>2015</v>
      </c>
      <c r="F16" s="385" t="s">
        <v>30</v>
      </c>
      <c r="G16" s="386">
        <v>42016</v>
      </c>
      <c r="H16" s="386">
        <v>42020</v>
      </c>
      <c r="I16" s="387" t="s">
        <v>1016</v>
      </c>
      <c r="J16" s="387" t="s">
        <v>1023</v>
      </c>
      <c r="K16" s="388">
        <v>2000</v>
      </c>
      <c r="L16" s="389"/>
    </row>
    <row r="17" spans="2:12" s="383" customFormat="1" ht="21" customHeight="1">
      <c r="B17" s="390" t="s">
        <v>1025</v>
      </c>
      <c r="C17" s="391" t="s">
        <v>39</v>
      </c>
      <c r="D17" s="391" t="s">
        <v>68</v>
      </c>
      <c r="E17" s="391">
        <v>2015</v>
      </c>
      <c r="F17" s="391" t="s">
        <v>30</v>
      </c>
      <c r="G17" s="392"/>
      <c r="H17" s="392"/>
      <c r="I17" s="390" t="s">
        <v>85</v>
      </c>
      <c r="J17" s="390"/>
      <c r="K17" s="393"/>
      <c r="L17" s="394">
        <f>SUM(K5:K17)</f>
        <v>23851</v>
      </c>
    </row>
    <row r="18" spans="2:12" s="383" customFormat="1" ht="21" customHeight="1">
      <c r="B18" s="395" t="s">
        <v>1010</v>
      </c>
      <c r="C18" s="396" t="s">
        <v>62</v>
      </c>
      <c r="D18" s="396" t="s">
        <v>37</v>
      </c>
      <c r="E18" s="396">
        <v>2015</v>
      </c>
      <c r="F18" s="396" t="s">
        <v>31</v>
      </c>
      <c r="G18" s="386">
        <v>42038</v>
      </c>
      <c r="H18" s="386">
        <v>42040</v>
      </c>
      <c r="I18" s="397" t="s">
        <v>1026</v>
      </c>
      <c r="J18" s="395" t="s">
        <v>942</v>
      </c>
      <c r="K18" s="398">
        <v>2500</v>
      </c>
      <c r="L18" s="399"/>
    </row>
    <row r="19" spans="2:12" s="383" customFormat="1" ht="21" customHeight="1">
      <c r="B19" s="395" t="s">
        <v>1012</v>
      </c>
      <c r="C19" s="396" t="s">
        <v>62</v>
      </c>
      <c r="D19" s="396" t="s">
        <v>74</v>
      </c>
      <c r="E19" s="396">
        <v>2015</v>
      </c>
      <c r="F19" s="396" t="s">
        <v>31</v>
      </c>
      <c r="G19" s="386">
        <v>42038</v>
      </c>
      <c r="H19" s="386">
        <v>42040</v>
      </c>
      <c r="I19" s="397" t="s">
        <v>1027</v>
      </c>
      <c r="J19" s="395" t="s">
        <v>1014</v>
      </c>
      <c r="K19" s="398">
        <v>2000</v>
      </c>
      <c r="L19" s="399"/>
    </row>
    <row r="20" spans="2:12" s="383" customFormat="1" ht="21" customHeight="1">
      <c r="B20" s="395" t="s">
        <v>1028</v>
      </c>
      <c r="C20" s="396" t="s">
        <v>62</v>
      </c>
      <c r="D20" s="396" t="s">
        <v>74</v>
      </c>
      <c r="E20" s="396">
        <v>2015</v>
      </c>
      <c r="F20" s="396" t="s">
        <v>31</v>
      </c>
      <c r="G20" s="386">
        <v>42038</v>
      </c>
      <c r="H20" s="386">
        <v>42040</v>
      </c>
      <c r="I20" s="397" t="s">
        <v>1029</v>
      </c>
      <c r="J20" s="395" t="s">
        <v>45</v>
      </c>
      <c r="K20" s="398">
        <v>2000</v>
      </c>
      <c r="L20" s="399"/>
    </row>
    <row r="21" spans="2:12" s="383" customFormat="1" ht="21" customHeight="1">
      <c r="B21" s="387" t="s">
        <v>1021</v>
      </c>
      <c r="C21" s="396" t="s">
        <v>62</v>
      </c>
      <c r="D21" s="385" t="s">
        <v>37</v>
      </c>
      <c r="E21" s="385">
        <v>2015</v>
      </c>
      <c r="F21" s="385" t="s">
        <v>31</v>
      </c>
      <c r="G21" s="386">
        <v>42038</v>
      </c>
      <c r="H21" s="386">
        <v>42040</v>
      </c>
      <c r="I21" s="387" t="s">
        <v>1030</v>
      </c>
      <c r="J21" s="387" t="s">
        <v>88</v>
      </c>
      <c r="K21" s="388">
        <v>2500</v>
      </c>
      <c r="L21" s="400"/>
    </row>
    <row r="22" spans="2:12" s="383" customFormat="1" ht="21" customHeight="1">
      <c r="B22" s="387" t="s">
        <v>1009</v>
      </c>
      <c r="C22" s="396" t="s">
        <v>62</v>
      </c>
      <c r="D22" s="385" t="s">
        <v>74</v>
      </c>
      <c r="E22" s="385">
        <v>2015</v>
      </c>
      <c r="F22" s="385" t="s">
        <v>31</v>
      </c>
      <c r="G22" s="386">
        <v>42038</v>
      </c>
      <c r="H22" s="386">
        <v>42040</v>
      </c>
      <c r="I22" s="387" t="s">
        <v>1031</v>
      </c>
      <c r="J22" s="387" t="s">
        <v>15</v>
      </c>
      <c r="K22" s="388">
        <v>2000</v>
      </c>
      <c r="L22" s="400"/>
    </row>
    <row r="23" spans="2:12" s="383" customFormat="1" ht="21" customHeight="1">
      <c r="B23" s="387" t="s">
        <v>1024</v>
      </c>
      <c r="C23" s="396" t="s">
        <v>62</v>
      </c>
      <c r="D23" s="385" t="s">
        <v>74</v>
      </c>
      <c r="E23" s="385">
        <v>2015</v>
      </c>
      <c r="F23" s="385" t="s">
        <v>31</v>
      </c>
      <c r="G23" s="386">
        <v>42038</v>
      </c>
      <c r="H23" s="386">
        <v>42040</v>
      </c>
      <c r="I23" s="387" t="s">
        <v>1031</v>
      </c>
      <c r="J23" s="387" t="s">
        <v>1023</v>
      </c>
      <c r="K23" s="388">
        <v>2000</v>
      </c>
      <c r="L23" s="400"/>
    </row>
    <row r="24" spans="2:12" s="383" customFormat="1" ht="21" customHeight="1">
      <c r="B24" s="387" t="s">
        <v>1020</v>
      </c>
      <c r="C24" s="396" t="s">
        <v>62</v>
      </c>
      <c r="D24" s="385" t="s">
        <v>74</v>
      </c>
      <c r="E24" s="385">
        <v>2015</v>
      </c>
      <c r="F24" s="385" t="s">
        <v>31</v>
      </c>
      <c r="G24" s="386">
        <v>42038</v>
      </c>
      <c r="H24" s="386">
        <v>42040</v>
      </c>
      <c r="I24" s="387" t="s">
        <v>1031</v>
      </c>
      <c r="J24" s="387" t="s">
        <v>86</v>
      </c>
      <c r="K24" s="388">
        <v>2000</v>
      </c>
      <c r="L24" s="400"/>
    </row>
    <row r="25" spans="2:12" s="383" customFormat="1" ht="21" customHeight="1">
      <c r="B25" s="387" t="s">
        <v>1032</v>
      </c>
      <c r="C25" s="396" t="s">
        <v>62</v>
      </c>
      <c r="D25" s="385" t="s">
        <v>74</v>
      </c>
      <c r="E25" s="385">
        <v>2015</v>
      </c>
      <c r="F25" s="385" t="s">
        <v>31</v>
      </c>
      <c r="G25" s="386">
        <v>42038</v>
      </c>
      <c r="H25" s="386">
        <v>42040</v>
      </c>
      <c r="I25" s="387" t="s">
        <v>1029</v>
      </c>
      <c r="J25" s="387" t="s">
        <v>45</v>
      </c>
      <c r="K25" s="388">
        <v>2000</v>
      </c>
      <c r="L25" s="400"/>
    </row>
    <row r="26" spans="2:12" s="383" customFormat="1" ht="21" customHeight="1">
      <c r="B26" s="387" t="s">
        <v>1018</v>
      </c>
      <c r="C26" s="396" t="s">
        <v>62</v>
      </c>
      <c r="D26" s="385" t="s">
        <v>74</v>
      </c>
      <c r="E26" s="385">
        <v>2015</v>
      </c>
      <c r="F26" s="385" t="s">
        <v>31</v>
      </c>
      <c r="G26" s="386">
        <v>42038</v>
      </c>
      <c r="H26" s="386">
        <v>42040</v>
      </c>
      <c r="I26" s="387" t="s">
        <v>1031</v>
      </c>
      <c r="J26" s="387" t="s">
        <v>24</v>
      </c>
      <c r="K26" s="388">
        <v>2000</v>
      </c>
      <c r="L26" s="400"/>
    </row>
    <row r="27" spans="2:12" s="383" customFormat="1" ht="21" customHeight="1">
      <c r="B27" s="387" t="s">
        <v>1015</v>
      </c>
      <c r="C27" s="396" t="s">
        <v>63</v>
      </c>
      <c r="D27" s="385" t="s">
        <v>74</v>
      </c>
      <c r="E27" s="385">
        <v>2015</v>
      </c>
      <c r="F27" s="385" t="s">
        <v>31</v>
      </c>
      <c r="G27" s="386">
        <v>42038</v>
      </c>
      <c r="H27" s="386">
        <v>42040</v>
      </c>
      <c r="I27" s="387" t="s">
        <v>1031</v>
      </c>
      <c r="J27" s="387" t="s">
        <v>45</v>
      </c>
      <c r="K27" s="388">
        <v>2000</v>
      </c>
      <c r="L27" s="400"/>
    </row>
    <row r="28" spans="2:12" s="383" customFormat="1" ht="21" customHeight="1">
      <c r="B28" s="387" t="s">
        <v>1017</v>
      </c>
      <c r="C28" s="396" t="s">
        <v>62</v>
      </c>
      <c r="D28" s="385" t="s">
        <v>74</v>
      </c>
      <c r="E28" s="385">
        <v>2015</v>
      </c>
      <c r="F28" s="385" t="s">
        <v>31</v>
      </c>
      <c r="G28" s="386">
        <v>42038</v>
      </c>
      <c r="H28" s="386">
        <v>42040</v>
      </c>
      <c r="I28" s="387" t="s">
        <v>1031</v>
      </c>
      <c r="J28" s="387" t="s">
        <v>45</v>
      </c>
      <c r="K28" s="388">
        <v>2000</v>
      </c>
      <c r="L28" s="400"/>
    </row>
    <row r="29" spans="2:12" s="383" customFormat="1" ht="21" customHeight="1">
      <c r="B29" s="387" t="s">
        <v>110</v>
      </c>
      <c r="C29" s="396" t="s">
        <v>62</v>
      </c>
      <c r="D29" s="385" t="s">
        <v>74</v>
      </c>
      <c r="E29" s="385">
        <v>2015</v>
      </c>
      <c r="F29" s="385" t="s">
        <v>31</v>
      </c>
      <c r="G29" s="386">
        <v>42038</v>
      </c>
      <c r="H29" s="386">
        <v>42040</v>
      </c>
      <c r="I29" s="387" t="s">
        <v>1031</v>
      </c>
      <c r="J29" s="387" t="s">
        <v>1023</v>
      </c>
      <c r="K29" s="388">
        <v>2000</v>
      </c>
      <c r="L29" s="400"/>
    </row>
    <row r="30" spans="2:12" s="383" customFormat="1" ht="21" customHeight="1">
      <c r="B30" s="387" t="s">
        <v>1033</v>
      </c>
      <c r="C30" s="396" t="s">
        <v>62</v>
      </c>
      <c r="D30" s="385" t="s">
        <v>33</v>
      </c>
      <c r="E30" s="385">
        <v>2015</v>
      </c>
      <c r="F30" s="385" t="s">
        <v>31</v>
      </c>
      <c r="G30" s="386">
        <v>42041</v>
      </c>
      <c r="H30" s="386">
        <v>42044</v>
      </c>
      <c r="I30" s="387" t="s">
        <v>1034</v>
      </c>
      <c r="J30" s="387" t="s">
        <v>1035</v>
      </c>
      <c r="K30" s="388">
        <v>2000</v>
      </c>
      <c r="L30" s="400"/>
    </row>
    <row r="31" spans="2:12" s="383" customFormat="1" ht="21" customHeight="1">
      <c r="B31" s="387" t="s">
        <v>1036</v>
      </c>
      <c r="C31" s="396" t="s">
        <v>62</v>
      </c>
      <c r="D31" s="385" t="s">
        <v>12</v>
      </c>
      <c r="E31" s="385">
        <v>2015</v>
      </c>
      <c r="F31" s="385" t="s">
        <v>31</v>
      </c>
      <c r="G31" s="386">
        <v>42039</v>
      </c>
      <c r="H31" s="386">
        <v>42041</v>
      </c>
      <c r="I31" s="387" t="s">
        <v>1037</v>
      </c>
      <c r="J31" s="387" t="s">
        <v>111</v>
      </c>
      <c r="K31" s="388">
        <v>6000</v>
      </c>
      <c r="L31" s="400"/>
    </row>
    <row r="32" spans="2:12" s="383" customFormat="1" ht="21" customHeight="1">
      <c r="B32" s="387" t="s">
        <v>1007</v>
      </c>
      <c r="C32" s="396" t="s">
        <v>62</v>
      </c>
      <c r="D32" s="385" t="s">
        <v>74</v>
      </c>
      <c r="E32" s="385">
        <v>2015</v>
      </c>
      <c r="F32" s="385" t="s">
        <v>31</v>
      </c>
      <c r="G32" s="386">
        <v>42038</v>
      </c>
      <c r="H32" s="386">
        <v>42040</v>
      </c>
      <c r="I32" s="387" t="s">
        <v>1031</v>
      </c>
      <c r="J32" s="387" t="s">
        <v>108</v>
      </c>
      <c r="K32" s="388">
        <v>2000</v>
      </c>
      <c r="L32" s="400"/>
    </row>
    <row r="33" spans="2:12" s="383" customFormat="1" ht="21" customHeight="1">
      <c r="B33" s="387" t="s">
        <v>1038</v>
      </c>
      <c r="C33" s="396" t="s">
        <v>62</v>
      </c>
      <c r="D33" s="385" t="s">
        <v>53</v>
      </c>
      <c r="E33" s="385">
        <v>2015</v>
      </c>
      <c r="F33" s="385" t="s">
        <v>31</v>
      </c>
      <c r="G33" s="386">
        <v>42038</v>
      </c>
      <c r="H33" s="386">
        <v>42040</v>
      </c>
      <c r="I33" s="387" t="s">
        <v>1039</v>
      </c>
      <c r="J33" s="387" t="s">
        <v>1040</v>
      </c>
      <c r="K33" s="388">
        <v>2000</v>
      </c>
      <c r="L33" s="400"/>
    </row>
    <row r="34" spans="2:12" s="383" customFormat="1" ht="21" customHeight="1">
      <c r="B34" s="387" t="s">
        <v>1019</v>
      </c>
      <c r="C34" s="396" t="s">
        <v>63</v>
      </c>
      <c r="D34" s="385" t="s">
        <v>74</v>
      </c>
      <c r="E34" s="385">
        <v>2015</v>
      </c>
      <c r="F34" s="385" t="s">
        <v>31</v>
      </c>
      <c r="G34" s="386">
        <v>42038</v>
      </c>
      <c r="H34" s="386">
        <v>42040</v>
      </c>
      <c r="I34" s="387" t="s">
        <v>1031</v>
      </c>
      <c r="J34" s="387" t="s">
        <v>24</v>
      </c>
      <c r="K34" s="388">
        <v>2000</v>
      </c>
      <c r="L34" s="400"/>
    </row>
    <row r="35" spans="2:12" s="383" customFormat="1" ht="21" customHeight="1">
      <c r="B35" s="387" t="s">
        <v>1041</v>
      </c>
      <c r="C35" s="396" t="s">
        <v>62</v>
      </c>
      <c r="D35" s="385" t="s">
        <v>12</v>
      </c>
      <c r="E35" s="385">
        <v>2015</v>
      </c>
      <c r="F35" s="385" t="s">
        <v>31</v>
      </c>
      <c r="G35" s="386">
        <v>42045</v>
      </c>
      <c r="H35" s="386">
        <v>42047</v>
      </c>
      <c r="I35" s="387" t="s">
        <v>1042</v>
      </c>
      <c r="J35" s="387" t="s">
        <v>1043</v>
      </c>
      <c r="K35" s="388">
        <v>1575</v>
      </c>
      <c r="L35" s="400"/>
    </row>
    <row r="36" spans="2:12" s="383" customFormat="1" ht="21" customHeight="1">
      <c r="B36" s="387" t="s">
        <v>1044</v>
      </c>
      <c r="C36" s="396" t="s">
        <v>62</v>
      </c>
      <c r="D36" s="385" t="s">
        <v>12</v>
      </c>
      <c r="E36" s="385">
        <v>2015</v>
      </c>
      <c r="F36" s="385" t="s">
        <v>31</v>
      </c>
      <c r="G36" s="386">
        <v>42045</v>
      </c>
      <c r="H36" s="386">
        <v>42047</v>
      </c>
      <c r="I36" s="387" t="s">
        <v>1042</v>
      </c>
      <c r="J36" s="387" t="s">
        <v>16</v>
      </c>
      <c r="K36" s="388">
        <v>1575</v>
      </c>
      <c r="L36" s="400"/>
    </row>
    <row r="37" spans="2:12" s="383" customFormat="1" ht="21" customHeight="1">
      <c r="B37" s="395" t="s">
        <v>83</v>
      </c>
      <c r="C37" s="396" t="s">
        <v>63</v>
      </c>
      <c r="D37" s="385" t="s">
        <v>12</v>
      </c>
      <c r="E37" s="385">
        <v>2015</v>
      </c>
      <c r="F37" s="385" t="s">
        <v>31</v>
      </c>
      <c r="G37" s="386">
        <v>42045</v>
      </c>
      <c r="H37" s="386">
        <v>42047</v>
      </c>
      <c r="I37" s="387" t="s">
        <v>1042</v>
      </c>
      <c r="J37" s="387" t="s">
        <v>16</v>
      </c>
      <c r="K37" s="388">
        <v>1575</v>
      </c>
      <c r="L37" s="400"/>
    </row>
    <row r="38" spans="2:12" s="383" customFormat="1" ht="21" customHeight="1">
      <c r="B38" s="395" t="s">
        <v>1045</v>
      </c>
      <c r="C38" s="396" t="s">
        <v>62</v>
      </c>
      <c r="D38" s="385" t="s">
        <v>12</v>
      </c>
      <c r="E38" s="385">
        <v>2015</v>
      </c>
      <c r="F38" s="385" t="s">
        <v>31</v>
      </c>
      <c r="G38" s="386">
        <v>42045</v>
      </c>
      <c r="H38" s="386">
        <v>42047</v>
      </c>
      <c r="I38" s="387" t="s">
        <v>1042</v>
      </c>
      <c r="J38" s="387" t="s">
        <v>15</v>
      </c>
      <c r="K38" s="388">
        <v>1575</v>
      </c>
      <c r="L38" s="400"/>
    </row>
    <row r="39" spans="2:12" s="383" customFormat="1" ht="21" customHeight="1">
      <c r="B39" s="395" t="s">
        <v>1046</v>
      </c>
      <c r="C39" s="396" t="s">
        <v>63</v>
      </c>
      <c r="D39" s="385" t="s">
        <v>12</v>
      </c>
      <c r="E39" s="385">
        <v>2015</v>
      </c>
      <c r="F39" s="385" t="s">
        <v>31</v>
      </c>
      <c r="G39" s="386">
        <v>42045</v>
      </c>
      <c r="H39" s="386">
        <v>42047</v>
      </c>
      <c r="I39" s="387" t="s">
        <v>1042</v>
      </c>
      <c r="J39" s="387" t="s">
        <v>11</v>
      </c>
      <c r="K39" s="388">
        <v>1575</v>
      </c>
      <c r="L39" s="400"/>
    </row>
    <row r="40" spans="2:12" s="383" customFormat="1" ht="21" customHeight="1">
      <c r="B40" s="395" t="s">
        <v>1049</v>
      </c>
      <c r="C40" s="396" t="s">
        <v>63</v>
      </c>
      <c r="D40" s="385" t="s">
        <v>22</v>
      </c>
      <c r="E40" s="385">
        <v>2015</v>
      </c>
      <c r="F40" s="385" t="s">
        <v>31</v>
      </c>
      <c r="G40" s="386">
        <v>42041</v>
      </c>
      <c r="H40" s="386">
        <v>42048</v>
      </c>
      <c r="I40" s="395" t="s">
        <v>1047</v>
      </c>
      <c r="J40" s="387"/>
      <c r="K40" s="388">
        <v>10000</v>
      </c>
      <c r="L40" s="400"/>
    </row>
    <row r="41" spans="2:12" s="383" customFormat="1" ht="21" customHeight="1">
      <c r="B41" s="390" t="s">
        <v>1050</v>
      </c>
      <c r="C41" s="391" t="s">
        <v>39</v>
      </c>
      <c r="D41" s="391" t="s">
        <v>68</v>
      </c>
      <c r="E41" s="391">
        <v>2015</v>
      </c>
      <c r="F41" s="391" t="s">
        <v>31</v>
      </c>
      <c r="G41" s="392"/>
      <c r="H41" s="392"/>
      <c r="I41" s="401" t="s">
        <v>85</v>
      </c>
      <c r="J41" s="390"/>
      <c r="K41" s="393">
        <v>1948.8</v>
      </c>
      <c r="L41" s="394">
        <f>SUM(K18:K41)</f>
        <v>58823.8</v>
      </c>
    </row>
    <row r="42" spans="2:12" s="383" customFormat="1" ht="21" customHeight="1">
      <c r="B42" s="384" t="s">
        <v>1020</v>
      </c>
      <c r="C42" s="402" t="s">
        <v>62</v>
      </c>
      <c r="D42" s="402" t="s">
        <v>74</v>
      </c>
      <c r="E42" s="402">
        <v>2015</v>
      </c>
      <c r="F42" s="402" t="s">
        <v>34</v>
      </c>
      <c r="G42" s="403">
        <v>41792</v>
      </c>
      <c r="H42" s="403">
        <v>42060</v>
      </c>
      <c r="I42" s="404" t="s">
        <v>1051</v>
      </c>
      <c r="J42" s="384" t="s">
        <v>86</v>
      </c>
      <c r="K42" s="405">
        <v>2000</v>
      </c>
      <c r="L42" s="406"/>
    </row>
    <row r="43" spans="2:12" s="383" customFormat="1" ht="21" customHeight="1">
      <c r="B43" s="384" t="s">
        <v>110</v>
      </c>
      <c r="C43" s="402" t="s">
        <v>62</v>
      </c>
      <c r="D43" s="402" t="s">
        <v>74</v>
      </c>
      <c r="E43" s="402">
        <v>2015</v>
      </c>
      <c r="F43" s="402" t="s">
        <v>34</v>
      </c>
      <c r="G43" s="403">
        <v>42065</v>
      </c>
      <c r="H43" s="403">
        <v>42060</v>
      </c>
      <c r="I43" s="404" t="s">
        <v>1051</v>
      </c>
      <c r="J43" s="384" t="s">
        <v>1023</v>
      </c>
      <c r="K43" s="405">
        <v>2000</v>
      </c>
      <c r="L43" s="406"/>
    </row>
    <row r="44" spans="2:12" s="383" customFormat="1" ht="21" customHeight="1">
      <c r="B44" s="384" t="s">
        <v>1018</v>
      </c>
      <c r="C44" s="402" t="s">
        <v>62</v>
      </c>
      <c r="D44" s="402" t="s">
        <v>74</v>
      </c>
      <c r="E44" s="402">
        <v>2015</v>
      </c>
      <c r="F44" s="402" t="s">
        <v>34</v>
      </c>
      <c r="G44" s="403">
        <v>42065</v>
      </c>
      <c r="H44" s="403">
        <v>42060</v>
      </c>
      <c r="I44" s="404" t="s">
        <v>1051</v>
      </c>
      <c r="J44" s="384" t="s">
        <v>24</v>
      </c>
      <c r="K44" s="405">
        <v>2000</v>
      </c>
      <c r="L44" s="406"/>
    </row>
    <row r="45" spans="2:12" s="383" customFormat="1" ht="21" customHeight="1">
      <c r="B45" s="384" t="s">
        <v>1019</v>
      </c>
      <c r="C45" s="402" t="s">
        <v>63</v>
      </c>
      <c r="D45" s="402" t="s">
        <v>74</v>
      </c>
      <c r="E45" s="402">
        <v>2015</v>
      </c>
      <c r="F45" s="402" t="s">
        <v>34</v>
      </c>
      <c r="G45" s="403">
        <v>42065</v>
      </c>
      <c r="H45" s="403">
        <v>42060</v>
      </c>
      <c r="I45" s="404" t="s">
        <v>1051</v>
      </c>
      <c r="J45" s="384" t="s">
        <v>24</v>
      </c>
      <c r="K45" s="405">
        <v>2000</v>
      </c>
      <c r="L45" s="406"/>
    </row>
    <row r="46" spans="2:12" s="383" customFormat="1" ht="21" customHeight="1">
      <c r="B46" s="384" t="s">
        <v>1024</v>
      </c>
      <c r="C46" s="402" t="s">
        <v>62</v>
      </c>
      <c r="D46" s="402" t="s">
        <v>74</v>
      </c>
      <c r="E46" s="402">
        <v>2015</v>
      </c>
      <c r="F46" s="402" t="s">
        <v>34</v>
      </c>
      <c r="G46" s="403">
        <v>42065</v>
      </c>
      <c r="H46" s="403">
        <v>42060</v>
      </c>
      <c r="I46" s="404" t="s">
        <v>1051</v>
      </c>
      <c r="J46" s="384" t="s">
        <v>1023</v>
      </c>
      <c r="K46" s="405">
        <v>2000</v>
      </c>
      <c r="L46" s="406"/>
    </row>
    <row r="47" spans="2:12" s="383" customFormat="1" ht="21" customHeight="1">
      <c r="B47" s="384" t="s">
        <v>1028</v>
      </c>
      <c r="C47" s="402" t="s">
        <v>62</v>
      </c>
      <c r="D47" s="402" t="s">
        <v>74</v>
      </c>
      <c r="E47" s="402">
        <v>2015</v>
      </c>
      <c r="F47" s="402" t="s">
        <v>34</v>
      </c>
      <c r="G47" s="403">
        <v>42065</v>
      </c>
      <c r="H47" s="403">
        <v>42060</v>
      </c>
      <c r="I47" s="404" t="s">
        <v>1052</v>
      </c>
      <c r="J47" s="384" t="s">
        <v>45</v>
      </c>
      <c r="K47" s="405">
        <v>2000</v>
      </c>
      <c r="L47" s="406"/>
    </row>
    <row r="48" spans="2:12" s="383" customFormat="1" ht="21" customHeight="1">
      <c r="B48" s="384" t="s">
        <v>1021</v>
      </c>
      <c r="C48" s="402" t="s">
        <v>62</v>
      </c>
      <c r="D48" s="402" t="s">
        <v>37</v>
      </c>
      <c r="E48" s="402">
        <v>2015</v>
      </c>
      <c r="F48" s="402" t="s">
        <v>34</v>
      </c>
      <c r="G48" s="403">
        <v>42065</v>
      </c>
      <c r="H48" s="403">
        <v>42060</v>
      </c>
      <c r="I48" s="404" t="s">
        <v>1053</v>
      </c>
      <c r="J48" s="384" t="s">
        <v>88</v>
      </c>
      <c r="K48" s="405">
        <v>2500</v>
      </c>
      <c r="L48" s="406"/>
    </row>
    <row r="49" spans="2:12" s="383" customFormat="1" ht="21" customHeight="1">
      <c r="B49" s="384" t="s">
        <v>1007</v>
      </c>
      <c r="C49" s="402" t="s">
        <v>62</v>
      </c>
      <c r="D49" s="402" t="s">
        <v>74</v>
      </c>
      <c r="E49" s="402">
        <v>2015</v>
      </c>
      <c r="F49" s="402" t="s">
        <v>34</v>
      </c>
      <c r="G49" s="403">
        <v>42065</v>
      </c>
      <c r="H49" s="403">
        <v>42060</v>
      </c>
      <c r="I49" s="404" t="s">
        <v>1051</v>
      </c>
      <c r="J49" s="384" t="s">
        <v>108</v>
      </c>
      <c r="K49" s="405">
        <v>2000</v>
      </c>
      <c r="L49" s="406"/>
    </row>
    <row r="50" spans="2:12" s="383" customFormat="1" ht="21" customHeight="1">
      <c r="B50" s="384" t="s">
        <v>1009</v>
      </c>
      <c r="C50" s="402" t="s">
        <v>62</v>
      </c>
      <c r="D50" s="402" t="s">
        <v>74</v>
      </c>
      <c r="E50" s="402">
        <v>2015</v>
      </c>
      <c r="F50" s="402" t="s">
        <v>34</v>
      </c>
      <c r="G50" s="403">
        <v>42065</v>
      </c>
      <c r="H50" s="403">
        <v>42060</v>
      </c>
      <c r="I50" s="404" t="s">
        <v>1051</v>
      </c>
      <c r="J50" s="384" t="s">
        <v>15</v>
      </c>
      <c r="K50" s="405">
        <v>2000</v>
      </c>
      <c r="L50" s="406"/>
    </row>
    <row r="51" spans="2:12" s="383" customFormat="1" ht="21" customHeight="1">
      <c r="B51" s="384" t="s">
        <v>1017</v>
      </c>
      <c r="C51" s="402" t="s">
        <v>62</v>
      </c>
      <c r="D51" s="402" t="s">
        <v>74</v>
      </c>
      <c r="E51" s="402">
        <v>2015</v>
      </c>
      <c r="F51" s="402" t="s">
        <v>34</v>
      </c>
      <c r="G51" s="403">
        <v>42065</v>
      </c>
      <c r="H51" s="403">
        <v>42060</v>
      </c>
      <c r="I51" s="404" t="s">
        <v>1051</v>
      </c>
      <c r="J51" s="384" t="s">
        <v>45</v>
      </c>
      <c r="K51" s="405">
        <v>2000</v>
      </c>
      <c r="L51" s="406"/>
    </row>
    <row r="52" spans="2:12" s="383" customFormat="1" ht="21" customHeight="1">
      <c r="B52" s="384" t="s">
        <v>1015</v>
      </c>
      <c r="C52" s="402" t="s">
        <v>63</v>
      </c>
      <c r="D52" s="402" t="s">
        <v>74</v>
      </c>
      <c r="E52" s="402">
        <v>2015</v>
      </c>
      <c r="F52" s="402" t="s">
        <v>34</v>
      </c>
      <c r="G52" s="403">
        <v>42065</v>
      </c>
      <c r="H52" s="403">
        <v>42060</v>
      </c>
      <c r="I52" s="404" t="s">
        <v>1051</v>
      </c>
      <c r="J52" s="384" t="s">
        <v>45</v>
      </c>
      <c r="K52" s="405">
        <v>2000</v>
      </c>
      <c r="L52" s="406"/>
    </row>
    <row r="53" spans="2:12" s="383" customFormat="1" ht="21" customHeight="1">
      <c r="B53" s="384" t="s">
        <v>1054</v>
      </c>
      <c r="C53" s="402" t="s">
        <v>62</v>
      </c>
      <c r="D53" s="402" t="s">
        <v>81</v>
      </c>
      <c r="E53" s="402">
        <v>2015</v>
      </c>
      <c r="F53" s="402" t="s">
        <v>34</v>
      </c>
      <c r="G53" s="403">
        <v>42065</v>
      </c>
      <c r="H53" s="403">
        <v>42060</v>
      </c>
      <c r="I53" s="404" t="s">
        <v>1055</v>
      </c>
      <c r="J53" s="384" t="s">
        <v>35</v>
      </c>
      <c r="K53" s="405">
        <v>2000</v>
      </c>
      <c r="L53" s="406"/>
    </row>
    <row r="54" spans="2:12" s="383" customFormat="1" ht="21" customHeight="1">
      <c r="B54" s="384" t="s">
        <v>1012</v>
      </c>
      <c r="C54" s="402" t="s">
        <v>62</v>
      </c>
      <c r="D54" s="402" t="s">
        <v>74</v>
      </c>
      <c r="E54" s="402">
        <v>2015</v>
      </c>
      <c r="F54" s="402" t="s">
        <v>34</v>
      </c>
      <c r="G54" s="403">
        <v>42065</v>
      </c>
      <c r="H54" s="403">
        <v>42065</v>
      </c>
      <c r="I54" s="404" t="s">
        <v>1056</v>
      </c>
      <c r="J54" s="384" t="s">
        <v>1014</v>
      </c>
      <c r="K54" s="405">
        <v>2000</v>
      </c>
      <c r="L54" s="406"/>
    </row>
    <row r="55" spans="2:12" s="383" customFormat="1" ht="21" customHeight="1">
      <c r="B55" s="384" t="s">
        <v>1010</v>
      </c>
      <c r="C55" s="402" t="s">
        <v>62</v>
      </c>
      <c r="D55" s="402" t="s">
        <v>37</v>
      </c>
      <c r="E55" s="402">
        <v>2015</v>
      </c>
      <c r="F55" s="402" t="s">
        <v>34</v>
      </c>
      <c r="G55" s="403">
        <v>42065</v>
      </c>
      <c r="H55" s="403">
        <v>42065</v>
      </c>
      <c r="I55" s="404" t="s">
        <v>1057</v>
      </c>
      <c r="J55" s="384" t="s">
        <v>942</v>
      </c>
      <c r="K55" s="405">
        <v>2500</v>
      </c>
      <c r="L55" s="406"/>
    </row>
    <row r="56" spans="2:12" s="383" customFormat="1" ht="21" customHeight="1">
      <c r="B56" s="384" t="s">
        <v>1032</v>
      </c>
      <c r="C56" s="402" t="s">
        <v>62</v>
      </c>
      <c r="D56" s="402" t="s">
        <v>74</v>
      </c>
      <c r="E56" s="402">
        <v>2015</v>
      </c>
      <c r="F56" s="402" t="s">
        <v>34</v>
      </c>
      <c r="G56" s="403">
        <v>42065</v>
      </c>
      <c r="H56" s="403">
        <v>42061</v>
      </c>
      <c r="I56" s="404" t="s">
        <v>1058</v>
      </c>
      <c r="J56" s="384" t="s">
        <v>45</v>
      </c>
      <c r="K56" s="405">
        <v>2000</v>
      </c>
      <c r="L56" s="406"/>
    </row>
    <row r="57" spans="2:12" s="383" customFormat="1" ht="21" customHeight="1">
      <c r="B57" s="384" t="s">
        <v>1033</v>
      </c>
      <c r="C57" s="402" t="s">
        <v>62</v>
      </c>
      <c r="D57" s="402" t="s">
        <v>33</v>
      </c>
      <c r="E57" s="402">
        <v>2015</v>
      </c>
      <c r="F57" s="402" t="s">
        <v>34</v>
      </c>
      <c r="G57" s="403">
        <v>42065</v>
      </c>
      <c r="H57" s="403">
        <v>42061</v>
      </c>
      <c r="I57" s="404" t="s">
        <v>1059</v>
      </c>
      <c r="J57" s="384" t="s">
        <v>1035</v>
      </c>
      <c r="K57" s="405">
        <v>2000</v>
      </c>
      <c r="L57" s="406"/>
    </row>
    <row r="58" spans="2:12" s="383" customFormat="1" ht="21" customHeight="1">
      <c r="B58" s="384" t="s">
        <v>1038</v>
      </c>
      <c r="C58" s="402" t="s">
        <v>62</v>
      </c>
      <c r="D58" s="402" t="s">
        <v>53</v>
      </c>
      <c r="E58" s="402">
        <v>2015</v>
      </c>
      <c r="F58" s="402" t="s">
        <v>34</v>
      </c>
      <c r="G58" s="403">
        <v>42065</v>
      </c>
      <c r="H58" s="403">
        <v>42066</v>
      </c>
      <c r="I58" s="404" t="s">
        <v>1060</v>
      </c>
      <c r="J58" s="384" t="s">
        <v>1040</v>
      </c>
      <c r="K58" s="405">
        <v>2000</v>
      </c>
      <c r="L58" s="406"/>
    </row>
    <row r="59" spans="2:12" s="383" customFormat="1" ht="21" customHeight="1">
      <c r="B59" s="384" t="s">
        <v>1061</v>
      </c>
      <c r="C59" s="402" t="s">
        <v>62</v>
      </c>
      <c r="D59" s="402" t="s">
        <v>12</v>
      </c>
      <c r="E59" s="402">
        <v>2015</v>
      </c>
      <c r="F59" s="402" t="s">
        <v>34</v>
      </c>
      <c r="G59" s="403">
        <v>42059</v>
      </c>
      <c r="H59" s="403">
        <v>41702</v>
      </c>
      <c r="I59" s="404" t="s">
        <v>1062</v>
      </c>
      <c r="J59" s="384" t="s">
        <v>54</v>
      </c>
      <c r="K59" s="405">
        <v>200</v>
      </c>
      <c r="L59" s="406"/>
    </row>
    <row r="60" spans="2:12" s="383" customFormat="1" ht="21" customHeight="1">
      <c r="B60" s="384" t="s">
        <v>112</v>
      </c>
      <c r="C60" s="402" t="s">
        <v>62</v>
      </c>
      <c r="D60" s="402" t="s">
        <v>22</v>
      </c>
      <c r="E60" s="402">
        <v>2015</v>
      </c>
      <c r="F60" s="402" t="s">
        <v>34</v>
      </c>
      <c r="G60" s="403">
        <v>42059</v>
      </c>
      <c r="H60" s="403">
        <v>41702</v>
      </c>
      <c r="I60" s="404" t="s">
        <v>1062</v>
      </c>
      <c r="J60" s="384"/>
      <c r="K60" s="405">
        <v>100</v>
      </c>
      <c r="L60" s="406"/>
    </row>
    <row r="61" spans="2:12" s="383" customFormat="1" ht="21" customHeight="1">
      <c r="B61" s="384" t="s">
        <v>1063</v>
      </c>
      <c r="C61" s="402" t="s">
        <v>63</v>
      </c>
      <c r="D61" s="402" t="s">
        <v>74</v>
      </c>
      <c r="E61" s="402">
        <v>2015</v>
      </c>
      <c r="F61" s="402" t="s">
        <v>34</v>
      </c>
      <c r="G61" s="403">
        <v>42066</v>
      </c>
      <c r="H61" s="403">
        <v>42068</v>
      </c>
      <c r="I61" s="404" t="s">
        <v>1064</v>
      </c>
      <c r="J61" s="384" t="s">
        <v>1065</v>
      </c>
      <c r="K61" s="405">
        <v>2000</v>
      </c>
      <c r="L61" s="406"/>
    </row>
    <row r="62" spans="2:12" s="383" customFormat="1" ht="21" customHeight="1">
      <c r="B62" s="384" t="s">
        <v>1066</v>
      </c>
      <c r="C62" s="402" t="s">
        <v>63</v>
      </c>
      <c r="D62" s="402" t="s">
        <v>1067</v>
      </c>
      <c r="E62" s="402">
        <v>2015</v>
      </c>
      <c r="F62" s="402" t="s">
        <v>34</v>
      </c>
      <c r="G62" s="403">
        <v>42066</v>
      </c>
      <c r="H62" s="403">
        <v>42072</v>
      </c>
      <c r="I62" s="404" t="s">
        <v>1068</v>
      </c>
      <c r="J62" s="384" t="s">
        <v>1043</v>
      </c>
      <c r="K62" s="405">
        <v>631</v>
      </c>
      <c r="L62" s="406"/>
    </row>
    <row r="63" spans="2:12" s="383" customFormat="1" ht="21" customHeight="1">
      <c r="B63" s="384" t="s">
        <v>1069</v>
      </c>
      <c r="C63" s="402" t="s">
        <v>63</v>
      </c>
      <c r="D63" s="402" t="s">
        <v>22</v>
      </c>
      <c r="E63" s="402">
        <v>2015</v>
      </c>
      <c r="F63" s="402" t="s">
        <v>34</v>
      </c>
      <c r="G63" s="403">
        <v>42066</v>
      </c>
      <c r="H63" s="403">
        <v>42072</v>
      </c>
      <c r="I63" s="404" t="s">
        <v>1068</v>
      </c>
      <c r="J63" s="384" t="s">
        <v>1070</v>
      </c>
      <c r="K63" s="405">
        <v>610</v>
      </c>
      <c r="L63" s="406"/>
    </row>
    <row r="64" spans="2:12" s="383" customFormat="1" ht="21" customHeight="1">
      <c r="B64" s="384" t="s">
        <v>1071</v>
      </c>
      <c r="C64" s="402" t="s">
        <v>63</v>
      </c>
      <c r="D64" s="402" t="s">
        <v>74</v>
      </c>
      <c r="E64" s="402">
        <v>2015</v>
      </c>
      <c r="F64" s="402" t="s">
        <v>34</v>
      </c>
      <c r="G64" s="403">
        <v>42066</v>
      </c>
      <c r="H64" s="403">
        <v>42072</v>
      </c>
      <c r="I64" s="404" t="s">
        <v>1064</v>
      </c>
      <c r="J64" s="384" t="s">
        <v>1040</v>
      </c>
      <c r="K64" s="405">
        <v>2000</v>
      </c>
      <c r="L64" s="406"/>
    </row>
    <row r="65" spans="2:12" s="383" customFormat="1" ht="21" customHeight="1">
      <c r="B65" s="384" t="s">
        <v>1072</v>
      </c>
      <c r="C65" s="402" t="s">
        <v>62</v>
      </c>
      <c r="D65" s="402" t="s">
        <v>1067</v>
      </c>
      <c r="E65" s="402">
        <v>2015</v>
      </c>
      <c r="F65" s="402" t="s">
        <v>34</v>
      </c>
      <c r="G65" s="403">
        <v>42073</v>
      </c>
      <c r="H65" s="403">
        <v>42076</v>
      </c>
      <c r="I65" s="404" t="s">
        <v>1073</v>
      </c>
      <c r="J65" s="384" t="s">
        <v>1074</v>
      </c>
      <c r="K65" s="405">
        <v>200</v>
      </c>
      <c r="L65" s="406"/>
    </row>
    <row r="66" spans="2:12" s="383" customFormat="1" ht="21" customHeight="1">
      <c r="B66" s="384" t="s">
        <v>1075</v>
      </c>
      <c r="C66" s="402" t="s">
        <v>62</v>
      </c>
      <c r="D66" s="402" t="s">
        <v>1067</v>
      </c>
      <c r="E66" s="402">
        <v>2015</v>
      </c>
      <c r="F66" s="402" t="s">
        <v>34</v>
      </c>
      <c r="G66" s="403">
        <v>42073</v>
      </c>
      <c r="H66" s="403">
        <v>42076</v>
      </c>
      <c r="I66" s="404" t="s">
        <v>1073</v>
      </c>
      <c r="J66" s="384" t="s">
        <v>21</v>
      </c>
      <c r="K66" s="405">
        <v>200</v>
      </c>
      <c r="L66" s="406"/>
    </row>
    <row r="67" spans="2:12" s="383" customFormat="1" ht="21" customHeight="1">
      <c r="B67" s="384" t="s">
        <v>1076</v>
      </c>
      <c r="C67" s="402" t="s">
        <v>62</v>
      </c>
      <c r="D67" s="402" t="s">
        <v>1067</v>
      </c>
      <c r="E67" s="402">
        <v>2015</v>
      </c>
      <c r="F67" s="402" t="s">
        <v>34</v>
      </c>
      <c r="G67" s="403">
        <v>42073</v>
      </c>
      <c r="H67" s="403">
        <v>42076</v>
      </c>
      <c r="I67" s="404" t="s">
        <v>1073</v>
      </c>
      <c r="J67" s="384" t="s">
        <v>1077</v>
      </c>
      <c r="K67" s="405">
        <v>330</v>
      </c>
      <c r="L67" s="406"/>
    </row>
    <row r="68" spans="2:12" s="383" customFormat="1" ht="21" customHeight="1">
      <c r="B68" s="384" t="s">
        <v>1078</v>
      </c>
      <c r="C68" s="402" t="s">
        <v>62</v>
      </c>
      <c r="D68" s="402" t="s">
        <v>1067</v>
      </c>
      <c r="E68" s="402">
        <v>2015</v>
      </c>
      <c r="F68" s="402" t="s">
        <v>34</v>
      </c>
      <c r="G68" s="403">
        <v>42073</v>
      </c>
      <c r="H68" s="403">
        <v>42076</v>
      </c>
      <c r="I68" s="404" t="s">
        <v>1073</v>
      </c>
      <c r="J68" s="384" t="s">
        <v>1079</v>
      </c>
      <c r="K68" s="405">
        <v>320</v>
      </c>
      <c r="L68" s="406"/>
    </row>
    <row r="69" spans="2:12" s="383" customFormat="1" ht="21" customHeight="1">
      <c r="B69" s="384" t="s">
        <v>103</v>
      </c>
      <c r="C69" s="402" t="s">
        <v>63</v>
      </c>
      <c r="D69" s="402" t="s">
        <v>1067</v>
      </c>
      <c r="E69" s="402">
        <v>2015</v>
      </c>
      <c r="F69" s="402" t="s">
        <v>34</v>
      </c>
      <c r="G69" s="403">
        <v>42083</v>
      </c>
      <c r="H69" s="403">
        <v>42090</v>
      </c>
      <c r="I69" s="404" t="s">
        <v>1080</v>
      </c>
      <c r="J69" s="384"/>
      <c r="K69" s="405">
        <v>170.95</v>
      </c>
      <c r="L69" s="406"/>
    </row>
    <row r="70" spans="2:12" s="383" customFormat="1" ht="21" customHeight="1">
      <c r="B70" s="384" t="s">
        <v>1081</v>
      </c>
      <c r="C70" s="402" t="s">
        <v>62</v>
      </c>
      <c r="D70" s="402" t="s">
        <v>1067</v>
      </c>
      <c r="E70" s="402">
        <v>2015</v>
      </c>
      <c r="F70" s="402" t="s">
        <v>34</v>
      </c>
      <c r="G70" s="403">
        <v>42083</v>
      </c>
      <c r="H70" s="403">
        <v>42090</v>
      </c>
      <c r="I70" s="404" t="s">
        <v>1080</v>
      </c>
      <c r="J70" s="384"/>
      <c r="K70" s="405">
        <v>170.95</v>
      </c>
      <c r="L70" s="406"/>
    </row>
    <row r="71" spans="2:12" s="383" customFormat="1" ht="21" customHeight="1">
      <c r="B71" s="384" t="s">
        <v>100</v>
      </c>
      <c r="C71" s="402" t="s">
        <v>63</v>
      </c>
      <c r="D71" s="402" t="s">
        <v>22</v>
      </c>
      <c r="E71" s="402">
        <v>2015</v>
      </c>
      <c r="F71" s="402" t="s">
        <v>34</v>
      </c>
      <c r="G71" s="403">
        <v>42083</v>
      </c>
      <c r="H71" s="403">
        <v>42090</v>
      </c>
      <c r="I71" s="404" t="s">
        <v>1080</v>
      </c>
      <c r="J71" s="384"/>
      <c r="K71" s="405">
        <v>170.95</v>
      </c>
      <c r="L71" s="406"/>
    </row>
    <row r="72" spans="2:12" s="383" customFormat="1" ht="21" customHeight="1">
      <c r="B72" s="384" t="s">
        <v>1082</v>
      </c>
      <c r="C72" s="402" t="s">
        <v>62</v>
      </c>
      <c r="D72" s="402" t="s">
        <v>1067</v>
      </c>
      <c r="E72" s="402">
        <v>2015</v>
      </c>
      <c r="F72" s="402" t="s">
        <v>34</v>
      </c>
      <c r="G72" s="403">
        <v>42083</v>
      </c>
      <c r="H72" s="403">
        <v>42090</v>
      </c>
      <c r="I72" s="404" t="s">
        <v>1080</v>
      </c>
      <c r="J72" s="384"/>
      <c r="K72" s="405">
        <v>170.95</v>
      </c>
      <c r="L72" s="406"/>
    </row>
    <row r="73" spans="2:12" s="383" customFormat="1" ht="21" customHeight="1">
      <c r="B73" s="384" t="s">
        <v>1083</v>
      </c>
      <c r="C73" s="402" t="s">
        <v>63</v>
      </c>
      <c r="D73" s="402" t="s">
        <v>1067</v>
      </c>
      <c r="E73" s="402">
        <v>2015</v>
      </c>
      <c r="F73" s="402" t="s">
        <v>34</v>
      </c>
      <c r="G73" s="403">
        <v>42083</v>
      </c>
      <c r="H73" s="403">
        <v>42090</v>
      </c>
      <c r="I73" s="404" t="s">
        <v>1080</v>
      </c>
      <c r="J73" s="384" t="s">
        <v>1084</v>
      </c>
      <c r="K73" s="405">
        <v>170.95</v>
      </c>
      <c r="L73" s="406"/>
    </row>
    <row r="74" spans="2:12" s="383" customFormat="1" ht="21" customHeight="1">
      <c r="B74" s="384" t="s">
        <v>1085</v>
      </c>
      <c r="C74" s="402" t="s">
        <v>62</v>
      </c>
      <c r="D74" s="402" t="s">
        <v>1067</v>
      </c>
      <c r="E74" s="402">
        <v>2015</v>
      </c>
      <c r="F74" s="402" t="s">
        <v>34</v>
      </c>
      <c r="G74" s="403">
        <v>42083</v>
      </c>
      <c r="H74" s="403">
        <v>42090</v>
      </c>
      <c r="I74" s="404" t="s">
        <v>1080</v>
      </c>
      <c r="J74" s="384" t="s">
        <v>1070</v>
      </c>
      <c r="K74" s="405">
        <v>170.95</v>
      </c>
      <c r="L74" s="406"/>
    </row>
    <row r="75" spans="2:12" s="383" customFormat="1" ht="21" customHeight="1">
      <c r="B75" s="384" t="s">
        <v>1086</v>
      </c>
      <c r="C75" s="402" t="s">
        <v>62</v>
      </c>
      <c r="D75" s="402" t="s">
        <v>1067</v>
      </c>
      <c r="E75" s="402">
        <v>2015</v>
      </c>
      <c r="F75" s="402" t="s">
        <v>34</v>
      </c>
      <c r="G75" s="403">
        <v>42083</v>
      </c>
      <c r="H75" s="403">
        <v>42090</v>
      </c>
      <c r="I75" s="404" t="s">
        <v>1080</v>
      </c>
      <c r="J75" s="384"/>
      <c r="K75" s="405">
        <v>170.95</v>
      </c>
      <c r="L75" s="406"/>
    </row>
    <row r="76" spans="2:12" s="383" customFormat="1" ht="21" customHeight="1">
      <c r="B76" s="384" t="s">
        <v>1087</v>
      </c>
      <c r="C76" s="402" t="s">
        <v>62</v>
      </c>
      <c r="D76" s="402" t="s">
        <v>1067</v>
      </c>
      <c r="E76" s="402">
        <v>2015</v>
      </c>
      <c r="F76" s="402" t="s">
        <v>34</v>
      </c>
      <c r="G76" s="403">
        <v>42083</v>
      </c>
      <c r="H76" s="403">
        <v>42090</v>
      </c>
      <c r="I76" s="404" t="s">
        <v>1080</v>
      </c>
      <c r="J76" s="384"/>
      <c r="K76" s="405">
        <v>170.95</v>
      </c>
      <c r="L76" s="406"/>
    </row>
    <row r="77" spans="2:12" s="383" customFormat="1" ht="21" customHeight="1">
      <c r="B77" s="384" t="s">
        <v>1088</v>
      </c>
      <c r="C77" s="402" t="s">
        <v>62</v>
      </c>
      <c r="D77" s="402" t="s">
        <v>1067</v>
      </c>
      <c r="E77" s="402">
        <v>2015</v>
      </c>
      <c r="F77" s="402" t="s">
        <v>34</v>
      </c>
      <c r="G77" s="403">
        <v>42083</v>
      </c>
      <c r="H77" s="403">
        <v>42090</v>
      </c>
      <c r="I77" s="404" t="s">
        <v>1080</v>
      </c>
      <c r="J77" s="384"/>
      <c r="K77" s="405">
        <v>170.95</v>
      </c>
      <c r="L77" s="406"/>
    </row>
    <row r="78" spans="2:12" s="383" customFormat="1" ht="21" customHeight="1">
      <c r="B78" s="384" t="s">
        <v>1089</v>
      </c>
      <c r="C78" s="402" t="s">
        <v>62</v>
      </c>
      <c r="D78" s="402" t="s">
        <v>1067</v>
      </c>
      <c r="E78" s="402">
        <v>2015</v>
      </c>
      <c r="F78" s="402" t="s">
        <v>34</v>
      </c>
      <c r="G78" s="403">
        <v>42083</v>
      </c>
      <c r="H78" s="403">
        <v>42090</v>
      </c>
      <c r="I78" s="404" t="s">
        <v>1080</v>
      </c>
      <c r="J78" s="384"/>
      <c r="K78" s="405">
        <v>170.95</v>
      </c>
      <c r="L78" s="406"/>
    </row>
    <row r="79" spans="2:12" s="383" customFormat="1" ht="21" customHeight="1">
      <c r="B79" s="384" t="s">
        <v>1090</v>
      </c>
      <c r="C79" s="402" t="s">
        <v>62</v>
      </c>
      <c r="D79" s="402" t="s">
        <v>1067</v>
      </c>
      <c r="E79" s="402">
        <v>2015</v>
      </c>
      <c r="F79" s="402" t="s">
        <v>34</v>
      </c>
      <c r="G79" s="403">
        <v>42083</v>
      </c>
      <c r="H79" s="403">
        <v>42090</v>
      </c>
      <c r="I79" s="404" t="s">
        <v>1080</v>
      </c>
      <c r="J79" s="384"/>
      <c r="K79" s="405">
        <v>170.95</v>
      </c>
      <c r="L79" s="406"/>
    </row>
    <row r="80" spans="2:12" s="383" customFormat="1" ht="21" customHeight="1">
      <c r="B80" s="384" t="s">
        <v>1072</v>
      </c>
      <c r="C80" s="402" t="s">
        <v>62</v>
      </c>
      <c r="D80" s="402" t="s">
        <v>1067</v>
      </c>
      <c r="E80" s="402">
        <v>2015</v>
      </c>
      <c r="F80" s="402" t="s">
        <v>34</v>
      </c>
      <c r="G80" s="403">
        <v>42083</v>
      </c>
      <c r="H80" s="403">
        <v>42090</v>
      </c>
      <c r="I80" s="404" t="s">
        <v>1080</v>
      </c>
      <c r="J80" s="384" t="s">
        <v>1074</v>
      </c>
      <c r="K80" s="405">
        <v>170.95</v>
      </c>
      <c r="L80" s="406"/>
    </row>
    <row r="81" spans="2:12" s="383" customFormat="1" ht="21" customHeight="1">
      <c r="B81" s="384" t="s">
        <v>114</v>
      </c>
      <c r="C81" s="402" t="s">
        <v>63</v>
      </c>
      <c r="D81" s="402" t="s">
        <v>1067</v>
      </c>
      <c r="E81" s="402">
        <v>2015</v>
      </c>
      <c r="F81" s="402" t="s">
        <v>34</v>
      </c>
      <c r="G81" s="403">
        <v>42083</v>
      </c>
      <c r="H81" s="403">
        <v>42090</v>
      </c>
      <c r="I81" s="404" t="s">
        <v>1080</v>
      </c>
      <c r="J81" s="384"/>
      <c r="K81" s="405">
        <v>170.95</v>
      </c>
      <c r="L81" s="406"/>
    </row>
    <row r="82" spans="2:12" s="383" customFormat="1" ht="21" customHeight="1">
      <c r="B82" s="384" t="s">
        <v>1091</v>
      </c>
      <c r="C82" s="402" t="s">
        <v>62</v>
      </c>
      <c r="D82" s="402" t="s">
        <v>1067</v>
      </c>
      <c r="E82" s="402">
        <v>2015</v>
      </c>
      <c r="F82" s="402" t="s">
        <v>34</v>
      </c>
      <c r="G82" s="403">
        <v>42083</v>
      </c>
      <c r="H82" s="403">
        <v>42090</v>
      </c>
      <c r="I82" s="404" t="s">
        <v>1080</v>
      </c>
      <c r="J82" s="384"/>
      <c r="K82" s="405">
        <v>170.95</v>
      </c>
      <c r="L82" s="406"/>
    </row>
    <row r="83" spans="2:12" s="383" customFormat="1" ht="21" customHeight="1">
      <c r="B83" s="384" t="s">
        <v>1092</v>
      </c>
      <c r="C83" s="402" t="s">
        <v>63</v>
      </c>
      <c r="D83" s="402" t="s">
        <v>12</v>
      </c>
      <c r="E83" s="402">
        <v>2015</v>
      </c>
      <c r="F83" s="402" t="s">
        <v>34</v>
      </c>
      <c r="G83" s="403">
        <v>42083</v>
      </c>
      <c r="H83" s="403">
        <v>42090</v>
      </c>
      <c r="I83" s="404" t="s">
        <v>1080</v>
      </c>
      <c r="J83" s="384" t="s">
        <v>108</v>
      </c>
      <c r="K83" s="405">
        <v>170.95</v>
      </c>
      <c r="L83" s="406"/>
    </row>
    <row r="84" spans="2:12" s="383" customFormat="1" ht="21" customHeight="1">
      <c r="B84" s="384" t="s">
        <v>1075</v>
      </c>
      <c r="C84" s="402" t="s">
        <v>62</v>
      </c>
      <c r="D84" s="402" t="s">
        <v>1067</v>
      </c>
      <c r="E84" s="402">
        <v>2015</v>
      </c>
      <c r="F84" s="402" t="s">
        <v>34</v>
      </c>
      <c r="G84" s="403">
        <v>42083</v>
      </c>
      <c r="H84" s="403">
        <v>42090</v>
      </c>
      <c r="I84" s="404" t="s">
        <v>1080</v>
      </c>
      <c r="J84" s="384" t="s">
        <v>21</v>
      </c>
      <c r="K84" s="405">
        <v>170.95</v>
      </c>
      <c r="L84" s="406"/>
    </row>
    <row r="85" spans="2:12" s="383" customFormat="1" ht="21" customHeight="1">
      <c r="B85" s="384" t="s">
        <v>1093</v>
      </c>
      <c r="C85" s="402" t="s">
        <v>62</v>
      </c>
      <c r="D85" s="402" t="s">
        <v>22</v>
      </c>
      <c r="E85" s="402">
        <v>2015</v>
      </c>
      <c r="F85" s="402" t="s">
        <v>34</v>
      </c>
      <c r="G85" s="403">
        <v>42083</v>
      </c>
      <c r="H85" s="403">
        <v>42090</v>
      </c>
      <c r="I85" s="404" t="s">
        <v>1080</v>
      </c>
      <c r="J85" s="384"/>
      <c r="K85" s="405">
        <v>170.95</v>
      </c>
      <c r="L85" s="406"/>
    </row>
    <row r="86" spans="2:12" s="383" customFormat="1" ht="21" customHeight="1">
      <c r="B86" s="384" t="s">
        <v>1048</v>
      </c>
      <c r="C86" s="402" t="s">
        <v>62</v>
      </c>
      <c r="D86" s="402" t="s">
        <v>22</v>
      </c>
      <c r="E86" s="402">
        <v>2015</v>
      </c>
      <c r="F86" s="402" t="s">
        <v>34</v>
      </c>
      <c r="G86" s="403">
        <v>42083</v>
      </c>
      <c r="H86" s="403">
        <v>42090</v>
      </c>
      <c r="I86" s="404" t="s">
        <v>1080</v>
      </c>
      <c r="J86" s="384"/>
      <c r="K86" s="405">
        <v>170.95</v>
      </c>
      <c r="L86" s="406"/>
    </row>
    <row r="87" spans="2:12" s="383" customFormat="1" ht="21" customHeight="1">
      <c r="B87" s="387" t="s">
        <v>1094</v>
      </c>
      <c r="C87" s="396" t="s">
        <v>62</v>
      </c>
      <c r="D87" s="402" t="s">
        <v>1067</v>
      </c>
      <c r="E87" s="402">
        <v>2015</v>
      </c>
      <c r="F87" s="402" t="s">
        <v>34</v>
      </c>
      <c r="G87" s="403">
        <v>42083</v>
      </c>
      <c r="H87" s="403">
        <v>42090</v>
      </c>
      <c r="I87" s="404" t="s">
        <v>1080</v>
      </c>
      <c r="J87" s="387" t="s">
        <v>115</v>
      </c>
      <c r="K87" s="405">
        <v>170.95</v>
      </c>
      <c r="L87" s="400"/>
    </row>
    <row r="88" spans="2:12" s="383" customFormat="1" ht="21" customHeight="1">
      <c r="B88" s="384" t="s">
        <v>1095</v>
      </c>
      <c r="C88" s="402" t="s">
        <v>62</v>
      </c>
      <c r="D88" s="402" t="s">
        <v>37</v>
      </c>
      <c r="E88" s="402">
        <v>2015</v>
      </c>
      <c r="F88" s="402" t="s">
        <v>34</v>
      </c>
      <c r="G88" s="403">
        <v>42116</v>
      </c>
      <c r="H88" s="403">
        <v>42116</v>
      </c>
      <c r="I88" s="404" t="s">
        <v>1096</v>
      </c>
      <c r="J88" s="407" t="s">
        <v>1097</v>
      </c>
      <c r="K88" s="405">
        <v>2500</v>
      </c>
      <c r="L88" s="408"/>
    </row>
    <row r="89" spans="2:12" s="383" customFormat="1" ht="21" customHeight="1">
      <c r="B89" s="390" t="s">
        <v>1098</v>
      </c>
      <c r="C89" s="391" t="s">
        <v>39</v>
      </c>
      <c r="D89" s="391" t="s">
        <v>68</v>
      </c>
      <c r="E89" s="391">
        <v>2015</v>
      </c>
      <c r="F89" s="391" t="s">
        <v>34</v>
      </c>
      <c r="G89" s="392"/>
      <c r="H89" s="392"/>
      <c r="I89" s="401" t="s">
        <v>85</v>
      </c>
      <c r="J89" s="390"/>
      <c r="K89" s="393">
        <v>1832.8</v>
      </c>
      <c r="L89" s="394">
        <f>SUM(K42:K89)</f>
        <v>49171.849999999948</v>
      </c>
    </row>
    <row r="90" spans="2:12" s="383" customFormat="1" ht="21" customHeight="1">
      <c r="B90" s="395" t="s">
        <v>1099</v>
      </c>
      <c r="C90" s="396" t="s">
        <v>62</v>
      </c>
      <c r="D90" s="396" t="s">
        <v>37</v>
      </c>
      <c r="E90" s="396">
        <v>2015</v>
      </c>
      <c r="F90" s="396" t="s">
        <v>36</v>
      </c>
      <c r="G90" s="409">
        <v>42100</v>
      </c>
      <c r="H90" s="409">
        <v>42083</v>
      </c>
      <c r="I90" s="397" t="s">
        <v>1100</v>
      </c>
      <c r="J90" s="395" t="s">
        <v>1040</v>
      </c>
      <c r="K90" s="398">
        <v>2500</v>
      </c>
      <c r="L90" s="399"/>
    </row>
    <row r="91" spans="2:12" s="383" customFormat="1" ht="21" customHeight="1">
      <c r="B91" s="395" t="s">
        <v>1010</v>
      </c>
      <c r="C91" s="396" t="s">
        <v>62</v>
      </c>
      <c r="D91" s="396" t="s">
        <v>37</v>
      </c>
      <c r="E91" s="396">
        <v>2015</v>
      </c>
      <c r="F91" s="396" t="s">
        <v>36</v>
      </c>
      <c r="G91" s="409">
        <v>42100</v>
      </c>
      <c r="H91" s="409">
        <v>42100</v>
      </c>
      <c r="I91" s="397" t="s">
        <v>1101</v>
      </c>
      <c r="J91" s="395" t="s">
        <v>942</v>
      </c>
      <c r="K91" s="398">
        <v>2500</v>
      </c>
      <c r="L91" s="399"/>
    </row>
    <row r="92" spans="2:12" s="383" customFormat="1" ht="21" customHeight="1">
      <c r="B92" s="395" t="s">
        <v>1012</v>
      </c>
      <c r="C92" s="396" t="s">
        <v>62</v>
      </c>
      <c r="D92" s="396" t="s">
        <v>74</v>
      </c>
      <c r="E92" s="396">
        <v>2015</v>
      </c>
      <c r="F92" s="396" t="s">
        <v>36</v>
      </c>
      <c r="G92" s="409">
        <v>42100</v>
      </c>
      <c r="H92" s="409">
        <v>42100</v>
      </c>
      <c r="I92" s="397" t="s">
        <v>1102</v>
      </c>
      <c r="J92" s="395" t="s">
        <v>1014</v>
      </c>
      <c r="K92" s="398">
        <v>2000</v>
      </c>
      <c r="L92" s="399"/>
    </row>
    <row r="93" spans="2:12" s="383" customFormat="1" ht="21" customHeight="1">
      <c r="B93" s="395" t="s">
        <v>87</v>
      </c>
      <c r="C93" s="396" t="s">
        <v>62</v>
      </c>
      <c r="D93" s="396" t="s">
        <v>12</v>
      </c>
      <c r="E93" s="396">
        <v>2015</v>
      </c>
      <c r="F93" s="396" t="s">
        <v>36</v>
      </c>
      <c r="G93" s="409">
        <v>42103</v>
      </c>
      <c r="H93" s="409">
        <v>42103</v>
      </c>
      <c r="I93" s="397" t="s">
        <v>1103</v>
      </c>
      <c r="J93" s="395" t="s">
        <v>11</v>
      </c>
      <c r="K93" s="398">
        <v>4000</v>
      </c>
      <c r="L93" s="399"/>
    </row>
    <row r="94" spans="2:12" s="383" customFormat="1" ht="21" customHeight="1">
      <c r="B94" s="395" t="s">
        <v>1021</v>
      </c>
      <c r="C94" s="396" t="s">
        <v>62</v>
      </c>
      <c r="D94" s="396" t="s">
        <v>37</v>
      </c>
      <c r="E94" s="396">
        <v>2015</v>
      </c>
      <c r="F94" s="396" t="s">
        <v>36</v>
      </c>
      <c r="G94" s="409">
        <v>42100</v>
      </c>
      <c r="H94" s="409">
        <v>42100</v>
      </c>
      <c r="I94" s="397" t="s">
        <v>1104</v>
      </c>
      <c r="J94" s="395" t="s">
        <v>88</v>
      </c>
      <c r="K94" s="398">
        <v>2500</v>
      </c>
      <c r="L94" s="399"/>
    </row>
    <row r="95" spans="2:12" s="383" customFormat="1" ht="21" customHeight="1">
      <c r="B95" s="395" t="s">
        <v>1054</v>
      </c>
      <c r="C95" s="396" t="s">
        <v>62</v>
      </c>
      <c r="D95" s="396" t="s">
        <v>48</v>
      </c>
      <c r="E95" s="396">
        <v>2015</v>
      </c>
      <c r="F95" s="396" t="s">
        <v>36</v>
      </c>
      <c r="G95" s="409">
        <v>42100</v>
      </c>
      <c r="H95" s="409">
        <v>42100</v>
      </c>
      <c r="I95" s="397" t="s">
        <v>1105</v>
      </c>
      <c r="J95" s="395" t="s">
        <v>35</v>
      </c>
      <c r="K95" s="398">
        <v>2000</v>
      </c>
      <c r="L95" s="399"/>
    </row>
    <row r="96" spans="2:12" s="383" customFormat="1" ht="21" customHeight="1">
      <c r="B96" s="395" t="s">
        <v>1063</v>
      </c>
      <c r="C96" s="396" t="s">
        <v>63</v>
      </c>
      <c r="D96" s="396" t="s">
        <v>74</v>
      </c>
      <c r="E96" s="396">
        <v>2015</v>
      </c>
      <c r="F96" s="396" t="s">
        <v>36</v>
      </c>
      <c r="G96" s="409">
        <v>42100</v>
      </c>
      <c r="H96" s="409">
        <v>42100</v>
      </c>
      <c r="I96" s="397" t="s">
        <v>1058</v>
      </c>
      <c r="J96" s="395" t="s">
        <v>1065</v>
      </c>
      <c r="K96" s="398">
        <v>2000</v>
      </c>
      <c r="L96" s="399"/>
    </row>
    <row r="97" spans="1:12" s="383" customFormat="1" ht="21" customHeight="1">
      <c r="B97" s="395" t="s">
        <v>1033</v>
      </c>
      <c r="C97" s="396" t="s">
        <v>62</v>
      </c>
      <c r="D97" s="396" t="s">
        <v>33</v>
      </c>
      <c r="E97" s="396">
        <v>2015</v>
      </c>
      <c r="F97" s="396" t="s">
        <v>36</v>
      </c>
      <c r="G97" s="409">
        <v>42100</v>
      </c>
      <c r="H97" s="409">
        <v>42100</v>
      </c>
      <c r="I97" s="397" t="s">
        <v>1106</v>
      </c>
      <c r="J97" s="395" t="s">
        <v>1035</v>
      </c>
      <c r="K97" s="398">
        <v>2000</v>
      </c>
      <c r="L97" s="399"/>
    </row>
    <row r="98" spans="1:12" s="383" customFormat="1" ht="21" customHeight="1">
      <c r="B98" s="395" t="s">
        <v>1071</v>
      </c>
      <c r="C98" s="396" t="s">
        <v>63</v>
      </c>
      <c r="D98" s="396" t="s">
        <v>74</v>
      </c>
      <c r="E98" s="396">
        <v>2015</v>
      </c>
      <c r="F98" s="396" t="s">
        <v>36</v>
      </c>
      <c r="G98" s="409">
        <v>42100</v>
      </c>
      <c r="H98" s="409">
        <v>42100</v>
      </c>
      <c r="I98" s="397" t="s">
        <v>1058</v>
      </c>
      <c r="J98" s="395" t="s">
        <v>1040</v>
      </c>
      <c r="K98" s="398">
        <v>2000</v>
      </c>
      <c r="L98" s="399"/>
    </row>
    <row r="99" spans="1:12" s="383" customFormat="1" ht="21" customHeight="1">
      <c r="B99" s="395" t="s">
        <v>1038</v>
      </c>
      <c r="C99" s="396" t="s">
        <v>62</v>
      </c>
      <c r="D99" s="396" t="s">
        <v>53</v>
      </c>
      <c r="E99" s="396">
        <v>2015</v>
      </c>
      <c r="F99" s="396" t="s">
        <v>36</v>
      </c>
      <c r="G99" s="409">
        <v>42100</v>
      </c>
      <c r="H99" s="409">
        <v>42134</v>
      </c>
      <c r="I99" s="397" t="s">
        <v>1107</v>
      </c>
      <c r="J99" s="395" t="s">
        <v>58</v>
      </c>
      <c r="K99" s="398">
        <v>2000</v>
      </c>
      <c r="L99" s="399"/>
    </row>
    <row r="100" spans="1:12" s="383" customFormat="1" ht="21" customHeight="1">
      <c r="B100" s="395" t="s">
        <v>1108</v>
      </c>
      <c r="C100" s="396" t="s">
        <v>62</v>
      </c>
      <c r="D100" s="396" t="s">
        <v>12</v>
      </c>
      <c r="E100" s="396">
        <v>2015</v>
      </c>
      <c r="F100" s="396" t="s">
        <v>36</v>
      </c>
      <c r="G100" s="409">
        <v>42109</v>
      </c>
      <c r="H100" s="409">
        <v>42144</v>
      </c>
      <c r="I100" s="397" t="s">
        <v>1109</v>
      </c>
      <c r="J100" s="395" t="s">
        <v>66</v>
      </c>
      <c r="K100" s="398">
        <v>6000</v>
      </c>
      <c r="L100" s="399"/>
    </row>
    <row r="101" spans="1:12" s="383" customFormat="1" ht="21" customHeight="1">
      <c r="B101" s="395" t="s">
        <v>1092</v>
      </c>
      <c r="C101" s="396" t="s">
        <v>63</v>
      </c>
      <c r="D101" s="396" t="s">
        <v>12</v>
      </c>
      <c r="E101" s="396">
        <v>2015</v>
      </c>
      <c r="F101" s="396" t="s">
        <v>36</v>
      </c>
      <c r="G101" s="409">
        <v>42118</v>
      </c>
      <c r="H101" s="409">
        <v>42121</v>
      </c>
      <c r="I101" s="397" t="s">
        <v>1110</v>
      </c>
      <c r="J101" s="395" t="s">
        <v>108</v>
      </c>
      <c r="K101" s="398">
        <v>4000</v>
      </c>
      <c r="L101" s="399"/>
    </row>
    <row r="102" spans="1:12" s="383" customFormat="1" ht="21" customHeight="1">
      <c r="B102" s="395" t="s">
        <v>1111</v>
      </c>
      <c r="C102" s="396" t="s">
        <v>62</v>
      </c>
      <c r="D102" s="396" t="s">
        <v>12</v>
      </c>
      <c r="E102" s="396">
        <v>2015</v>
      </c>
      <c r="F102" s="396" t="s">
        <v>36</v>
      </c>
      <c r="G102" s="409">
        <v>42118</v>
      </c>
      <c r="H102" s="409">
        <v>42121</v>
      </c>
      <c r="I102" s="397" t="s">
        <v>1112</v>
      </c>
      <c r="J102" s="395" t="s">
        <v>1113</v>
      </c>
      <c r="K102" s="398">
        <v>30000</v>
      </c>
      <c r="L102" s="399"/>
    </row>
    <row r="103" spans="1:12" s="383" customFormat="1" ht="21" customHeight="1">
      <c r="B103" s="395" t="s">
        <v>1114</v>
      </c>
      <c r="C103" s="396" t="s">
        <v>63</v>
      </c>
      <c r="D103" s="396" t="s">
        <v>12</v>
      </c>
      <c r="E103" s="396">
        <v>2015</v>
      </c>
      <c r="F103" s="396" t="s">
        <v>36</v>
      </c>
      <c r="G103" s="409">
        <v>42118</v>
      </c>
      <c r="H103" s="409">
        <v>42121</v>
      </c>
      <c r="I103" s="397" t="s">
        <v>1112</v>
      </c>
      <c r="J103" s="395" t="s">
        <v>88</v>
      </c>
      <c r="K103" s="398">
        <v>30000</v>
      </c>
      <c r="L103" s="399"/>
    </row>
    <row r="104" spans="1:12" s="383" customFormat="1" ht="21" customHeight="1">
      <c r="B104" s="395" t="s">
        <v>1046</v>
      </c>
      <c r="C104" s="396" t="s">
        <v>63</v>
      </c>
      <c r="D104" s="396" t="s">
        <v>12</v>
      </c>
      <c r="E104" s="396">
        <v>2015</v>
      </c>
      <c r="F104" s="396" t="s">
        <v>36</v>
      </c>
      <c r="G104" s="409">
        <v>42118</v>
      </c>
      <c r="H104" s="409">
        <v>42121</v>
      </c>
      <c r="I104" s="397" t="s">
        <v>1112</v>
      </c>
      <c r="J104" s="395" t="s">
        <v>11</v>
      </c>
      <c r="K104" s="398">
        <v>35000</v>
      </c>
      <c r="L104" s="399"/>
    </row>
    <row r="105" spans="1:12" s="383" customFormat="1" ht="21" customHeight="1">
      <c r="B105" s="395" t="s">
        <v>1115</v>
      </c>
      <c r="C105" s="396" t="s">
        <v>62</v>
      </c>
      <c r="D105" s="396" t="s">
        <v>37</v>
      </c>
      <c r="E105" s="396">
        <v>2015</v>
      </c>
      <c r="F105" s="396" t="s">
        <v>36</v>
      </c>
      <c r="G105" s="409">
        <v>42122</v>
      </c>
      <c r="H105" s="409">
        <v>42123</v>
      </c>
      <c r="I105" s="397" t="s">
        <v>1116</v>
      </c>
      <c r="J105" s="395" t="s">
        <v>35</v>
      </c>
      <c r="K105" s="398">
        <v>2500</v>
      </c>
      <c r="L105" s="399"/>
    </row>
    <row r="106" spans="1:12" s="383" customFormat="1" ht="21" customHeight="1">
      <c r="B106" s="395" t="s">
        <v>84</v>
      </c>
      <c r="C106" s="396" t="s">
        <v>62</v>
      </c>
      <c r="D106" s="396" t="s">
        <v>12</v>
      </c>
      <c r="E106" s="396">
        <v>2015</v>
      </c>
      <c r="F106" s="396" t="s">
        <v>36</v>
      </c>
      <c r="G106" s="409">
        <v>42122</v>
      </c>
      <c r="H106" s="409">
        <v>42123</v>
      </c>
      <c r="I106" s="397" t="s">
        <v>116</v>
      </c>
      <c r="J106" s="395"/>
      <c r="K106" s="398">
        <v>2520</v>
      </c>
      <c r="L106" s="399"/>
    </row>
    <row r="107" spans="1:12" s="383" customFormat="1" ht="21" customHeight="1">
      <c r="B107" s="395" t="s">
        <v>1095</v>
      </c>
      <c r="C107" s="396" t="s">
        <v>62</v>
      </c>
      <c r="D107" s="396" t="s">
        <v>37</v>
      </c>
      <c r="E107" s="396">
        <v>2015</v>
      </c>
      <c r="F107" s="396" t="s">
        <v>36</v>
      </c>
      <c r="G107" s="409">
        <v>42116</v>
      </c>
      <c r="H107" s="409">
        <v>42116</v>
      </c>
      <c r="I107" s="397" t="s">
        <v>1117</v>
      </c>
      <c r="J107" s="407" t="s">
        <v>1097</v>
      </c>
      <c r="K107" s="398">
        <v>2500</v>
      </c>
      <c r="L107" s="399"/>
    </row>
    <row r="108" spans="1:12" s="383" customFormat="1" ht="21" customHeight="1">
      <c r="B108" s="410" t="s">
        <v>1118</v>
      </c>
      <c r="C108" s="411" t="s">
        <v>39</v>
      </c>
      <c r="D108" s="411" t="s">
        <v>68</v>
      </c>
      <c r="E108" s="411">
        <v>2015</v>
      </c>
      <c r="F108" s="411" t="s">
        <v>36</v>
      </c>
      <c r="G108" s="412"/>
      <c r="H108" s="412"/>
      <c r="I108" s="413" t="s">
        <v>85</v>
      </c>
      <c r="J108" s="410"/>
      <c r="K108" s="414">
        <v>1890.8</v>
      </c>
      <c r="L108" s="415">
        <f>SUM(K90:K108)</f>
        <v>137910.79999999999</v>
      </c>
    </row>
    <row r="109" spans="1:12" s="383" customFormat="1" ht="21" customHeight="1">
      <c r="A109" s="416"/>
      <c r="B109" s="417" t="s">
        <v>1010</v>
      </c>
      <c r="C109" s="418" t="s">
        <v>62</v>
      </c>
      <c r="D109" s="396" t="s">
        <v>37</v>
      </c>
      <c r="E109" s="418">
        <v>2015</v>
      </c>
      <c r="F109" s="418" t="s">
        <v>38</v>
      </c>
      <c r="G109" s="419">
        <v>42130</v>
      </c>
      <c r="H109" s="419">
        <v>42130</v>
      </c>
      <c r="I109" s="420" t="s">
        <v>1119</v>
      </c>
      <c r="J109" s="417" t="s">
        <v>942</v>
      </c>
      <c r="K109" s="421">
        <v>2500</v>
      </c>
      <c r="L109" s="422"/>
    </row>
    <row r="110" spans="1:12" s="383" customFormat="1" ht="21" customHeight="1">
      <c r="A110" s="416"/>
      <c r="B110" s="417" t="s">
        <v>1095</v>
      </c>
      <c r="C110" s="418" t="s">
        <v>62</v>
      </c>
      <c r="D110" s="396" t="s">
        <v>37</v>
      </c>
      <c r="E110" s="418">
        <v>2015</v>
      </c>
      <c r="F110" s="418" t="s">
        <v>38</v>
      </c>
      <c r="G110" s="419">
        <v>42130</v>
      </c>
      <c r="H110" s="419">
        <v>42130</v>
      </c>
      <c r="I110" s="420" t="s">
        <v>1120</v>
      </c>
      <c r="J110" s="407" t="s">
        <v>1097</v>
      </c>
      <c r="K110" s="421">
        <v>2500</v>
      </c>
      <c r="L110" s="422"/>
    </row>
    <row r="111" spans="1:12" s="383" customFormat="1" ht="21" customHeight="1">
      <c r="A111" s="416"/>
      <c r="B111" s="417" t="s">
        <v>1033</v>
      </c>
      <c r="C111" s="418" t="s">
        <v>62</v>
      </c>
      <c r="D111" s="396" t="s">
        <v>33</v>
      </c>
      <c r="E111" s="418">
        <v>2015</v>
      </c>
      <c r="F111" s="418" t="s">
        <v>38</v>
      </c>
      <c r="G111" s="419">
        <v>42130</v>
      </c>
      <c r="H111" s="419">
        <v>42130</v>
      </c>
      <c r="I111" s="420" t="s">
        <v>1121</v>
      </c>
      <c r="J111" s="417" t="s">
        <v>1035</v>
      </c>
      <c r="K111" s="421">
        <v>2000</v>
      </c>
      <c r="L111" s="422"/>
    </row>
    <row r="112" spans="1:12" s="383" customFormat="1" ht="21" customHeight="1">
      <c r="A112" s="416"/>
      <c r="B112" s="417" t="s">
        <v>1122</v>
      </c>
      <c r="C112" s="418" t="s">
        <v>62</v>
      </c>
      <c r="D112" s="396" t="s">
        <v>74</v>
      </c>
      <c r="E112" s="418">
        <v>2015</v>
      </c>
      <c r="F112" s="418" t="s">
        <v>38</v>
      </c>
      <c r="G112" s="419">
        <v>42130</v>
      </c>
      <c r="H112" s="419">
        <v>42130</v>
      </c>
      <c r="I112" s="420" t="s">
        <v>1123</v>
      </c>
      <c r="J112" s="417" t="s">
        <v>92</v>
      </c>
      <c r="K112" s="421">
        <v>2000</v>
      </c>
      <c r="L112" s="422"/>
    </row>
    <row r="113" spans="1:12" s="383" customFormat="1" ht="21" customHeight="1">
      <c r="A113" s="416"/>
      <c r="B113" s="417" t="s">
        <v>1054</v>
      </c>
      <c r="C113" s="418" t="s">
        <v>62</v>
      </c>
      <c r="D113" s="396" t="s">
        <v>81</v>
      </c>
      <c r="E113" s="418">
        <v>2015</v>
      </c>
      <c r="F113" s="418" t="s">
        <v>38</v>
      </c>
      <c r="G113" s="419">
        <v>42130</v>
      </c>
      <c r="H113" s="419">
        <v>42130</v>
      </c>
      <c r="I113" s="420" t="s">
        <v>1124</v>
      </c>
      <c r="J113" s="417" t="s">
        <v>35</v>
      </c>
      <c r="K113" s="421">
        <v>2000</v>
      </c>
      <c r="L113" s="422"/>
    </row>
    <row r="114" spans="1:12" s="383" customFormat="1" ht="21" customHeight="1">
      <c r="A114" s="416"/>
      <c r="B114" s="417" t="s">
        <v>1038</v>
      </c>
      <c r="C114" s="418" t="s">
        <v>62</v>
      </c>
      <c r="D114" s="396" t="s">
        <v>53</v>
      </c>
      <c r="E114" s="418">
        <v>2015</v>
      </c>
      <c r="F114" s="418" t="s">
        <v>38</v>
      </c>
      <c r="G114" s="419">
        <v>42130</v>
      </c>
      <c r="H114" s="419">
        <v>42130</v>
      </c>
      <c r="I114" s="420" t="s">
        <v>1125</v>
      </c>
      <c r="J114" s="417" t="s">
        <v>58</v>
      </c>
      <c r="K114" s="421">
        <v>2000</v>
      </c>
      <c r="L114" s="422"/>
    </row>
    <row r="115" spans="1:12" s="383" customFormat="1" ht="21" customHeight="1">
      <c r="A115" s="416"/>
      <c r="B115" s="417" t="s">
        <v>1099</v>
      </c>
      <c r="C115" s="418" t="s">
        <v>62</v>
      </c>
      <c r="D115" s="396" t="s">
        <v>37</v>
      </c>
      <c r="E115" s="418">
        <v>2015</v>
      </c>
      <c r="F115" s="418" t="s">
        <v>38</v>
      </c>
      <c r="G115" s="419">
        <v>42130</v>
      </c>
      <c r="H115" s="419">
        <v>42131</v>
      </c>
      <c r="I115" s="420" t="s">
        <v>1126</v>
      </c>
      <c r="J115" s="417" t="s">
        <v>58</v>
      </c>
      <c r="K115" s="421">
        <v>2500</v>
      </c>
      <c r="L115" s="422"/>
    </row>
    <row r="116" spans="1:12" s="383" customFormat="1" ht="21" customHeight="1">
      <c r="A116" s="416"/>
      <c r="B116" s="417" t="s">
        <v>1041</v>
      </c>
      <c r="C116" s="418" t="s">
        <v>62</v>
      </c>
      <c r="D116" s="396" t="s">
        <v>12</v>
      </c>
      <c r="E116" s="418">
        <v>2015</v>
      </c>
      <c r="F116" s="418" t="s">
        <v>38</v>
      </c>
      <c r="G116" s="419">
        <v>42131</v>
      </c>
      <c r="H116" s="419">
        <v>42136</v>
      </c>
      <c r="I116" s="420" t="s">
        <v>116</v>
      </c>
      <c r="J116" s="417" t="s">
        <v>1043</v>
      </c>
      <c r="K116" s="421">
        <v>1575</v>
      </c>
      <c r="L116" s="422"/>
    </row>
    <row r="117" spans="1:12" s="383" customFormat="1" ht="21" customHeight="1">
      <c r="A117" s="416"/>
      <c r="B117" s="417" t="s">
        <v>1127</v>
      </c>
      <c r="C117" s="418" t="s">
        <v>62</v>
      </c>
      <c r="D117" s="396" t="s">
        <v>12</v>
      </c>
      <c r="E117" s="418">
        <v>2015</v>
      </c>
      <c r="F117" s="418" t="s">
        <v>38</v>
      </c>
      <c r="G117" s="419">
        <v>42135</v>
      </c>
      <c r="H117" s="419">
        <v>42136</v>
      </c>
      <c r="I117" s="420" t="s">
        <v>1128</v>
      </c>
      <c r="J117" s="417" t="s">
        <v>18</v>
      </c>
      <c r="K117" s="421">
        <v>7757.99</v>
      </c>
      <c r="L117" s="422"/>
    </row>
    <row r="118" spans="1:12" s="383" customFormat="1" ht="21" customHeight="1">
      <c r="A118" s="416"/>
      <c r="B118" s="417" t="s">
        <v>1129</v>
      </c>
      <c r="C118" s="418" t="s">
        <v>62</v>
      </c>
      <c r="D118" s="396" t="s">
        <v>74</v>
      </c>
      <c r="E118" s="418">
        <v>2015</v>
      </c>
      <c r="F118" s="418" t="s">
        <v>38</v>
      </c>
      <c r="G118" s="419">
        <v>42137</v>
      </c>
      <c r="H118" s="419">
        <v>42139</v>
      </c>
      <c r="I118" s="420" t="s">
        <v>1064</v>
      </c>
      <c r="J118" s="417" t="s">
        <v>1130</v>
      </c>
      <c r="K118" s="421">
        <v>2000</v>
      </c>
      <c r="L118" s="422"/>
    </row>
    <row r="119" spans="1:12" s="383" customFormat="1" ht="21" customHeight="1">
      <c r="A119" s="416"/>
      <c r="B119" s="417" t="s">
        <v>87</v>
      </c>
      <c r="C119" s="418" t="s">
        <v>62</v>
      </c>
      <c r="D119" s="396" t="s">
        <v>12</v>
      </c>
      <c r="E119" s="418">
        <v>2015</v>
      </c>
      <c r="F119" s="418" t="s">
        <v>38</v>
      </c>
      <c r="G119" s="419">
        <v>42137</v>
      </c>
      <c r="H119" s="419">
        <v>42138</v>
      </c>
      <c r="I119" s="420" t="s">
        <v>1103</v>
      </c>
      <c r="J119" s="417" t="s">
        <v>11</v>
      </c>
      <c r="K119" s="421">
        <v>4000</v>
      </c>
      <c r="L119" s="422"/>
    </row>
    <row r="120" spans="1:12" s="383" customFormat="1" ht="21" customHeight="1">
      <c r="A120" s="416"/>
      <c r="B120" s="417" t="s">
        <v>1131</v>
      </c>
      <c r="C120" s="418" t="s">
        <v>62</v>
      </c>
      <c r="D120" s="396" t="s">
        <v>74</v>
      </c>
      <c r="E120" s="418">
        <v>2015</v>
      </c>
      <c r="F120" s="418" t="s">
        <v>38</v>
      </c>
      <c r="G120" s="419">
        <v>42137</v>
      </c>
      <c r="H120" s="419">
        <v>42138</v>
      </c>
      <c r="I120" s="420" t="s">
        <v>1123</v>
      </c>
      <c r="J120" s="417" t="s">
        <v>88</v>
      </c>
      <c r="K120" s="421">
        <v>2000</v>
      </c>
      <c r="L120" s="422"/>
    </row>
    <row r="121" spans="1:12" s="383" customFormat="1" ht="21" customHeight="1">
      <c r="A121" s="416"/>
      <c r="B121" s="417" t="s">
        <v>1132</v>
      </c>
      <c r="C121" s="418" t="s">
        <v>62</v>
      </c>
      <c r="D121" s="396" t="s">
        <v>74</v>
      </c>
      <c r="E121" s="418">
        <v>2015</v>
      </c>
      <c r="F121" s="418" t="s">
        <v>38</v>
      </c>
      <c r="G121" s="419">
        <v>42137</v>
      </c>
      <c r="H121" s="419">
        <v>42138</v>
      </c>
      <c r="I121" s="420" t="s">
        <v>1123</v>
      </c>
      <c r="J121" s="417" t="s">
        <v>88</v>
      </c>
      <c r="K121" s="421">
        <v>2000</v>
      </c>
      <c r="L121" s="422"/>
    </row>
    <row r="122" spans="1:12" s="383" customFormat="1" ht="21" customHeight="1">
      <c r="A122" s="416"/>
      <c r="B122" s="417" t="s">
        <v>1133</v>
      </c>
      <c r="C122" s="418" t="s">
        <v>62</v>
      </c>
      <c r="D122" s="396" t="s">
        <v>74</v>
      </c>
      <c r="E122" s="418">
        <v>2015</v>
      </c>
      <c r="F122" s="418" t="s">
        <v>38</v>
      </c>
      <c r="G122" s="419">
        <v>42136</v>
      </c>
      <c r="H122" s="419">
        <v>42138</v>
      </c>
      <c r="I122" s="420" t="s">
        <v>1134</v>
      </c>
      <c r="J122" s="417" t="s">
        <v>1135</v>
      </c>
      <c r="K122" s="421">
        <v>2000</v>
      </c>
      <c r="L122" s="422"/>
    </row>
    <row r="123" spans="1:12" s="383" customFormat="1" ht="21" customHeight="1">
      <c r="A123" s="416"/>
      <c r="B123" s="417" t="s">
        <v>1136</v>
      </c>
      <c r="C123" s="418" t="s">
        <v>62</v>
      </c>
      <c r="D123" s="396" t="s">
        <v>74</v>
      </c>
      <c r="E123" s="418">
        <v>2015</v>
      </c>
      <c r="F123" s="418" t="s">
        <v>38</v>
      </c>
      <c r="G123" s="419">
        <v>42136</v>
      </c>
      <c r="H123" s="419">
        <v>42138</v>
      </c>
      <c r="I123" s="420" t="s">
        <v>1134</v>
      </c>
      <c r="J123" s="417" t="s">
        <v>1137</v>
      </c>
      <c r="K123" s="421">
        <v>2000</v>
      </c>
      <c r="L123" s="422"/>
    </row>
    <row r="124" spans="1:12" s="383" customFormat="1" ht="21" customHeight="1">
      <c r="A124" s="416"/>
      <c r="B124" s="417" t="s">
        <v>82</v>
      </c>
      <c r="C124" s="418" t="s">
        <v>63</v>
      </c>
      <c r="D124" s="396" t="s">
        <v>12</v>
      </c>
      <c r="E124" s="418">
        <v>2015</v>
      </c>
      <c r="F124" s="423" t="s">
        <v>38</v>
      </c>
      <c r="G124" s="419">
        <v>42138</v>
      </c>
      <c r="H124" s="419">
        <v>42142</v>
      </c>
      <c r="I124" s="420" t="s">
        <v>1138</v>
      </c>
      <c r="J124" s="417" t="s">
        <v>24</v>
      </c>
      <c r="K124" s="421">
        <v>416</v>
      </c>
      <c r="L124" s="422"/>
    </row>
    <row r="125" spans="1:12" s="383" customFormat="1" ht="21" customHeight="1">
      <c r="A125" s="416"/>
      <c r="B125" s="417" t="s">
        <v>1139</v>
      </c>
      <c r="C125" s="418" t="s">
        <v>63</v>
      </c>
      <c r="D125" s="396" t="s">
        <v>53</v>
      </c>
      <c r="E125" s="418">
        <v>2015</v>
      </c>
      <c r="F125" s="418" t="s">
        <v>38</v>
      </c>
      <c r="G125" s="419">
        <v>42138</v>
      </c>
      <c r="H125" s="419">
        <v>42142</v>
      </c>
      <c r="I125" s="420" t="s">
        <v>1140</v>
      </c>
      <c r="J125" s="417" t="s">
        <v>1141</v>
      </c>
      <c r="K125" s="421">
        <v>2000</v>
      </c>
      <c r="L125" s="422"/>
    </row>
    <row r="126" spans="1:12" s="383" customFormat="1" ht="21" customHeight="1">
      <c r="A126" s="416"/>
      <c r="B126" s="395" t="s">
        <v>1127</v>
      </c>
      <c r="C126" s="418" t="s">
        <v>62</v>
      </c>
      <c r="D126" s="396" t="s">
        <v>12</v>
      </c>
      <c r="E126" s="418">
        <v>2015</v>
      </c>
      <c r="F126" s="418" t="s">
        <v>38</v>
      </c>
      <c r="G126" s="419">
        <v>42142</v>
      </c>
      <c r="H126" s="419">
        <v>42143</v>
      </c>
      <c r="I126" s="420" t="s">
        <v>1142</v>
      </c>
      <c r="J126" s="417" t="s">
        <v>18</v>
      </c>
      <c r="K126" s="421">
        <v>43925</v>
      </c>
      <c r="L126" s="422"/>
    </row>
    <row r="127" spans="1:12" s="383" customFormat="1" ht="21" customHeight="1">
      <c r="A127" s="416"/>
      <c r="B127" s="395" t="s">
        <v>1127</v>
      </c>
      <c r="C127" s="418" t="s">
        <v>62</v>
      </c>
      <c r="D127" s="396" t="s">
        <v>12</v>
      </c>
      <c r="E127" s="418">
        <v>2015</v>
      </c>
      <c r="F127" s="418" t="s">
        <v>38</v>
      </c>
      <c r="G127" s="419">
        <v>42137</v>
      </c>
      <c r="H127" s="419">
        <v>42143</v>
      </c>
      <c r="I127" s="420" t="s">
        <v>1143</v>
      </c>
      <c r="J127" s="417" t="s">
        <v>18</v>
      </c>
      <c r="K127" s="421">
        <v>6000</v>
      </c>
      <c r="L127" s="422"/>
    </row>
    <row r="128" spans="1:12" s="383" customFormat="1" ht="21" customHeight="1">
      <c r="A128" s="416"/>
      <c r="B128" s="395" t="s">
        <v>1111</v>
      </c>
      <c r="C128" s="418" t="s">
        <v>62</v>
      </c>
      <c r="D128" s="396" t="s">
        <v>12</v>
      </c>
      <c r="E128" s="418">
        <v>2015</v>
      </c>
      <c r="F128" s="418" t="s">
        <v>38</v>
      </c>
      <c r="G128" s="419">
        <v>42143</v>
      </c>
      <c r="H128" s="419">
        <v>42144</v>
      </c>
      <c r="I128" s="420" t="s">
        <v>1144</v>
      </c>
      <c r="J128" s="417" t="s">
        <v>1084</v>
      </c>
      <c r="K128" s="421">
        <v>2595</v>
      </c>
      <c r="L128" s="422"/>
    </row>
    <row r="129" spans="1:12" s="383" customFormat="1" ht="21" customHeight="1">
      <c r="A129" s="416"/>
      <c r="B129" s="395" t="s">
        <v>117</v>
      </c>
      <c r="C129" s="418" t="s">
        <v>63</v>
      </c>
      <c r="D129" s="396" t="s">
        <v>22</v>
      </c>
      <c r="E129" s="418">
        <v>2015</v>
      </c>
      <c r="F129" s="418" t="s">
        <v>38</v>
      </c>
      <c r="G129" s="419">
        <v>42144</v>
      </c>
      <c r="H129" s="419">
        <v>42145</v>
      </c>
      <c r="I129" s="420" t="s">
        <v>1145</v>
      </c>
      <c r="J129" s="417" t="s">
        <v>64</v>
      </c>
      <c r="K129" s="421">
        <v>1000</v>
      </c>
      <c r="L129" s="422"/>
    </row>
    <row r="130" spans="1:12" s="383" customFormat="1" ht="21" customHeight="1">
      <c r="A130" s="416"/>
      <c r="B130" s="395" t="s">
        <v>1147</v>
      </c>
      <c r="C130" s="418" t="s">
        <v>62</v>
      </c>
      <c r="D130" s="396" t="s">
        <v>12</v>
      </c>
      <c r="E130" s="418">
        <v>2015</v>
      </c>
      <c r="F130" s="418" t="s">
        <v>38</v>
      </c>
      <c r="G130" s="419">
        <v>42150</v>
      </c>
      <c r="H130" s="419">
        <v>42150</v>
      </c>
      <c r="I130" s="420" t="s">
        <v>1145</v>
      </c>
      <c r="J130" s="417" t="s">
        <v>11</v>
      </c>
      <c r="K130" s="421">
        <v>1000</v>
      </c>
      <c r="L130" s="422"/>
    </row>
    <row r="131" spans="1:12" s="383" customFormat="1" ht="21" customHeight="1">
      <c r="A131" s="416"/>
      <c r="B131" s="395" t="s">
        <v>1114</v>
      </c>
      <c r="C131" s="418" t="s">
        <v>63</v>
      </c>
      <c r="D131" s="396" t="s">
        <v>12</v>
      </c>
      <c r="E131" s="418">
        <v>2015</v>
      </c>
      <c r="F131" s="418" t="s">
        <v>38</v>
      </c>
      <c r="G131" s="419">
        <v>42149</v>
      </c>
      <c r="H131" s="419">
        <v>42150</v>
      </c>
      <c r="I131" s="420" t="s">
        <v>1144</v>
      </c>
      <c r="J131" s="417" t="s">
        <v>88</v>
      </c>
      <c r="K131" s="421">
        <v>2626</v>
      </c>
      <c r="L131" s="422"/>
    </row>
    <row r="132" spans="1:12" s="383" customFormat="1" ht="21" customHeight="1">
      <c r="A132" s="416"/>
      <c r="B132" s="417" t="s">
        <v>1046</v>
      </c>
      <c r="C132" s="418" t="s">
        <v>63</v>
      </c>
      <c r="D132" s="396" t="s">
        <v>12</v>
      </c>
      <c r="E132" s="418">
        <v>2015</v>
      </c>
      <c r="F132" s="418" t="s">
        <v>38</v>
      </c>
      <c r="G132" s="419">
        <v>42145</v>
      </c>
      <c r="H132" s="419">
        <v>42150</v>
      </c>
      <c r="I132" s="420" t="s">
        <v>1144</v>
      </c>
      <c r="J132" s="417" t="s">
        <v>11</v>
      </c>
      <c r="K132" s="421">
        <v>2589</v>
      </c>
      <c r="L132" s="422"/>
    </row>
    <row r="133" spans="1:12" s="383" customFormat="1" ht="21" customHeight="1">
      <c r="A133" s="416"/>
      <c r="B133" s="395" t="s">
        <v>1148</v>
      </c>
      <c r="C133" s="418" t="s">
        <v>63</v>
      </c>
      <c r="D133" s="396" t="s">
        <v>81</v>
      </c>
      <c r="E133" s="418">
        <v>2015</v>
      </c>
      <c r="F133" s="418" t="s">
        <v>38</v>
      </c>
      <c r="G133" s="419">
        <v>42143</v>
      </c>
      <c r="H133" s="419">
        <v>42149</v>
      </c>
      <c r="I133" s="420" t="s">
        <v>1149</v>
      </c>
      <c r="J133" s="417"/>
      <c r="K133" s="421">
        <v>299</v>
      </c>
      <c r="L133" s="422"/>
    </row>
    <row r="134" spans="1:12" s="383" customFormat="1" ht="21" customHeight="1">
      <c r="A134" s="416"/>
      <c r="B134" s="395" t="s">
        <v>1150</v>
      </c>
      <c r="C134" s="418" t="s">
        <v>62</v>
      </c>
      <c r="D134" s="396" t="s">
        <v>81</v>
      </c>
      <c r="E134" s="418">
        <v>2015</v>
      </c>
      <c r="F134" s="418" t="s">
        <v>38</v>
      </c>
      <c r="G134" s="419">
        <v>42143</v>
      </c>
      <c r="H134" s="419">
        <v>42149</v>
      </c>
      <c r="I134" s="420" t="s">
        <v>1149</v>
      </c>
      <c r="J134" s="417"/>
      <c r="K134" s="421">
        <v>243</v>
      </c>
      <c r="L134" s="422"/>
    </row>
    <row r="135" spans="1:12" s="383" customFormat="1" ht="21" customHeight="1">
      <c r="A135" s="416"/>
      <c r="B135" s="395" t="s">
        <v>1151</v>
      </c>
      <c r="C135" s="418" t="s">
        <v>62</v>
      </c>
      <c r="D135" s="396" t="s">
        <v>81</v>
      </c>
      <c r="E135" s="418">
        <v>2015</v>
      </c>
      <c r="F135" s="418" t="s">
        <v>38</v>
      </c>
      <c r="G135" s="419">
        <v>42143</v>
      </c>
      <c r="H135" s="419">
        <v>42149</v>
      </c>
      <c r="I135" s="420" t="s">
        <v>1149</v>
      </c>
      <c r="J135" s="417"/>
      <c r="K135" s="421">
        <v>243</v>
      </c>
      <c r="L135" s="422"/>
    </row>
    <row r="136" spans="1:12" s="383" customFormat="1" ht="21" customHeight="1">
      <c r="A136" s="416"/>
      <c r="B136" s="395" t="s">
        <v>118</v>
      </c>
      <c r="C136" s="418" t="s">
        <v>62</v>
      </c>
      <c r="D136" s="396" t="s">
        <v>81</v>
      </c>
      <c r="E136" s="418">
        <v>2015</v>
      </c>
      <c r="F136" s="418" t="s">
        <v>38</v>
      </c>
      <c r="G136" s="419">
        <v>42143</v>
      </c>
      <c r="H136" s="419">
        <v>42149</v>
      </c>
      <c r="I136" s="420" t="s">
        <v>1149</v>
      </c>
      <c r="J136" s="417"/>
      <c r="K136" s="421">
        <v>3912.6</v>
      </c>
      <c r="L136" s="422"/>
    </row>
    <row r="137" spans="1:12" s="383" customFormat="1" ht="21" customHeight="1">
      <c r="A137" s="416"/>
      <c r="B137" s="395" t="s">
        <v>1152</v>
      </c>
      <c r="C137" s="418" t="s">
        <v>63</v>
      </c>
      <c r="D137" s="396" t="s">
        <v>81</v>
      </c>
      <c r="E137" s="418">
        <v>2015</v>
      </c>
      <c r="F137" s="418" t="s">
        <v>38</v>
      </c>
      <c r="G137" s="419">
        <v>42143</v>
      </c>
      <c r="H137" s="419">
        <v>42149</v>
      </c>
      <c r="I137" s="420" t="s">
        <v>1149</v>
      </c>
      <c r="J137" s="417"/>
      <c r="K137" s="421">
        <v>257</v>
      </c>
      <c r="L137" s="422"/>
    </row>
    <row r="138" spans="1:12" s="383" customFormat="1" ht="21" customHeight="1">
      <c r="A138" s="416"/>
      <c r="B138" s="395" t="s">
        <v>1153</v>
      </c>
      <c r="C138" s="418" t="s">
        <v>62</v>
      </c>
      <c r="D138" s="396" t="s">
        <v>81</v>
      </c>
      <c r="E138" s="418">
        <v>2015</v>
      </c>
      <c r="F138" s="418" t="s">
        <v>38</v>
      </c>
      <c r="G138" s="419">
        <v>42143</v>
      </c>
      <c r="H138" s="419">
        <v>42149</v>
      </c>
      <c r="I138" s="420" t="s">
        <v>1149</v>
      </c>
      <c r="J138" s="417"/>
      <c r="K138" s="421">
        <v>565</v>
      </c>
      <c r="L138" s="422"/>
    </row>
    <row r="139" spans="1:12" s="383" customFormat="1" ht="21" customHeight="1">
      <c r="A139" s="416"/>
      <c r="B139" s="395" t="s">
        <v>1154</v>
      </c>
      <c r="C139" s="418" t="s">
        <v>62</v>
      </c>
      <c r="D139" s="396" t="s">
        <v>81</v>
      </c>
      <c r="E139" s="418">
        <v>2015</v>
      </c>
      <c r="F139" s="418" t="s">
        <v>38</v>
      </c>
      <c r="G139" s="419">
        <v>42143</v>
      </c>
      <c r="H139" s="419">
        <v>42149</v>
      </c>
      <c r="I139" s="420" t="s">
        <v>1149</v>
      </c>
      <c r="J139" s="417"/>
      <c r="K139" s="421">
        <v>580</v>
      </c>
      <c r="L139" s="422"/>
    </row>
    <row r="140" spans="1:12" s="383" customFormat="1" ht="21" customHeight="1">
      <c r="A140" s="416"/>
      <c r="B140" s="395" t="s">
        <v>1155</v>
      </c>
      <c r="C140" s="418" t="s">
        <v>62</v>
      </c>
      <c r="D140" s="396" t="s">
        <v>81</v>
      </c>
      <c r="E140" s="418">
        <v>2015</v>
      </c>
      <c r="F140" s="418" t="s">
        <v>38</v>
      </c>
      <c r="G140" s="419">
        <v>42143</v>
      </c>
      <c r="H140" s="419">
        <v>42149</v>
      </c>
      <c r="I140" s="420" t="s">
        <v>1149</v>
      </c>
      <c r="J140" s="417"/>
      <c r="K140" s="421">
        <v>2663.29</v>
      </c>
      <c r="L140" s="422"/>
    </row>
    <row r="141" spans="1:12" s="383" customFormat="1" ht="21" customHeight="1">
      <c r="A141" s="416"/>
      <c r="B141" s="395" t="s">
        <v>120</v>
      </c>
      <c r="C141" s="418" t="s">
        <v>62</v>
      </c>
      <c r="D141" s="396" t="s">
        <v>81</v>
      </c>
      <c r="E141" s="418">
        <v>2015</v>
      </c>
      <c r="F141" s="418" t="s">
        <v>38</v>
      </c>
      <c r="G141" s="419">
        <v>42143</v>
      </c>
      <c r="H141" s="419">
        <v>42149</v>
      </c>
      <c r="I141" s="420" t="s">
        <v>1149</v>
      </c>
      <c r="J141" s="417"/>
      <c r="K141" s="421">
        <v>332</v>
      </c>
      <c r="L141" s="422"/>
    </row>
    <row r="142" spans="1:12" s="383" customFormat="1" ht="21" customHeight="1">
      <c r="A142" s="416"/>
      <c r="B142" s="395" t="s">
        <v>1156</v>
      </c>
      <c r="C142" s="418" t="s">
        <v>63</v>
      </c>
      <c r="D142" s="396" t="s">
        <v>81</v>
      </c>
      <c r="E142" s="418">
        <v>2015</v>
      </c>
      <c r="F142" s="418" t="s">
        <v>38</v>
      </c>
      <c r="G142" s="419">
        <v>42143</v>
      </c>
      <c r="H142" s="419">
        <v>42149</v>
      </c>
      <c r="I142" s="420" t="s">
        <v>1149</v>
      </c>
      <c r="J142" s="417"/>
      <c r="K142" s="421">
        <v>332</v>
      </c>
      <c r="L142" s="422"/>
    </row>
    <row r="143" spans="1:12" s="383" customFormat="1" ht="21" customHeight="1">
      <c r="A143" s="416"/>
      <c r="B143" s="417" t="s">
        <v>1157</v>
      </c>
      <c r="C143" s="418" t="s">
        <v>62</v>
      </c>
      <c r="D143" s="396" t="s">
        <v>12</v>
      </c>
      <c r="E143" s="418">
        <v>2015</v>
      </c>
      <c r="F143" s="418" t="s">
        <v>38</v>
      </c>
      <c r="G143" s="419">
        <v>42152</v>
      </c>
      <c r="H143" s="419">
        <v>42156</v>
      </c>
      <c r="I143" s="420" t="s">
        <v>1145</v>
      </c>
      <c r="J143" s="417" t="s">
        <v>1079</v>
      </c>
      <c r="K143" s="421">
        <v>1000</v>
      </c>
      <c r="L143" s="422"/>
    </row>
    <row r="144" spans="1:12" s="383" customFormat="1" ht="21" customHeight="1">
      <c r="A144" s="416"/>
      <c r="B144" s="417" t="s">
        <v>1081</v>
      </c>
      <c r="C144" s="418" t="s">
        <v>62</v>
      </c>
      <c r="D144" s="396" t="s">
        <v>1067</v>
      </c>
      <c r="E144" s="418">
        <v>2015</v>
      </c>
      <c r="F144" s="418" t="s">
        <v>38</v>
      </c>
      <c r="G144" s="419">
        <v>42183</v>
      </c>
      <c r="H144" s="419">
        <v>42156</v>
      </c>
      <c r="I144" s="420" t="s">
        <v>1158</v>
      </c>
      <c r="J144" s="417" t="s">
        <v>1070</v>
      </c>
      <c r="K144" s="421">
        <v>150</v>
      </c>
      <c r="L144" s="422"/>
    </row>
    <row r="145" spans="1:12" s="383" customFormat="1" ht="21" customHeight="1">
      <c r="A145" s="416"/>
      <c r="B145" s="417" t="s">
        <v>1159</v>
      </c>
      <c r="C145" s="418" t="s">
        <v>62</v>
      </c>
      <c r="D145" s="396" t="s">
        <v>1067</v>
      </c>
      <c r="E145" s="418">
        <v>2015</v>
      </c>
      <c r="F145" s="418" t="s">
        <v>38</v>
      </c>
      <c r="G145" s="419">
        <v>42183</v>
      </c>
      <c r="H145" s="419">
        <v>42156</v>
      </c>
      <c r="I145" s="420" t="s">
        <v>1158</v>
      </c>
      <c r="J145" s="417"/>
      <c r="K145" s="421">
        <v>150</v>
      </c>
      <c r="L145" s="422"/>
    </row>
    <row r="146" spans="1:12" s="383" customFormat="1" ht="21" customHeight="1">
      <c r="A146" s="416"/>
      <c r="B146" s="417" t="s">
        <v>1160</v>
      </c>
      <c r="C146" s="418" t="s">
        <v>62</v>
      </c>
      <c r="D146" s="418" t="s">
        <v>1067</v>
      </c>
      <c r="E146" s="418">
        <v>2015</v>
      </c>
      <c r="F146" s="418" t="s">
        <v>38</v>
      </c>
      <c r="G146" s="419">
        <v>42183</v>
      </c>
      <c r="H146" s="419">
        <v>42156</v>
      </c>
      <c r="I146" s="420" t="s">
        <v>1158</v>
      </c>
      <c r="J146" s="417" t="s">
        <v>45</v>
      </c>
      <c r="K146" s="421">
        <v>150</v>
      </c>
      <c r="L146" s="422"/>
    </row>
    <row r="147" spans="1:12" s="383" customFormat="1" ht="21" customHeight="1">
      <c r="A147" s="416"/>
      <c r="B147" s="417" t="s">
        <v>1088</v>
      </c>
      <c r="C147" s="418" t="s">
        <v>62</v>
      </c>
      <c r="D147" s="418" t="s">
        <v>1067</v>
      </c>
      <c r="E147" s="418">
        <v>2015</v>
      </c>
      <c r="F147" s="418" t="s">
        <v>38</v>
      </c>
      <c r="G147" s="419">
        <v>42183</v>
      </c>
      <c r="H147" s="419">
        <v>42156</v>
      </c>
      <c r="I147" s="420" t="s">
        <v>1158</v>
      </c>
      <c r="J147" s="417" t="s">
        <v>56</v>
      </c>
      <c r="K147" s="421">
        <v>150</v>
      </c>
      <c r="L147" s="422"/>
    </row>
    <row r="148" spans="1:12" s="383" customFormat="1" ht="21" customHeight="1">
      <c r="A148" s="416"/>
      <c r="B148" s="417" t="s">
        <v>114</v>
      </c>
      <c r="C148" s="418" t="s">
        <v>63</v>
      </c>
      <c r="D148" s="418" t="s">
        <v>1067</v>
      </c>
      <c r="E148" s="418">
        <v>2015</v>
      </c>
      <c r="F148" s="418" t="s">
        <v>38</v>
      </c>
      <c r="G148" s="419">
        <v>42183</v>
      </c>
      <c r="H148" s="419">
        <v>42156</v>
      </c>
      <c r="I148" s="420" t="s">
        <v>1158</v>
      </c>
      <c r="J148" s="417" t="s">
        <v>21</v>
      </c>
      <c r="K148" s="421">
        <v>150</v>
      </c>
      <c r="L148" s="422"/>
    </row>
    <row r="149" spans="1:12" s="383" customFormat="1" ht="21" customHeight="1">
      <c r="A149" s="424"/>
      <c r="B149" s="425" t="s">
        <v>1161</v>
      </c>
      <c r="C149" s="426" t="s">
        <v>62</v>
      </c>
      <c r="D149" s="426" t="s">
        <v>25</v>
      </c>
      <c r="E149" s="426">
        <v>2015</v>
      </c>
      <c r="F149" s="426" t="s">
        <v>38</v>
      </c>
      <c r="G149" s="427">
        <v>42129</v>
      </c>
      <c r="H149" s="427">
        <v>42166</v>
      </c>
      <c r="I149" s="428" t="s">
        <v>1162</v>
      </c>
      <c r="J149" s="425"/>
      <c r="K149" s="429">
        <v>1000</v>
      </c>
      <c r="L149" s="430"/>
    </row>
    <row r="150" spans="1:12" s="383" customFormat="1" ht="21" customHeight="1">
      <c r="B150" s="390" t="s">
        <v>1163</v>
      </c>
      <c r="C150" s="391" t="s">
        <v>39</v>
      </c>
      <c r="D150" s="391" t="s">
        <v>68</v>
      </c>
      <c r="E150" s="391">
        <v>2015</v>
      </c>
      <c r="F150" s="391" t="s">
        <v>38</v>
      </c>
      <c r="G150" s="392"/>
      <c r="H150" s="392"/>
      <c r="I150" s="401" t="s">
        <v>85</v>
      </c>
      <c r="J150" s="390"/>
      <c r="K150" s="393">
        <v>672.8</v>
      </c>
      <c r="L150" s="394">
        <f>SUM(K109:K150)</f>
        <v>113833.68</v>
      </c>
    </row>
    <row r="151" spans="1:12" s="383" customFormat="1" ht="21" customHeight="1">
      <c r="B151" s="395" t="s">
        <v>1164</v>
      </c>
      <c r="C151" s="396" t="s">
        <v>62</v>
      </c>
      <c r="D151" s="396" t="s">
        <v>74</v>
      </c>
      <c r="E151" s="396">
        <v>2015</v>
      </c>
      <c r="F151" s="396" t="s">
        <v>40</v>
      </c>
      <c r="G151" s="409">
        <v>42156</v>
      </c>
      <c r="H151" s="409">
        <v>42156</v>
      </c>
      <c r="I151" s="397" t="s">
        <v>1165</v>
      </c>
      <c r="J151" s="395" t="s">
        <v>1014</v>
      </c>
      <c r="K151" s="398">
        <v>2000</v>
      </c>
      <c r="L151" s="399"/>
    </row>
    <row r="152" spans="1:12" s="383" customFormat="1" ht="21" customHeight="1">
      <c r="B152" s="395" t="s">
        <v>1095</v>
      </c>
      <c r="C152" s="396" t="s">
        <v>62</v>
      </c>
      <c r="D152" s="396" t="s">
        <v>37</v>
      </c>
      <c r="E152" s="396">
        <v>2015</v>
      </c>
      <c r="F152" s="396" t="s">
        <v>40</v>
      </c>
      <c r="G152" s="409">
        <v>42156</v>
      </c>
      <c r="H152" s="409">
        <v>42156</v>
      </c>
      <c r="I152" s="397" t="s">
        <v>1166</v>
      </c>
      <c r="J152" s="407" t="s">
        <v>1097</v>
      </c>
      <c r="K152" s="398">
        <v>2500</v>
      </c>
      <c r="L152" s="399"/>
    </row>
    <row r="153" spans="1:12" s="383" customFormat="1" ht="21" customHeight="1">
      <c r="B153" s="395" t="s">
        <v>1010</v>
      </c>
      <c r="C153" s="396" t="s">
        <v>62</v>
      </c>
      <c r="D153" s="396" t="s">
        <v>37</v>
      </c>
      <c r="E153" s="396">
        <v>2015</v>
      </c>
      <c r="F153" s="396" t="s">
        <v>40</v>
      </c>
      <c r="G153" s="409">
        <v>42156</v>
      </c>
      <c r="H153" s="409">
        <v>42156</v>
      </c>
      <c r="I153" s="397" t="s">
        <v>1167</v>
      </c>
      <c r="J153" s="395" t="s">
        <v>942</v>
      </c>
      <c r="K153" s="398">
        <v>2500</v>
      </c>
      <c r="L153" s="399"/>
    </row>
    <row r="154" spans="1:12" s="383" customFormat="1" ht="21" customHeight="1">
      <c r="B154" s="395" t="s">
        <v>1095</v>
      </c>
      <c r="C154" s="396" t="s">
        <v>62</v>
      </c>
      <c r="D154" s="396" t="s">
        <v>81</v>
      </c>
      <c r="E154" s="396">
        <v>2015</v>
      </c>
      <c r="F154" s="396" t="s">
        <v>40</v>
      </c>
      <c r="G154" s="409">
        <v>42156</v>
      </c>
      <c r="H154" s="409">
        <v>42156</v>
      </c>
      <c r="I154" s="397" t="s">
        <v>1168</v>
      </c>
      <c r="J154" s="407" t="s">
        <v>1097</v>
      </c>
      <c r="K154" s="398">
        <v>5000</v>
      </c>
      <c r="L154" s="399"/>
    </row>
    <row r="155" spans="1:12" s="383" customFormat="1" ht="21" customHeight="1">
      <c r="B155" s="395" t="s">
        <v>1132</v>
      </c>
      <c r="C155" s="396" t="s">
        <v>62</v>
      </c>
      <c r="D155" s="396" t="s">
        <v>74</v>
      </c>
      <c r="E155" s="396">
        <v>2015</v>
      </c>
      <c r="F155" s="396" t="s">
        <v>40</v>
      </c>
      <c r="G155" s="409">
        <v>42156</v>
      </c>
      <c r="H155" s="409">
        <v>42156</v>
      </c>
      <c r="I155" s="397" t="s">
        <v>1169</v>
      </c>
      <c r="J155" s="395" t="s">
        <v>88</v>
      </c>
      <c r="K155" s="398">
        <v>2000</v>
      </c>
      <c r="L155" s="399"/>
    </row>
    <row r="156" spans="1:12" s="383" customFormat="1" ht="21" customHeight="1">
      <c r="B156" s="395" t="s">
        <v>1170</v>
      </c>
      <c r="C156" s="396" t="s">
        <v>62</v>
      </c>
      <c r="D156" s="396" t="s">
        <v>74</v>
      </c>
      <c r="E156" s="396">
        <v>2015</v>
      </c>
      <c r="F156" s="396" t="s">
        <v>40</v>
      </c>
      <c r="G156" s="409">
        <v>42156</v>
      </c>
      <c r="H156" s="409">
        <v>42156</v>
      </c>
      <c r="I156" s="397" t="s">
        <v>1169</v>
      </c>
      <c r="J156" s="395" t="s">
        <v>88</v>
      </c>
      <c r="K156" s="398">
        <v>2000</v>
      </c>
      <c r="L156" s="399"/>
    </row>
    <row r="157" spans="1:12" s="383" customFormat="1" ht="21" customHeight="1">
      <c r="B157" s="395" t="s">
        <v>1099</v>
      </c>
      <c r="C157" s="396" t="s">
        <v>62</v>
      </c>
      <c r="D157" s="396" t="s">
        <v>37</v>
      </c>
      <c r="E157" s="396">
        <v>2015</v>
      </c>
      <c r="F157" s="396" t="s">
        <v>40</v>
      </c>
      <c r="G157" s="409">
        <v>42156</v>
      </c>
      <c r="H157" s="409">
        <v>42156</v>
      </c>
      <c r="I157" s="397" t="s">
        <v>1171</v>
      </c>
      <c r="J157" s="395" t="s">
        <v>1040</v>
      </c>
      <c r="K157" s="398">
        <v>2500</v>
      </c>
      <c r="L157" s="399"/>
    </row>
    <row r="158" spans="1:12" s="383" customFormat="1" ht="21" customHeight="1">
      <c r="B158" s="395" t="s">
        <v>1129</v>
      </c>
      <c r="C158" s="396" t="s">
        <v>62</v>
      </c>
      <c r="D158" s="396" t="s">
        <v>74</v>
      </c>
      <c r="E158" s="396">
        <v>2015</v>
      </c>
      <c r="F158" s="396" t="s">
        <v>40</v>
      </c>
      <c r="G158" s="409">
        <v>42156</v>
      </c>
      <c r="H158" s="409">
        <v>42156</v>
      </c>
      <c r="I158" s="397" t="s">
        <v>1058</v>
      </c>
      <c r="J158" s="395" t="s">
        <v>1130</v>
      </c>
      <c r="K158" s="398">
        <v>2000</v>
      </c>
      <c r="L158" s="399"/>
    </row>
    <row r="159" spans="1:12" s="383" customFormat="1" ht="21" customHeight="1">
      <c r="B159" s="395" t="s">
        <v>1122</v>
      </c>
      <c r="C159" s="396" t="s">
        <v>62</v>
      </c>
      <c r="D159" s="396" t="s">
        <v>74</v>
      </c>
      <c r="E159" s="396">
        <v>2015</v>
      </c>
      <c r="F159" s="396" t="s">
        <v>40</v>
      </c>
      <c r="G159" s="409">
        <v>42156</v>
      </c>
      <c r="H159" s="409">
        <v>42156</v>
      </c>
      <c r="I159" s="397" t="s">
        <v>1169</v>
      </c>
      <c r="J159" s="395" t="s">
        <v>92</v>
      </c>
      <c r="K159" s="398">
        <v>2000</v>
      </c>
      <c r="L159" s="399"/>
    </row>
    <row r="160" spans="1:12" s="383" customFormat="1" ht="21" customHeight="1">
      <c r="B160" s="395" t="s">
        <v>106</v>
      </c>
      <c r="C160" s="396" t="s">
        <v>62</v>
      </c>
      <c r="D160" s="396" t="s">
        <v>37</v>
      </c>
      <c r="E160" s="396">
        <v>2015</v>
      </c>
      <c r="F160" s="396" t="s">
        <v>40</v>
      </c>
      <c r="G160" s="409">
        <v>42156</v>
      </c>
      <c r="H160" s="409">
        <v>42157</v>
      </c>
      <c r="I160" s="397" t="s">
        <v>121</v>
      </c>
      <c r="J160" s="395" t="s">
        <v>92</v>
      </c>
      <c r="K160" s="398">
        <v>2500</v>
      </c>
      <c r="L160" s="399"/>
    </row>
    <row r="161" spans="2:12" s="383" customFormat="1" ht="21" customHeight="1">
      <c r="B161" s="395" t="s">
        <v>1139</v>
      </c>
      <c r="C161" s="396" t="s">
        <v>63</v>
      </c>
      <c r="D161" s="396" t="s">
        <v>37</v>
      </c>
      <c r="E161" s="396">
        <v>2015</v>
      </c>
      <c r="F161" s="396" t="s">
        <v>40</v>
      </c>
      <c r="G161" s="409">
        <v>42156</v>
      </c>
      <c r="H161" s="409">
        <v>42157</v>
      </c>
      <c r="I161" s="397" t="s">
        <v>1172</v>
      </c>
      <c r="J161" s="395" t="s">
        <v>1141</v>
      </c>
      <c r="K161" s="398">
        <v>2000</v>
      </c>
      <c r="L161" s="399"/>
    </row>
    <row r="162" spans="2:12" s="383" customFormat="1" ht="21" customHeight="1">
      <c r="B162" s="395" t="s">
        <v>1133</v>
      </c>
      <c r="C162" s="396" t="s">
        <v>62</v>
      </c>
      <c r="D162" s="396" t="s">
        <v>74</v>
      </c>
      <c r="E162" s="396">
        <v>2015</v>
      </c>
      <c r="F162" s="396" t="s">
        <v>40</v>
      </c>
      <c r="G162" s="409">
        <v>42156</v>
      </c>
      <c r="H162" s="409">
        <v>42157</v>
      </c>
      <c r="I162" s="397" t="s">
        <v>1173</v>
      </c>
      <c r="J162" s="395" t="s">
        <v>1135</v>
      </c>
      <c r="K162" s="398">
        <v>2000</v>
      </c>
      <c r="L162" s="399"/>
    </row>
    <row r="163" spans="2:12" s="383" customFormat="1" ht="21" customHeight="1">
      <c r="B163" s="395" t="s">
        <v>1136</v>
      </c>
      <c r="C163" s="396" t="s">
        <v>62</v>
      </c>
      <c r="D163" s="396" t="s">
        <v>74</v>
      </c>
      <c r="E163" s="396">
        <v>2015</v>
      </c>
      <c r="F163" s="396" t="s">
        <v>40</v>
      </c>
      <c r="G163" s="409">
        <v>42156</v>
      </c>
      <c r="H163" s="409">
        <v>42157</v>
      </c>
      <c r="I163" s="397" t="s">
        <v>1173</v>
      </c>
      <c r="J163" s="395" t="s">
        <v>1137</v>
      </c>
      <c r="K163" s="398">
        <v>2000</v>
      </c>
      <c r="L163" s="399"/>
    </row>
    <row r="164" spans="2:12" s="383" customFormat="1" ht="21" customHeight="1">
      <c r="B164" s="395" t="s">
        <v>1174</v>
      </c>
      <c r="C164" s="396" t="s">
        <v>62</v>
      </c>
      <c r="D164" s="396" t="s">
        <v>37</v>
      </c>
      <c r="E164" s="396">
        <v>2015</v>
      </c>
      <c r="F164" s="396" t="s">
        <v>40</v>
      </c>
      <c r="G164" s="409">
        <v>42156</v>
      </c>
      <c r="H164" s="409">
        <v>42157</v>
      </c>
      <c r="I164" s="397" t="s">
        <v>121</v>
      </c>
      <c r="J164" s="395" t="s">
        <v>92</v>
      </c>
      <c r="K164" s="398">
        <v>2500</v>
      </c>
      <c r="L164" s="399"/>
    </row>
    <row r="165" spans="2:12" s="383" customFormat="1" ht="21" customHeight="1">
      <c r="B165" s="395" t="s">
        <v>1175</v>
      </c>
      <c r="C165" s="396" t="s">
        <v>63</v>
      </c>
      <c r="D165" s="396" t="s">
        <v>37</v>
      </c>
      <c r="E165" s="396">
        <v>2015</v>
      </c>
      <c r="F165" s="396" t="s">
        <v>40</v>
      </c>
      <c r="G165" s="409">
        <v>42156</v>
      </c>
      <c r="H165" s="409">
        <v>42157</v>
      </c>
      <c r="I165" s="397" t="s">
        <v>1176</v>
      </c>
      <c r="J165" s="395" t="s">
        <v>92</v>
      </c>
      <c r="K165" s="398">
        <v>2500</v>
      </c>
      <c r="L165" s="399"/>
    </row>
    <row r="166" spans="2:12" s="383" customFormat="1" ht="21" customHeight="1">
      <c r="B166" s="395" t="s">
        <v>1177</v>
      </c>
      <c r="C166" s="396" t="s">
        <v>62</v>
      </c>
      <c r="D166" s="396" t="s">
        <v>22</v>
      </c>
      <c r="E166" s="396">
        <v>2015</v>
      </c>
      <c r="F166" s="396" t="s">
        <v>40</v>
      </c>
      <c r="G166" s="409">
        <v>42156</v>
      </c>
      <c r="H166" s="409">
        <v>42158</v>
      </c>
      <c r="I166" s="397" t="s">
        <v>1145</v>
      </c>
      <c r="J166" s="395" t="s">
        <v>24</v>
      </c>
      <c r="K166" s="398">
        <v>1000</v>
      </c>
      <c r="L166" s="399"/>
    </row>
    <row r="167" spans="2:12" s="383" customFormat="1" ht="21" customHeight="1">
      <c r="B167" s="395" t="s">
        <v>1178</v>
      </c>
      <c r="C167" s="396" t="s">
        <v>62</v>
      </c>
      <c r="D167" s="396" t="s">
        <v>37</v>
      </c>
      <c r="E167" s="396">
        <v>2015</v>
      </c>
      <c r="F167" s="396" t="s">
        <v>40</v>
      </c>
      <c r="G167" s="409">
        <v>42159</v>
      </c>
      <c r="H167" s="409">
        <v>42164</v>
      </c>
      <c r="I167" s="397" t="s">
        <v>1179</v>
      </c>
      <c r="J167" s="395" t="s">
        <v>35</v>
      </c>
      <c r="K167" s="398">
        <v>11300</v>
      </c>
      <c r="L167" s="399"/>
    </row>
    <row r="168" spans="2:12" s="383" customFormat="1" ht="21" customHeight="1">
      <c r="B168" s="395" t="s">
        <v>1081</v>
      </c>
      <c r="C168" s="396" t="s">
        <v>62</v>
      </c>
      <c r="D168" s="396" t="s">
        <v>1067</v>
      </c>
      <c r="E168" s="396">
        <v>2015</v>
      </c>
      <c r="F168" s="396" t="s">
        <v>40</v>
      </c>
      <c r="G168" s="409">
        <v>42156</v>
      </c>
      <c r="H168" s="409">
        <v>42163</v>
      </c>
      <c r="I168" s="397" t="s">
        <v>1145</v>
      </c>
      <c r="J168" s="395" t="s">
        <v>1070</v>
      </c>
      <c r="K168" s="398">
        <v>1000</v>
      </c>
      <c r="L168" s="399"/>
    </row>
    <row r="169" spans="2:12" s="383" customFormat="1" ht="21" customHeight="1">
      <c r="B169" s="395" t="s">
        <v>1180</v>
      </c>
      <c r="C169" s="396" t="s">
        <v>63</v>
      </c>
      <c r="D169" s="396" t="s">
        <v>74</v>
      </c>
      <c r="E169" s="396">
        <v>2015</v>
      </c>
      <c r="F169" s="396" t="s">
        <v>40</v>
      </c>
      <c r="G169" s="409">
        <v>42160</v>
      </c>
      <c r="H169" s="409">
        <v>42163</v>
      </c>
      <c r="I169" s="397" t="s">
        <v>1165</v>
      </c>
      <c r="J169" s="395" t="s">
        <v>1181</v>
      </c>
      <c r="K169" s="398">
        <v>2000</v>
      </c>
      <c r="L169" s="399"/>
    </row>
    <row r="170" spans="2:12" s="383" customFormat="1" ht="21" customHeight="1">
      <c r="B170" s="395" t="s">
        <v>1114</v>
      </c>
      <c r="C170" s="396" t="s">
        <v>63</v>
      </c>
      <c r="D170" s="396" t="s">
        <v>12</v>
      </c>
      <c r="E170" s="396">
        <v>2015</v>
      </c>
      <c r="F170" s="396" t="s">
        <v>40</v>
      </c>
      <c r="G170" s="409">
        <v>42160</v>
      </c>
      <c r="H170" s="409">
        <v>42163</v>
      </c>
      <c r="I170" s="397" t="s">
        <v>1182</v>
      </c>
      <c r="J170" s="395" t="s">
        <v>88</v>
      </c>
      <c r="K170" s="398">
        <v>5950</v>
      </c>
      <c r="L170" s="399"/>
    </row>
    <row r="171" spans="2:12" s="383" customFormat="1" ht="21" customHeight="1">
      <c r="B171" s="395" t="s">
        <v>1046</v>
      </c>
      <c r="C171" s="396" t="s">
        <v>63</v>
      </c>
      <c r="D171" s="396" t="s">
        <v>12</v>
      </c>
      <c r="E171" s="396">
        <v>2015</v>
      </c>
      <c r="F171" s="396" t="s">
        <v>40</v>
      </c>
      <c r="G171" s="409">
        <v>42160</v>
      </c>
      <c r="H171" s="409">
        <v>42163</v>
      </c>
      <c r="I171" s="397" t="s">
        <v>1182</v>
      </c>
      <c r="J171" s="395" t="s">
        <v>11</v>
      </c>
      <c r="K171" s="398">
        <v>5950</v>
      </c>
      <c r="L171" s="399"/>
    </row>
    <row r="172" spans="2:12" s="383" customFormat="1" ht="21" customHeight="1">
      <c r="B172" s="395" t="s">
        <v>1183</v>
      </c>
      <c r="C172" s="396" t="s">
        <v>62</v>
      </c>
      <c r="D172" s="396" t="s">
        <v>12</v>
      </c>
      <c r="E172" s="396">
        <v>2015</v>
      </c>
      <c r="F172" s="396" t="s">
        <v>40</v>
      </c>
      <c r="G172" s="409">
        <v>42162</v>
      </c>
      <c r="H172" s="409">
        <v>42164</v>
      </c>
      <c r="I172" s="397" t="s">
        <v>116</v>
      </c>
      <c r="J172" s="395" t="s">
        <v>86</v>
      </c>
      <c r="K172" s="398">
        <v>900</v>
      </c>
      <c r="L172" s="399"/>
    </row>
    <row r="173" spans="2:12" s="383" customFormat="1" ht="21" customHeight="1">
      <c r="B173" s="395" t="s">
        <v>1184</v>
      </c>
      <c r="C173" s="396" t="s">
        <v>62</v>
      </c>
      <c r="D173" s="396" t="s">
        <v>12</v>
      </c>
      <c r="E173" s="396">
        <v>2015</v>
      </c>
      <c r="F173" s="396" t="s">
        <v>40</v>
      </c>
      <c r="G173" s="409">
        <v>42163</v>
      </c>
      <c r="H173" s="409">
        <v>42164</v>
      </c>
      <c r="I173" s="397" t="s">
        <v>1185</v>
      </c>
      <c r="J173" s="395" t="s">
        <v>11</v>
      </c>
      <c r="K173" s="398">
        <v>2000</v>
      </c>
      <c r="L173" s="399"/>
    </row>
    <row r="174" spans="2:12" s="383" customFormat="1" ht="21" customHeight="1">
      <c r="B174" s="395" t="s">
        <v>1184</v>
      </c>
      <c r="C174" s="396" t="s">
        <v>62</v>
      </c>
      <c r="D174" s="396" t="s">
        <v>12</v>
      </c>
      <c r="E174" s="396">
        <v>2015</v>
      </c>
      <c r="F174" s="396" t="s">
        <v>40</v>
      </c>
      <c r="G174" s="409">
        <v>42163</v>
      </c>
      <c r="H174" s="409">
        <v>42164</v>
      </c>
      <c r="I174" s="397" t="s">
        <v>1186</v>
      </c>
      <c r="J174" s="395" t="s">
        <v>11</v>
      </c>
      <c r="K174" s="398">
        <v>1313.5</v>
      </c>
      <c r="L174" s="399"/>
    </row>
    <row r="175" spans="2:12" s="383" customFormat="1" ht="21" customHeight="1">
      <c r="B175" s="395" t="s">
        <v>1178</v>
      </c>
      <c r="C175" s="396" t="s">
        <v>62</v>
      </c>
      <c r="D175" s="396" t="s">
        <v>37</v>
      </c>
      <c r="E175" s="396">
        <v>2015</v>
      </c>
      <c r="F175" s="396" t="s">
        <v>40</v>
      </c>
      <c r="G175" s="409">
        <v>42170</v>
      </c>
      <c r="H175" s="409">
        <v>42170</v>
      </c>
      <c r="I175" s="397" t="s">
        <v>1187</v>
      </c>
      <c r="J175" s="395" t="s">
        <v>35</v>
      </c>
      <c r="K175" s="398">
        <v>2500</v>
      </c>
      <c r="L175" s="399"/>
    </row>
    <row r="176" spans="2:12" s="383" customFormat="1" ht="21" customHeight="1">
      <c r="B176" s="395" t="s">
        <v>122</v>
      </c>
      <c r="C176" s="396" t="s">
        <v>62</v>
      </c>
      <c r="D176" s="396" t="s">
        <v>37</v>
      </c>
      <c r="E176" s="396">
        <v>2015</v>
      </c>
      <c r="F176" s="396" t="s">
        <v>40</v>
      </c>
      <c r="G176" s="409">
        <v>42164</v>
      </c>
      <c r="H176" s="409">
        <v>42166</v>
      </c>
      <c r="I176" s="397" t="s">
        <v>1187</v>
      </c>
      <c r="J176" s="395" t="s">
        <v>35</v>
      </c>
      <c r="K176" s="398">
        <v>2500</v>
      </c>
      <c r="L176" s="399"/>
    </row>
    <row r="177" spans="2:12" s="383" customFormat="1" ht="21" customHeight="1">
      <c r="B177" s="395" t="s">
        <v>1161</v>
      </c>
      <c r="C177" s="396" t="s">
        <v>62</v>
      </c>
      <c r="D177" s="396" t="s">
        <v>25</v>
      </c>
      <c r="E177" s="396">
        <v>2015</v>
      </c>
      <c r="F177" s="396" t="s">
        <v>40</v>
      </c>
      <c r="G177" s="409">
        <v>42129</v>
      </c>
      <c r="H177" s="409">
        <v>42166</v>
      </c>
      <c r="I177" s="397" t="s">
        <v>1188</v>
      </c>
      <c r="J177" s="395"/>
      <c r="K177" s="398">
        <v>1000</v>
      </c>
      <c r="L177" s="399"/>
    </row>
    <row r="178" spans="2:12" s="383" customFormat="1" ht="21" customHeight="1">
      <c r="B178" s="395" t="s">
        <v>90</v>
      </c>
      <c r="C178" s="396" t="s">
        <v>62</v>
      </c>
      <c r="D178" s="396" t="s">
        <v>22</v>
      </c>
      <c r="E178" s="396">
        <v>2015</v>
      </c>
      <c r="F178" s="396" t="s">
        <v>40</v>
      </c>
      <c r="G178" s="409">
        <v>42164</v>
      </c>
      <c r="H178" s="409">
        <v>42166</v>
      </c>
      <c r="I178" s="397" t="s">
        <v>1145</v>
      </c>
      <c r="J178" s="395" t="s">
        <v>1189</v>
      </c>
      <c r="K178" s="398">
        <v>1000</v>
      </c>
      <c r="L178" s="399"/>
    </row>
    <row r="179" spans="2:12" s="383" customFormat="1" ht="21" customHeight="1">
      <c r="B179" s="395" t="s">
        <v>84</v>
      </c>
      <c r="C179" s="396" t="s">
        <v>62</v>
      </c>
      <c r="D179" s="396" t="s">
        <v>12</v>
      </c>
      <c r="E179" s="396">
        <v>2015</v>
      </c>
      <c r="F179" s="396" t="s">
        <v>40</v>
      </c>
      <c r="G179" s="409">
        <v>42174</v>
      </c>
      <c r="H179" s="409">
        <v>42179</v>
      </c>
      <c r="I179" s="397" t="s">
        <v>1103</v>
      </c>
      <c r="J179" s="395" t="s">
        <v>64</v>
      </c>
      <c r="K179" s="398">
        <v>6000</v>
      </c>
      <c r="L179" s="399"/>
    </row>
    <row r="180" spans="2:12" s="383" customFormat="1" ht="21" customHeight="1">
      <c r="B180" s="395" t="s">
        <v>1190</v>
      </c>
      <c r="C180" s="396" t="s">
        <v>62</v>
      </c>
      <c r="D180" s="396" t="s">
        <v>25</v>
      </c>
      <c r="E180" s="396">
        <v>2015</v>
      </c>
      <c r="F180" s="396" t="s">
        <v>40</v>
      </c>
      <c r="G180" s="409">
        <v>42177</v>
      </c>
      <c r="H180" s="409">
        <v>42178</v>
      </c>
      <c r="I180" s="397" t="s">
        <v>1191</v>
      </c>
      <c r="J180" s="395"/>
      <c r="K180" s="398">
        <v>9000</v>
      </c>
      <c r="L180" s="399"/>
    </row>
    <row r="181" spans="2:12" s="383" customFormat="1" ht="21" customHeight="1">
      <c r="B181" s="395" t="s">
        <v>123</v>
      </c>
      <c r="C181" s="396" t="s">
        <v>63</v>
      </c>
      <c r="D181" s="396" t="s">
        <v>25</v>
      </c>
      <c r="E181" s="396">
        <v>2015</v>
      </c>
      <c r="F181" s="396" t="s">
        <v>40</v>
      </c>
      <c r="G181" s="409">
        <v>42177</v>
      </c>
      <c r="H181" s="409">
        <v>42178</v>
      </c>
      <c r="I181" s="397" t="s">
        <v>1191</v>
      </c>
      <c r="J181" s="395"/>
      <c r="K181" s="398">
        <v>9000</v>
      </c>
      <c r="L181" s="399"/>
    </row>
    <row r="182" spans="2:12" s="383" customFormat="1" ht="21" customHeight="1">
      <c r="B182" s="395" t="s">
        <v>124</v>
      </c>
      <c r="C182" s="396" t="s">
        <v>63</v>
      </c>
      <c r="D182" s="396" t="s">
        <v>25</v>
      </c>
      <c r="E182" s="396">
        <v>2015</v>
      </c>
      <c r="F182" s="396" t="s">
        <v>40</v>
      </c>
      <c r="G182" s="409">
        <v>42177</v>
      </c>
      <c r="H182" s="409">
        <v>42178</v>
      </c>
      <c r="I182" s="397" t="s">
        <v>1191</v>
      </c>
      <c r="J182" s="395"/>
      <c r="K182" s="398">
        <v>9000</v>
      </c>
      <c r="L182" s="399"/>
    </row>
    <row r="183" spans="2:12" s="383" customFormat="1" ht="21" customHeight="1">
      <c r="B183" s="395" t="s">
        <v>125</v>
      </c>
      <c r="C183" s="396" t="s">
        <v>63</v>
      </c>
      <c r="D183" s="396" t="s">
        <v>25</v>
      </c>
      <c r="E183" s="396">
        <v>2015</v>
      </c>
      <c r="F183" s="396" t="s">
        <v>40</v>
      </c>
      <c r="G183" s="409">
        <v>42177</v>
      </c>
      <c r="H183" s="409">
        <v>42178</v>
      </c>
      <c r="I183" s="397" t="s">
        <v>1191</v>
      </c>
      <c r="J183" s="395"/>
      <c r="K183" s="398">
        <v>9000</v>
      </c>
      <c r="L183" s="399"/>
    </row>
    <row r="184" spans="2:12" s="383" customFormat="1" ht="21" customHeight="1">
      <c r="B184" s="395" t="s">
        <v>1161</v>
      </c>
      <c r="C184" s="396" t="s">
        <v>62</v>
      </c>
      <c r="D184" s="396" t="s">
        <v>25</v>
      </c>
      <c r="E184" s="396">
        <v>2015</v>
      </c>
      <c r="F184" s="396" t="s">
        <v>40</v>
      </c>
      <c r="G184" s="409">
        <v>42177</v>
      </c>
      <c r="H184" s="409">
        <v>42178</v>
      </c>
      <c r="I184" s="397" t="s">
        <v>1191</v>
      </c>
      <c r="J184" s="395"/>
      <c r="K184" s="398">
        <v>9000</v>
      </c>
      <c r="L184" s="399"/>
    </row>
    <row r="185" spans="2:12" s="383" customFormat="1" ht="21" customHeight="1">
      <c r="B185" s="395" t="s">
        <v>126</v>
      </c>
      <c r="C185" s="396" t="s">
        <v>62</v>
      </c>
      <c r="D185" s="396" t="s">
        <v>25</v>
      </c>
      <c r="E185" s="396">
        <v>2015</v>
      </c>
      <c r="F185" s="396" t="s">
        <v>40</v>
      </c>
      <c r="G185" s="409">
        <v>42177</v>
      </c>
      <c r="H185" s="409">
        <v>42178</v>
      </c>
      <c r="I185" s="397" t="s">
        <v>1191</v>
      </c>
      <c r="J185" s="395"/>
      <c r="K185" s="398">
        <v>9000</v>
      </c>
      <c r="L185" s="399"/>
    </row>
    <row r="186" spans="2:12" s="383" customFormat="1" ht="21" customHeight="1">
      <c r="B186" s="395" t="s">
        <v>1192</v>
      </c>
      <c r="C186" s="396" t="s">
        <v>63</v>
      </c>
      <c r="D186" s="396" t="s">
        <v>25</v>
      </c>
      <c r="E186" s="396">
        <v>2015</v>
      </c>
      <c r="F186" s="396" t="s">
        <v>40</v>
      </c>
      <c r="G186" s="409">
        <v>42177</v>
      </c>
      <c r="H186" s="409">
        <v>42178</v>
      </c>
      <c r="I186" s="397" t="s">
        <v>1191</v>
      </c>
      <c r="J186" s="395"/>
      <c r="K186" s="398">
        <v>9000</v>
      </c>
      <c r="L186" s="399"/>
    </row>
    <row r="187" spans="2:12" s="383" customFormat="1" ht="21" customHeight="1">
      <c r="B187" s="395" t="s">
        <v>127</v>
      </c>
      <c r="C187" s="396" t="s">
        <v>62</v>
      </c>
      <c r="D187" s="396" t="s">
        <v>25</v>
      </c>
      <c r="E187" s="396">
        <v>2015</v>
      </c>
      <c r="F187" s="396" t="s">
        <v>40</v>
      </c>
      <c r="G187" s="409">
        <v>42177</v>
      </c>
      <c r="H187" s="409">
        <v>42178</v>
      </c>
      <c r="I187" s="397" t="s">
        <v>1191</v>
      </c>
      <c r="J187" s="395"/>
      <c r="K187" s="398">
        <v>9000</v>
      </c>
      <c r="L187" s="399"/>
    </row>
    <row r="188" spans="2:12" s="383" customFormat="1" ht="21" customHeight="1">
      <c r="B188" s="395" t="s">
        <v>1193</v>
      </c>
      <c r="C188" s="396" t="s">
        <v>63</v>
      </c>
      <c r="D188" s="396" t="s">
        <v>25</v>
      </c>
      <c r="E188" s="396">
        <v>2015</v>
      </c>
      <c r="F188" s="396" t="s">
        <v>40</v>
      </c>
      <c r="G188" s="409">
        <v>42177</v>
      </c>
      <c r="H188" s="409">
        <v>42178</v>
      </c>
      <c r="I188" s="397" t="s">
        <v>1191</v>
      </c>
      <c r="J188" s="395"/>
      <c r="K188" s="398">
        <v>9000</v>
      </c>
      <c r="L188" s="399"/>
    </row>
    <row r="189" spans="2:12" s="383" customFormat="1" ht="21" customHeight="1">
      <c r="B189" s="395" t="s">
        <v>1194</v>
      </c>
      <c r="C189" s="396" t="s">
        <v>62</v>
      </c>
      <c r="D189" s="396" t="s">
        <v>25</v>
      </c>
      <c r="E189" s="396">
        <v>2015</v>
      </c>
      <c r="F189" s="396" t="s">
        <v>40</v>
      </c>
      <c r="G189" s="409">
        <v>42177</v>
      </c>
      <c r="H189" s="409">
        <v>42178</v>
      </c>
      <c r="I189" s="397" t="s">
        <v>1191</v>
      </c>
      <c r="J189" s="395"/>
      <c r="K189" s="398">
        <v>9000</v>
      </c>
      <c r="L189" s="399"/>
    </row>
    <row r="190" spans="2:12" s="383" customFormat="1" ht="21" customHeight="1">
      <c r="B190" s="395" t="s">
        <v>1195</v>
      </c>
      <c r="C190" s="396" t="s">
        <v>62</v>
      </c>
      <c r="D190" s="396" t="s">
        <v>25</v>
      </c>
      <c r="E190" s="396">
        <v>2015</v>
      </c>
      <c r="F190" s="396" t="s">
        <v>40</v>
      </c>
      <c r="G190" s="409">
        <v>42177</v>
      </c>
      <c r="H190" s="409">
        <v>42178</v>
      </c>
      <c r="I190" s="397" t="s">
        <v>1191</v>
      </c>
      <c r="J190" s="395"/>
      <c r="K190" s="398">
        <v>9000</v>
      </c>
      <c r="L190" s="399"/>
    </row>
    <row r="191" spans="2:12" s="383" customFormat="1" ht="21" customHeight="1">
      <c r="B191" s="395" t="s">
        <v>1196</v>
      </c>
      <c r="C191" s="396" t="s">
        <v>62</v>
      </c>
      <c r="D191" s="396" t="s">
        <v>25</v>
      </c>
      <c r="E191" s="396">
        <v>2015</v>
      </c>
      <c r="F191" s="396" t="s">
        <v>40</v>
      </c>
      <c r="G191" s="409">
        <v>42177</v>
      </c>
      <c r="H191" s="409">
        <v>42178</v>
      </c>
      <c r="I191" s="397" t="s">
        <v>1191</v>
      </c>
      <c r="J191" s="395"/>
      <c r="K191" s="398">
        <v>9000</v>
      </c>
      <c r="L191" s="399"/>
    </row>
    <row r="192" spans="2:12" s="383" customFormat="1" ht="21" customHeight="1">
      <c r="B192" s="395" t="s">
        <v>1197</v>
      </c>
      <c r="C192" s="396" t="s">
        <v>63</v>
      </c>
      <c r="D192" s="396" t="s">
        <v>25</v>
      </c>
      <c r="E192" s="396">
        <v>2015</v>
      </c>
      <c r="F192" s="396" t="s">
        <v>40</v>
      </c>
      <c r="G192" s="409">
        <v>42177</v>
      </c>
      <c r="H192" s="409">
        <v>42178</v>
      </c>
      <c r="I192" s="397" t="s">
        <v>1191</v>
      </c>
      <c r="J192" s="395"/>
      <c r="K192" s="398">
        <v>9000</v>
      </c>
      <c r="L192" s="399"/>
    </row>
    <row r="193" spans="2:12" s="383" customFormat="1" ht="21" customHeight="1">
      <c r="B193" s="395" t="s">
        <v>1198</v>
      </c>
      <c r="C193" s="396" t="s">
        <v>62</v>
      </c>
      <c r="D193" s="396" t="s">
        <v>25</v>
      </c>
      <c r="E193" s="396">
        <v>2015</v>
      </c>
      <c r="F193" s="396" t="s">
        <v>40</v>
      </c>
      <c r="G193" s="409">
        <v>42177</v>
      </c>
      <c r="H193" s="409">
        <v>42178</v>
      </c>
      <c r="I193" s="397" t="s">
        <v>1191</v>
      </c>
      <c r="J193" s="395"/>
      <c r="K193" s="398">
        <v>9000</v>
      </c>
      <c r="L193" s="399"/>
    </row>
    <row r="194" spans="2:12" s="383" customFormat="1" ht="21" customHeight="1">
      <c r="B194" s="395" t="s">
        <v>1199</v>
      </c>
      <c r="C194" s="396" t="s">
        <v>63</v>
      </c>
      <c r="D194" s="396" t="s">
        <v>25</v>
      </c>
      <c r="E194" s="396">
        <v>2015</v>
      </c>
      <c r="F194" s="396" t="s">
        <v>40</v>
      </c>
      <c r="G194" s="409">
        <v>42177</v>
      </c>
      <c r="H194" s="409">
        <v>42178</v>
      </c>
      <c r="I194" s="397" t="s">
        <v>1191</v>
      </c>
      <c r="J194" s="395"/>
      <c r="K194" s="398">
        <v>9000</v>
      </c>
      <c r="L194" s="399"/>
    </row>
    <row r="195" spans="2:12" s="383" customFormat="1" ht="21" customHeight="1">
      <c r="B195" s="384" t="s">
        <v>1044</v>
      </c>
      <c r="C195" s="402" t="s">
        <v>62</v>
      </c>
      <c r="D195" s="402" t="s">
        <v>12</v>
      </c>
      <c r="E195" s="402">
        <v>2015</v>
      </c>
      <c r="F195" s="402" t="s">
        <v>40</v>
      </c>
      <c r="G195" s="403">
        <v>42179</v>
      </c>
      <c r="H195" s="403">
        <v>42180</v>
      </c>
      <c r="I195" s="404" t="s">
        <v>1200</v>
      </c>
      <c r="J195" s="384" t="s">
        <v>16</v>
      </c>
      <c r="K195" s="405">
        <v>4000</v>
      </c>
      <c r="L195" s="406"/>
    </row>
    <row r="196" spans="2:12" s="383" customFormat="1" ht="21" customHeight="1">
      <c r="B196" s="384" t="s">
        <v>83</v>
      </c>
      <c r="C196" s="402" t="s">
        <v>63</v>
      </c>
      <c r="D196" s="402" t="s">
        <v>12</v>
      </c>
      <c r="E196" s="402">
        <v>2015</v>
      </c>
      <c r="F196" s="402" t="s">
        <v>40</v>
      </c>
      <c r="G196" s="403">
        <v>42179</v>
      </c>
      <c r="H196" s="403">
        <v>42181</v>
      </c>
      <c r="I196" s="404" t="s">
        <v>1200</v>
      </c>
      <c r="J196" s="384" t="s">
        <v>16</v>
      </c>
      <c r="K196" s="405">
        <v>4000</v>
      </c>
      <c r="L196" s="406"/>
    </row>
    <row r="197" spans="2:12" s="383" customFormat="1" ht="21" customHeight="1">
      <c r="B197" s="384" t="s">
        <v>1072</v>
      </c>
      <c r="C197" s="402" t="s">
        <v>62</v>
      </c>
      <c r="D197" s="402" t="s">
        <v>1067</v>
      </c>
      <c r="E197" s="402">
        <v>2015</v>
      </c>
      <c r="F197" s="402" t="s">
        <v>40</v>
      </c>
      <c r="G197" s="403">
        <v>42173</v>
      </c>
      <c r="H197" s="403">
        <v>42180</v>
      </c>
      <c r="I197" s="404" t="s">
        <v>1145</v>
      </c>
      <c r="J197" s="384" t="s">
        <v>1074</v>
      </c>
      <c r="K197" s="405">
        <v>1000</v>
      </c>
      <c r="L197" s="406"/>
    </row>
    <row r="198" spans="2:12" s="383" customFormat="1" ht="21" customHeight="1">
      <c r="B198" s="384" t="s">
        <v>1201</v>
      </c>
      <c r="C198" s="402" t="s">
        <v>62</v>
      </c>
      <c r="D198" s="402" t="s">
        <v>25</v>
      </c>
      <c r="E198" s="402">
        <v>2015</v>
      </c>
      <c r="F198" s="402" t="s">
        <v>40</v>
      </c>
      <c r="G198" s="403">
        <v>42181</v>
      </c>
      <c r="H198" s="403">
        <v>42185</v>
      </c>
      <c r="I198" s="404" t="s">
        <v>1191</v>
      </c>
      <c r="J198" s="384"/>
      <c r="K198" s="405">
        <v>6000</v>
      </c>
      <c r="L198" s="406"/>
    </row>
    <row r="199" spans="2:12" s="383" customFormat="1" ht="21" customHeight="1">
      <c r="B199" s="384" t="s">
        <v>128</v>
      </c>
      <c r="C199" s="402" t="s">
        <v>62</v>
      </c>
      <c r="D199" s="402" t="s">
        <v>25</v>
      </c>
      <c r="E199" s="402">
        <v>2015</v>
      </c>
      <c r="F199" s="402" t="s">
        <v>40</v>
      </c>
      <c r="G199" s="403">
        <v>42181</v>
      </c>
      <c r="H199" s="403">
        <v>42185</v>
      </c>
      <c r="I199" s="404" t="s">
        <v>1191</v>
      </c>
      <c r="J199" s="384"/>
      <c r="K199" s="405">
        <v>9000</v>
      </c>
      <c r="L199" s="406"/>
    </row>
    <row r="200" spans="2:12" s="383" customFormat="1" ht="21" customHeight="1">
      <c r="B200" s="390" t="s">
        <v>1202</v>
      </c>
      <c r="C200" s="391" t="s">
        <v>39</v>
      </c>
      <c r="D200" s="391" t="s">
        <v>68</v>
      </c>
      <c r="E200" s="391">
        <v>2015</v>
      </c>
      <c r="F200" s="391" t="s">
        <v>40</v>
      </c>
      <c r="G200" s="392"/>
      <c r="H200" s="392"/>
      <c r="I200" s="401" t="s">
        <v>85</v>
      </c>
      <c r="J200" s="390"/>
      <c r="K200" s="393">
        <v>2308.4</v>
      </c>
      <c r="L200" s="394">
        <f>SUM(K151:K200)</f>
        <v>241721.9</v>
      </c>
    </row>
    <row r="201" spans="2:12" s="431" customFormat="1" ht="21" customHeight="1">
      <c r="B201" s="384" t="s">
        <v>1175</v>
      </c>
      <c r="C201" s="402" t="s">
        <v>63</v>
      </c>
      <c r="D201" s="402" t="s">
        <v>37</v>
      </c>
      <c r="E201" s="402">
        <v>2015</v>
      </c>
      <c r="F201" s="402" t="s">
        <v>42</v>
      </c>
      <c r="G201" s="403">
        <v>42186</v>
      </c>
      <c r="H201" s="403">
        <v>42186</v>
      </c>
      <c r="I201" s="404" t="s">
        <v>129</v>
      </c>
      <c r="J201" s="384" t="s">
        <v>92</v>
      </c>
      <c r="K201" s="405">
        <v>2500</v>
      </c>
      <c r="L201" s="432"/>
    </row>
    <row r="202" spans="2:12" s="431" customFormat="1" ht="21" customHeight="1">
      <c r="B202" s="384" t="s">
        <v>1122</v>
      </c>
      <c r="C202" s="402" t="s">
        <v>62</v>
      </c>
      <c r="D202" s="402" t="s">
        <v>74</v>
      </c>
      <c r="E202" s="402">
        <v>2015</v>
      </c>
      <c r="F202" s="402" t="s">
        <v>42</v>
      </c>
      <c r="G202" s="403">
        <v>42186</v>
      </c>
      <c r="H202" s="403">
        <v>42186</v>
      </c>
      <c r="I202" s="404" t="s">
        <v>1203</v>
      </c>
      <c r="J202" s="384" t="s">
        <v>92</v>
      </c>
      <c r="K202" s="405">
        <v>2000</v>
      </c>
      <c r="L202" s="432"/>
    </row>
    <row r="203" spans="2:12" s="431" customFormat="1" ht="21" customHeight="1">
      <c r="B203" s="384" t="s">
        <v>1139</v>
      </c>
      <c r="C203" s="402" t="s">
        <v>63</v>
      </c>
      <c r="D203" s="402" t="s">
        <v>53</v>
      </c>
      <c r="E203" s="402">
        <v>2015</v>
      </c>
      <c r="F203" s="402" t="s">
        <v>42</v>
      </c>
      <c r="G203" s="403">
        <v>42186</v>
      </c>
      <c r="H203" s="403">
        <v>42186</v>
      </c>
      <c r="I203" s="404" t="s">
        <v>1204</v>
      </c>
      <c r="J203" s="384" t="s">
        <v>1141</v>
      </c>
      <c r="K203" s="405">
        <v>2000</v>
      </c>
      <c r="L203" s="432"/>
    </row>
    <row r="204" spans="2:12" s="431" customFormat="1" ht="21" customHeight="1">
      <c r="B204" s="384" t="s">
        <v>1133</v>
      </c>
      <c r="C204" s="402" t="s">
        <v>62</v>
      </c>
      <c r="D204" s="402" t="s">
        <v>74</v>
      </c>
      <c r="E204" s="402">
        <v>2015</v>
      </c>
      <c r="F204" s="402" t="s">
        <v>42</v>
      </c>
      <c r="G204" s="403">
        <v>42186</v>
      </c>
      <c r="H204" s="403">
        <v>42186</v>
      </c>
      <c r="I204" s="404" t="s">
        <v>1205</v>
      </c>
      <c r="J204" s="384" t="s">
        <v>1135</v>
      </c>
      <c r="K204" s="405">
        <v>2000</v>
      </c>
      <c r="L204" s="432"/>
    </row>
    <row r="205" spans="2:12" s="431" customFormat="1" ht="21" customHeight="1">
      <c r="B205" s="384" t="s">
        <v>122</v>
      </c>
      <c r="C205" s="402" t="s">
        <v>62</v>
      </c>
      <c r="D205" s="402" t="s">
        <v>37</v>
      </c>
      <c r="E205" s="402">
        <v>2015</v>
      </c>
      <c r="F205" s="402" t="s">
        <v>42</v>
      </c>
      <c r="G205" s="403">
        <v>42186</v>
      </c>
      <c r="H205" s="403">
        <v>42186</v>
      </c>
      <c r="I205" s="404" t="s">
        <v>1206</v>
      </c>
      <c r="J205" s="384" t="s">
        <v>35</v>
      </c>
      <c r="K205" s="405">
        <v>2500</v>
      </c>
      <c r="L205" s="432"/>
    </row>
    <row r="206" spans="2:12" s="431" customFormat="1" ht="21" customHeight="1">
      <c r="B206" s="384" t="s">
        <v>1099</v>
      </c>
      <c r="C206" s="402" t="s">
        <v>62</v>
      </c>
      <c r="D206" s="402" t="s">
        <v>37</v>
      </c>
      <c r="E206" s="402">
        <v>2015</v>
      </c>
      <c r="F206" s="402" t="s">
        <v>42</v>
      </c>
      <c r="G206" s="403">
        <v>42186</v>
      </c>
      <c r="H206" s="403">
        <v>42186</v>
      </c>
      <c r="I206" s="404" t="s">
        <v>130</v>
      </c>
      <c r="J206" s="384" t="s">
        <v>58</v>
      </c>
      <c r="K206" s="405">
        <v>2500</v>
      </c>
      <c r="L206" s="432"/>
    </row>
    <row r="207" spans="2:12" s="431" customFormat="1" ht="21" customHeight="1">
      <c r="B207" s="384" t="s">
        <v>1174</v>
      </c>
      <c r="C207" s="402" t="s">
        <v>62</v>
      </c>
      <c r="D207" s="402" t="s">
        <v>37</v>
      </c>
      <c r="E207" s="402">
        <v>2015</v>
      </c>
      <c r="F207" s="402" t="s">
        <v>42</v>
      </c>
      <c r="G207" s="403">
        <v>42186</v>
      </c>
      <c r="H207" s="403">
        <v>42186</v>
      </c>
      <c r="I207" s="404" t="s">
        <v>129</v>
      </c>
      <c r="J207" s="384" t="s">
        <v>92</v>
      </c>
      <c r="K207" s="405">
        <v>2500</v>
      </c>
      <c r="L207" s="432"/>
    </row>
    <row r="208" spans="2:12" s="431" customFormat="1" ht="21" customHeight="1">
      <c r="B208" s="384" t="s">
        <v>1207</v>
      </c>
      <c r="C208" s="402" t="s">
        <v>62</v>
      </c>
      <c r="D208" s="402" t="s">
        <v>53</v>
      </c>
      <c r="E208" s="402">
        <v>2015</v>
      </c>
      <c r="F208" s="402" t="s">
        <v>42</v>
      </c>
      <c r="G208" s="403">
        <v>42186</v>
      </c>
      <c r="H208" s="403">
        <v>42186</v>
      </c>
      <c r="I208" s="404" t="s">
        <v>1208</v>
      </c>
      <c r="J208" s="384" t="s">
        <v>54</v>
      </c>
      <c r="K208" s="405">
        <v>2000</v>
      </c>
      <c r="L208" s="432"/>
    </row>
    <row r="209" spans="2:12" s="431" customFormat="1" ht="21" customHeight="1">
      <c r="B209" s="384" t="s">
        <v>1209</v>
      </c>
      <c r="C209" s="402" t="s">
        <v>63</v>
      </c>
      <c r="D209" s="402" t="s">
        <v>53</v>
      </c>
      <c r="E209" s="402">
        <v>2015</v>
      </c>
      <c r="F209" s="402" t="s">
        <v>42</v>
      </c>
      <c r="G209" s="403">
        <v>42186</v>
      </c>
      <c r="H209" s="403">
        <v>42186</v>
      </c>
      <c r="I209" s="404" t="s">
        <v>1210</v>
      </c>
      <c r="J209" s="384" t="s">
        <v>64</v>
      </c>
      <c r="K209" s="405">
        <v>2000</v>
      </c>
      <c r="L209" s="432"/>
    </row>
    <row r="210" spans="2:12" s="431" customFormat="1" ht="21" customHeight="1">
      <c r="B210" s="384" t="s">
        <v>1211</v>
      </c>
      <c r="C210" s="402" t="s">
        <v>62</v>
      </c>
      <c r="D210" s="402" t="s">
        <v>41</v>
      </c>
      <c r="E210" s="402">
        <v>2015</v>
      </c>
      <c r="F210" s="402" t="s">
        <v>42</v>
      </c>
      <c r="G210" s="403">
        <v>42186</v>
      </c>
      <c r="H210" s="403">
        <v>42186</v>
      </c>
      <c r="I210" s="404" t="s">
        <v>1212</v>
      </c>
      <c r="J210" s="384" t="s">
        <v>1213</v>
      </c>
      <c r="K210" s="405">
        <v>2000</v>
      </c>
      <c r="L210" s="432"/>
    </row>
    <row r="211" spans="2:12" s="431" customFormat="1" ht="21" customHeight="1">
      <c r="B211" s="384" t="s">
        <v>1132</v>
      </c>
      <c r="C211" s="402" t="s">
        <v>62</v>
      </c>
      <c r="D211" s="402" t="s">
        <v>74</v>
      </c>
      <c r="E211" s="402">
        <v>2015</v>
      </c>
      <c r="F211" s="402" t="s">
        <v>42</v>
      </c>
      <c r="G211" s="403">
        <v>42186</v>
      </c>
      <c r="H211" s="403">
        <v>42186</v>
      </c>
      <c r="I211" s="404" t="s">
        <v>131</v>
      </c>
      <c r="J211" s="384" t="s">
        <v>88</v>
      </c>
      <c r="K211" s="405">
        <v>2000</v>
      </c>
      <c r="L211" s="432"/>
    </row>
    <row r="212" spans="2:12" s="431" customFormat="1" ht="21" customHeight="1">
      <c r="B212" s="384" t="s">
        <v>1131</v>
      </c>
      <c r="C212" s="402" t="s">
        <v>62</v>
      </c>
      <c r="D212" s="402" t="s">
        <v>74</v>
      </c>
      <c r="E212" s="402">
        <v>2015</v>
      </c>
      <c r="F212" s="402" t="s">
        <v>42</v>
      </c>
      <c r="G212" s="403">
        <v>42186</v>
      </c>
      <c r="H212" s="403">
        <v>42186</v>
      </c>
      <c r="I212" s="404" t="s">
        <v>131</v>
      </c>
      <c r="J212" s="384" t="s">
        <v>88</v>
      </c>
      <c r="K212" s="405">
        <v>2000</v>
      </c>
      <c r="L212" s="432"/>
    </row>
    <row r="213" spans="2:12" s="431" customFormat="1" ht="21" customHeight="1">
      <c r="B213" s="384" t="s">
        <v>1180</v>
      </c>
      <c r="C213" s="402" t="s">
        <v>63</v>
      </c>
      <c r="D213" s="402" t="s">
        <v>74</v>
      </c>
      <c r="E213" s="402">
        <v>2015</v>
      </c>
      <c r="F213" s="402" t="s">
        <v>42</v>
      </c>
      <c r="G213" s="403">
        <v>42186</v>
      </c>
      <c r="H213" s="403">
        <v>42186</v>
      </c>
      <c r="I213" s="404" t="s">
        <v>1214</v>
      </c>
      <c r="J213" s="384" t="s">
        <v>1181</v>
      </c>
      <c r="K213" s="405">
        <v>2000</v>
      </c>
      <c r="L213" s="432"/>
    </row>
    <row r="214" spans="2:12" s="431" customFormat="1" ht="21" customHeight="1">
      <c r="B214" s="384" t="s">
        <v>1136</v>
      </c>
      <c r="C214" s="402" t="s">
        <v>62</v>
      </c>
      <c r="D214" s="402" t="s">
        <v>74</v>
      </c>
      <c r="E214" s="402">
        <v>2015</v>
      </c>
      <c r="F214" s="402" t="s">
        <v>42</v>
      </c>
      <c r="G214" s="403">
        <v>42186</v>
      </c>
      <c r="H214" s="403">
        <v>42186</v>
      </c>
      <c r="I214" s="404" t="s">
        <v>1215</v>
      </c>
      <c r="J214" s="384" t="s">
        <v>1137</v>
      </c>
      <c r="K214" s="405">
        <v>2000</v>
      </c>
      <c r="L214" s="432"/>
    </row>
    <row r="215" spans="2:12" s="431" customFormat="1" ht="21" customHeight="1">
      <c r="B215" s="384" t="s">
        <v>1178</v>
      </c>
      <c r="C215" s="402" t="s">
        <v>62</v>
      </c>
      <c r="D215" s="402" t="s">
        <v>37</v>
      </c>
      <c r="E215" s="402">
        <v>2015</v>
      </c>
      <c r="F215" s="402" t="s">
        <v>42</v>
      </c>
      <c r="G215" s="403">
        <v>42186</v>
      </c>
      <c r="H215" s="403">
        <v>42186</v>
      </c>
      <c r="I215" s="404" t="s">
        <v>1206</v>
      </c>
      <c r="J215" s="384" t="s">
        <v>35</v>
      </c>
      <c r="K215" s="405">
        <v>2500</v>
      </c>
      <c r="L215" s="432"/>
    </row>
    <row r="216" spans="2:12" s="431" customFormat="1" ht="21" customHeight="1">
      <c r="B216" s="384" t="s">
        <v>1038</v>
      </c>
      <c r="C216" s="402" t="s">
        <v>62</v>
      </c>
      <c r="D216" s="402" t="s">
        <v>37</v>
      </c>
      <c r="E216" s="402">
        <v>2015</v>
      </c>
      <c r="F216" s="402" t="s">
        <v>42</v>
      </c>
      <c r="G216" s="403">
        <v>42186</v>
      </c>
      <c r="H216" s="403">
        <v>42186</v>
      </c>
      <c r="I216" s="404" t="s">
        <v>1216</v>
      </c>
      <c r="J216" s="384" t="s">
        <v>1217</v>
      </c>
      <c r="K216" s="405">
        <v>2500</v>
      </c>
      <c r="L216" s="432"/>
    </row>
    <row r="217" spans="2:12" s="431" customFormat="1" ht="21" customHeight="1">
      <c r="B217" s="384" t="s">
        <v>1218</v>
      </c>
      <c r="C217" s="402" t="s">
        <v>62</v>
      </c>
      <c r="D217" s="402" t="s">
        <v>53</v>
      </c>
      <c r="E217" s="402">
        <v>2015</v>
      </c>
      <c r="F217" s="402" t="s">
        <v>42</v>
      </c>
      <c r="G217" s="403">
        <v>42186</v>
      </c>
      <c r="H217" s="403">
        <v>42186</v>
      </c>
      <c r="I217" s="404" t="s">
        <v>1219</v>
      </c>
      <c r="J217" s="384" t="s">
        <v>75</v>
      </c>
      <c r="K217" s="405">
        <v>2000</v>
      </c>
      <c r="L217" s="432"/>
    </row>
    <row r="218" spans="2:12" s="431" customFormat="1" ht="21" customHeight="1">
      <c r="B218" s="384" t="s">
        <v>1220</v>
      </c>
      <c r="C218" s="402" t="s">
        <v>62</v>
      </c>
      <c r="D218" s="402" t="s">
        <v>74</v>
      </c>
      <c r="E218" s="402">
        <v>2015</v>
      </c>
      <c r="F218" s="402" t="s">
        <v>42</v>
      </c>
      <c r="G218" s="403">
        <v>42186</v>
      </c>
      <c r="H218" s="403">
        <v>42186</v>
      </c>
      <c r="I218" s="404" t="s">
        <v>1221</v>
      </c>
      <c r="J218" s="384" t="s">
        <v>1113</v>
      </c>
      <c r="K218" s="405">
        <v>2000</v>
      </c>
      <c r="L218" s="432"/>
    </row>
    <row r="219" spans="2:12" s="431" customFormat="1" ht="21" customHeight="1">
      <c r="B219" s="384" t="s">
        <v>1222</v>
      </c>
      <c r="C219" s="402" t="s">
        <v>62</v>
      </c>
      <c r="D219" s="402" t="s">
        <v>74</v>
      </c>
      <c r="E219" s="402">
        <v>2015</v>
      </c>
      <c r="F219" s="402" t="s">
        <v>42</v>
      </c>
      <c r="G219" s="403">
        <v>42186</v>
      </c>
      <c r="H219" s="403">
        <v>42186</v>
      </c>
      <c r="I219" s="404" t="s">
        <v>1221</v>
      </c>
      <c r="J219" s="384" t="s">
        <v>1113</v>
      </c>
      <c r="K219" s="405">
        <v>2000</v>
      </c>
      <c r="L219" s="432"/>
    </row>
    <row r="220" spans="2:12" s="431" customFormat="1" ht="21" customHeight="1">
      <c r="B220" s="384" t="s">
        <v>1095</v>
      </c>
      <c r="C220" s="402" t="s">
        <v>62</v>
      </c>
      <c r="D220" s="402" t="s">
        <v>37</v>
      </c>
      <c r="E220" s="402">
        <v>2015</v>
      </c>
      <c r="F220" s="402" t="s">
        <v>42</v>
      </c>
      <c r="G220" s="403">
        <v>42186</v>
      </c>
      <c r="H220" s="403">
        <v>42188</v>
      </c>
      <c r="I220" s="404" t="s">
        <v>1223</v>
      </c>
      <c r="J220" s="407" t="s">
        <v>1097</v>
      </c>
      <c r="K220" s="405">
        <v>2500</v>
      </c>
      <c r="L220" s="432"/>
    </row>
    <row r="221" spans="2:12" s="431" customFormat="1" ht="21" customHeight="1">
      <c r="B221" s="384" t="s">
        <v>1095</v>
      </c>
      <c r="C221" s="402" t="s">
        <v>62</v>
      </c>
      <c r="D221" s="402" t="s">
        <v>81</v>
      </c>
      <c r="E221" s="402">
        <v>2015</v>
      </c>
      <c r="F221" s="402" t="s">
        <v>42</v>
      </c>
      <c r="G221" s="403">
        <v>42186</v>
      </c>
      <c r="H221" s="403">
        <v>42188</v>
      </c>
      <c r="I221" s="404" t="s">
        <v>1224</v>
      </c>
      <c r="J221" s="407" t="s">
        <v>1097</v>
      </c>
      <c r="K221" s="405">
        <v>5000</v>
      </c>
      <c r="L221" s="432"/>
    </row>
    <row r="222" spans="2:12" s="431" customFormat="1" ht="21" customHeight="1">
      <c r="B222" s="384" t="s">
        <v>1164</v>
      </c>
      <c r="C222" s="402" t="s">
        <v>62</v>
      </c>
      <c r="D222" s="402" t="s">
        <v>74</v>
      </c>
      <c r="E222" s="402">
        <v>2015</v>
      </c>
      <c r="F222" s="402" t="s">
        <v>42</v>
      </c>
      <c r="G222" s="403">
        <v>42186</v>
      </c>
      <c r="H222" s="403">
        <v>42192</v>
      </c>
      <c r="I222" s="404" t="s">
        <v>1052</v>
      </c>
      <c r="J222" s="384" t="s">
        <v>1014</v>
      </c>
      <c r="K222" s="405">
        <v>2000</v>
      </c>
      <c r="L222" s="432"/>
    </row>
    <row r="223" spans="2:12" s="431" customFormat="1" ht="21" customHeight="1">
      <c r="B223" s="384" t="s">
        <v>1041</v>
      </c>
      <c r="C223" s="402" t="s">
        <v>62</v>
      </c>
      <c r="D223" s="402" t="s">
        <v>12</v>
      </c>
      <c r="E223" s="402">
        <v>2015</v>
      </c>
      <c r="F223" s="402" t="s">
        <v>42</v>
      </c>
      <c r="G223" s="403">
        <v>42188</v>
      </c>
      <c r="H223" s="403">
        <v>42192</v>
      </c>
      <c r="I223" s="404" t="s">
        <v>1225</v>
      </c>
      <c r="J223" s="384" t="s">
        <v>1043</v>
      </c>
      <c r="K223" s="405">
        <v>4000</v>
      </c>
      <c r="L223" s="432"/>
    </row>
    <row r="224" spans="2:12" s="431" customFormat="1" ht="21" customHeight="1">
      <c r="B224" s="384" t="s">
        <v>1226</v>
      </c>
      <c r="C224" s="402" t="s">
        <v>62</v>
      </c>
      <c r="D224" s="402" t="s">
        <v>33</v>
      </c>
      <c r="E224" s="402">
        <v>2015</v>
      </c>
      <c r="F224" s="402" t="s">
        <v>42</v>
      </c>
      <c r="G224" s="403">
        <v>42193</v>
      </c>
      <c r="H224" s="403">
        <v>42194</v>
      </c>
      <c r="I224" s="404" t="s">
        <v>1227</v>
      </c>
      <c r="J224" s="384" t="s">
        <v>45</v>
      </c>
      <c r="K224" s="405">
        <v>1100</v>
      </c>
      <c r="L224" s="432"/>
    </row>
    <row r="225" spans="2:12" s="431" customFormat="1" ht="21" customHeight="1">
      <c r="B225" s="384" t="s">
        <v>1228</v>
      </c>
      <c r="C225" s="402" t="s">
        <v>63</v>
      </c>
      <c r="D225" s="402" t="s">
        <v>81</v>
      </c>
      <c r="E225" s="402">
        <v>2015</v>
      </c>
      <c r="F225" s="402" t="s">
        <v>42</v>
      </c>
      <c r="G225" s="403">
        <v>42192</v>
      </c>
      <c r="H225" s="403">
        <v>42193</v>
      </c>
      <c r="I225" s="404" t="s">
        <v>1229</v>
      </c>
      <c r="J225" s="384" t="s">
        <v>88</v>
      </c>
      <c r="K225" s="405">
        <v>2000</v>
      </c>
      <c r="L225" s="432"/>
    </row>
    <row r="226" spans="2:12" s="431" customFormat="1" ht="21" customHeight="1">
      <c r="B226" s="384" t="s">
        <v>1230</v>
      </c>
      <c r="C226" s="402" t="s">
        <v>62</v>
      </c>
      <c r="D226" s="402" t="s">
        <v>81</v>
      </c>
      <c r="E226" s="402">
        <v>2015</v>
      </c>
      <c r="F226" s="402" t="s">
        <v>42</v>
      </c>
      <c r="G226" s="403">
        <v>42192</v>
      </c>
      <c r="H226" s="403">
        <v>42193</v>
      </c>
      <c r="I226" s="404" t="s">
        <v>1231</v>
      </c>
      <c r="J226" s="384" t="s">
        <v>45</v>
      </c>
      <c r="K226" s="405">
        <v>2000</v>
      </c>
      <c r="L226" s="432"/>
    </row>
    <row r="227" spans="2:12" s="431" customFormat="1" ht="21" customHeight="1">
      <c r="B227" s="384" t="s">
        <v>1232</v>
      </c>
      <c r="C227" s="402" t="s">
        <v>62</v>
      </c>
      <c r="D227" s="402" t="s">
        <v>81</v>
      </c>
      <c r="E227" s="402">
        <v>2015</v>
      </c>
      <c r="F227" s="402" t="s">
        <v>42</v>
      </c>
      <c r="G227" s="403">
        <v>42192</v>
      </c>
      <c r="H227" s="403">
        <v>42193</v>
      </c>
      <c r="I227" s="404" t="s">
        <v>1231</v>
      </c>
      <c r="J227" s="384" t="s">
        <v>45</v>
      </c>
      <c r="K227" s="405">
        <v>2000</v>
      </c>
      <c r="L227" s="432"/>
    </row>
    <row r="228" spans="2:12" s="431" customFormat="1" ht="21" customHeight="1">
      <c r="B228" s="384" t="s">
        <v>125</v>
      </c>
      <c r="C228" s="402" t="s">
        <v>63</v>
      </c>
      <c r="D228" s="402" t="s">
        <v>25</v>
      </c>
      <c r="E228" s="402">
        <v>2015</v>
      </c>
      <c r="F228" s="402" t="s">
        <v>42</v>
      </c>
      <c r="G228" s="403">
        <v>42187</v>
      </c>
      <c r="H228" s="403">
        <v>42195</v>
      </c>
      <c r="I228" s="404" t="s">
        <v>1233</v>
      </c>
      <c r="J228" s="384"/>
      <c r="K228" s="405">
        <v>5547.5</v>
      </c>
      <c r="L228" s="432"/>
    </row>
    <row r="229" spans="2:12" s="431" customFormat="1" ht="21" customHeight="1">
      <c r="B229" s="384" t="s">
        <v>1028</v>
      </c>
      <c r="C229" s="402" t="s">
        <v>62</v>
      </c>
      <c r="D229" s="402" t="s">
        <v>25</v>
      </c>
      <c r="E229" s="402">
        <v>2015</v>
      </c>
      <c r="F229" s="402" t="s">
        <v>42</v>
      </c>
      <c r="G229" s="403">
        <v>42191</v>
      </c>
      <c r="H229" s="403">
        <v>42198</v>
      </c>
      <c r="I229" s="404" t="s">
        <v>1234</v>
      </c>
      <c r="J229" s="384"/>
      <c r="K229" s="405">
        <v>226.2</v>
      </c>
      <c r="L229" s="432"/>
    </row>
    <row r="230" spans="2:12" s="431" customFormat="1" ht="21" customHeight="1">
      <c r="B230" s="384" t="s">
        <v>1201</v>
      </c>
      <c r="C230" s="402" t="s">
        <v>62</v>
      </c>
      <c r="D230" s="402" t="s">
        <v>25</v>
      </c>
      <c r="E230" s="402">
        <v>2015</v>
      </c>
      <c r="F230" s="402" t="s">
        <v>42</v>
      </c>
      <c r="G230" s="403">
        <v>42191</v>
      </c>
      <c r="H230" s="403">
        <v>42198</v>
      </c>
      <c r="I230" s="404" t="s">
        <v>1234</v>
      </c>
      <c r="J230" s="384"/>
      <c r="K230" s="405">
        <v>226.2</v>
      </c>
      <c r="L230" s="432"/>
    </row>
    <row r="231" spans="2:12" s="431" customFormat="1" ht="21" customHeight="1">
      <c r="B231" s="384" t="s">
        <v>1009</v>
      </c>
      <c r="C231" s="402" t="s">
        <v>62</v>
      </c>
      <c r="D231" s="402" t="s">
        <v>25</v>
      </c>
      <c r="E231" s="402">
        <v>2015</v>
      </c>
      <c r="F231" s="402" t="s">
        <v>42</v>
      </c>
      <c r="G231" s="403">
        <v>42191</v>
      </c>
      <c r="H231" s="403">
        <v>42198</v>
      </c>
      <c r="I231" s="404" t="s">
        <v>1234</v>
      </c>
      <c r="J231" s="384"/>
      <c r="K231" s="405">
        <v>226.2</v>
      </c>
      <c r="L231" s="432"/>
    </row>
    <row r="232" spans="2:12" s="431" customFormat="1" ht="21" customHeight="1">
      <c r="B232" s="384" t="s">
        <v>133</v>
      </c>
      <c r="C232" s="402" t="s">
        <v>62</v>
      </c>
      <c r="D232" s="402" t="s">
        <v>25</v>
      </c>
      <c r="E232" s="402">
        <v>2015</v>
      </c>
      <c r="F232" s="402" t="s">
        <v>42</v>
      </c>
      <c r="G232" s="403">
        <v>42191</v>
      </c>
      <c r="H232" s="403">
        <v>42198</v>
      </c>
      <c r="I232" s="404" t="s">
        <v>1234</v>
      </c>
      <c r="J232" s="384"/>
      <c r="K232" s="405">
        <v>226.2</v>
      </c>
      <c r="L232" s="432"/>
    </row>
    <row r="233" spans="2:12" s="431" customFormat="1" ht="21" customHeight="1">
      <c r="B233" s="384" t="s">
        <v>120</v>
      </c>
      <c r="C233" s="402" t="s">
        <v>62</v>
      </c>
      <c r="D233" s="402" t="s">
        <v>25</v>
      </c>
      <c r="E233" s="402">
        <v>2015</v>
      </c>
      <c r="F233" s="402" t="s">
        <v>42</v>
      </c>
      <c r="G233" s="403">
        <v>42191</v>
      </c>
      <c r="H233" s="403">
        <v>42198</v>
      </c>
      <c r="I233" s="404" t="s">
        <v>1234</v>
      </c>
      <c r="J233" s="384"/>
      <c r="K233" s="405">
        <v>226.2</v>
      </c>
      <c r="L233" s="432"/>
    </row>
    <row r="234" spans="2:12" s="431" customFormat="1" ht="21" customHeight="1">
      <c r="B234" s="384" t="s">
        <v>1235</v>
      </c>
      <c r="C234" s="402" t="s">
        <v>62</v>
      </c>
      <c r="D234" s="402" t="s">
        <v>25</v>
      </c>
      <c r="E234" s="402">
        <v>2015</v>
      </c>
      <c r="F234" s="402" t="s">
        <v>42</v>
      </c>
      <c r="G234" s="403">
        <v>42191</v>
      </c>
      <c r="H234" s="403">
        <v>42198</v>
      </c>
      <c r="I234" s="404" t="s">
        <v>1234</v>
      </c>
      <c r="J234" s="384"/>
      <c r="K234" s="405">
        <v>226.2</v>
      </c>
      <c r="L234" s="432"/>
    </row>
    <row r="235" spans="2:12" s="431" customFormat="1" ht="21" customHeight="1">
      <c r="B235" s="384" t="s">
        <v>1236</v>
      </c>
      <c r="C235" s="402" t="s">
        <v>62</v>
      </c>
      <c r="D235" s="402" t="s">
        <v>25</v>
      </c>
      <c r="E235" s="402">
        <v>2015</v>
      </c>
      <c r="F235" s="402" t="s">
        <v>42</v>
      </c>
      <c r="G235" s="403">
        <v>42191</v>
      </c>
      <c r="H235" s="403">
        <v>42198</v>
      </c>
      <c r="I235" s="404" t="s">
        <v>1234</v>
      </c>
      <c r="J235" s="384"/>
      <c r="K235" s="405">
        <v>226.2</v>
      </c>
      <c r="L235" s="432"/>
    </row>
    <row r="236" spans="2:12" s="431" customFormat="1" ht="21" customHeight="1">
      <c r="B236" s="384" t="s">
        <v>1007</v>
      </c>
      <c r="C236" s="402" t="s">
        <v>62</v>
      </c>
      <c r="D236" s="402" t="s">
        <v>25</v>
      </c>
      <c r="E236" s="402">
        <v>2015</v>
      </c>
      <c r="F236" s="402" t="s">
        <v>42</v>
      </c>
      <c r="G236" s="403">
        <v>42191</v>
      </c>
      <c r="H236" s="403">
        <v>42198</v>
      </c>
      <c r="I236" s="404" t="s">
        <v>1234</v>
      </c>
      <c r="J236" s="384"/>
      <c r="K236" s="405">
        <v>226.2</v>
      </c>
      <c r="L236" s="432"/>
    </row>
    <row r="237" spans="2:12" s="431" customFormat="1" ht="21" customHeight="1">
      <c r="B237" s="384" t="s">
        <v>1237</v>
      </c>
      <c r="C237" s="402" t="s">
        <v>63</v>
      </c>
      <c r="D237" s="402" t="s">
        <v>25</v>
      </c>
      <c r="E237" s="402">
        <v>2015</v>
      </c>
      <c r="F237" s="402" t="s">
        <v>42</v>
      </c>
      <c r="G237" s="403">
        <v>42191</v>
      </c>
      <c r="H237" s="403">
        <v>42198</v>
      </c>
      <c r="I237" s="404" t="s">
        <v>1234</v>
      </c>
      <c r="J237" s="384"/>
      <c r="K237" s="405">
        <v>226.2</v>
      </c>
      <c r="L237" s="432"/>
    </row>
    <row r="238" spans="2:12" s="431" customFormat="1" ht="21" customHeight="1">
      <c r="B238" s="384" t="s">
        <v>78</v>
      </c>
      <c r="C238" s="402" t="s">
        <v>62</v>
      </c>
      <c r="D238" s="402" t="s">
        <v>25</v>
      </c>
      <c r="E238" s="402">
        <v>2015</v>
      </c>
      <c r="F238" s="402" t="s">
        <v>42</v>
      </c>
      <c r="G238" s="403">
        <v>42191</v>
      </c>
      <c r="H238" s="403">
        <v>42198</v>
      </c>
      <c r="I238" s="404" t="s">
        <v>1234</v>
      </c>
      <c r="J238" s="384"/>
      <c r="K238" s="405">
        <v>226.2</v>
      </c>
      <c r="L238" s="432"/>
    </row>
    <row r="239" spans="2:12" s="431" customFormat="1" ht="21" customHeight="1">
      <c r="B239" s="384" t="s">
        <v>1238</v>
      </c>
      <c r="C239" s="402" t="s">
        <v>62</v>
      </c>
      <c r="D239" s="402" t="s">
        <v>25</v>
      </c>
      <c r="E239" s="402">
        <v>2015</v>
      </c>
      <c r="F239" s="402" t="s">
        <v>42</v>
      </c>
      <c r="G239" s="403">
        <v>42191</v>
      </c>
      <c r="H239" s="403">
        <v>42198</v>
      </c>
      <c r="I239" s="404" t="s">
        <v>1234</v>
      </c>
      <c r="J239" s="384"/>
      <c r="K239" s="405">
        <v>226.2</v>
      </c>
      <c r="L239" s="432"/>
    </row>
    <row r="240" spans="2:12" s="431" customFormat="1" ht="21" customHeight="1">
      <c r="B240" s="384" t="s">
        <v>1239</v>
      </c>
      <c r="C240" s="402" t="s">
        <v>63</v>
      </c>
      <c r="D240" s="402" t="s">
        <v>25</v>
      </c>
      <c r="E240" s="402">
        <v>2015</v>
      </c>
      <c r="F240" s="402" t="s">
        <v>42</v>
      </c>
      <c r="G240" s="403">
        <v>42191</v>
      </c>
      <c r="H240" s="403">
        <v>42198</v>
      </c>
      <c r="I240" s="404" t="s">
        <v>1234</v>
      </c>
      <c r="J240" s="384"/>
      <c r="K240" s="405">
        <v>226.2</v>
      </c>
      <c r="L240" s="432"/>
    </row>
    <row r="241" spans="2:12" s="431" customFormat="1" ht="21" customHeight="1">
      <c r="B241" s="384" t="s">
        <v>106</v>
      </c>
      <c r="C241" s="402" t="s">
        <v>62</v>
      </c>
      <c r="D241" s="402" t="s">
        <v>37</v>
      </c>
      <c r="E241" s="402">
        <v>2015</v>
      </c>
      <c r="F241" s="402" t="s">
        <v>42</v>
      </c>
      <c r="G241" s="403">
        <v>42186</v>
      </c>
      <c r="H241" s="403">
        <v>42198</v>
      </c>
      <c r="I241" s="404" t="s">
        <v>129</v>
      </c>
      <c r="J241" s="384" t="s">
        <v>92</v>
      </c>
      <c r="K241" s="405">
        <v>2500</v>
      </c>
      <c r="L241" s="432"/>
    </row>
    <row r="242" spans="2:12" s="431" customFormat="1" ht="21" customHeight="1">
      <c r="B242" s="384" t="s">
        <v>1028</v>
      </c>
      <c r="C242" s="402" t="s">
        <v>62</v>
      </c>
      <c r="D242" s="402" t="s">
        <v>25</v>
      </c>
      <c r="E242" s="402">
        <v>2015</v>
      </c>
      <c r="F242" s="402" t="s">
        <v>42</v>
      </c>
      <c r="G242" s="403">
        <v>42191</v>
      </c>
      <c r="H242" s="403">
        <v>42198</v>
      </c>
      <c r="I242" s="404" t="s">
        <v>1240</v>
      </c>
      <c r="J242" s="384"/>
      <c r="K242" s="405">
        <v>213.15</v>
      </c>
      <c r="L242" s="432"/>
    </row>
    <row r="243" spans="2:12" s="431" customFormat="1" ht="21" customHeight="1">
      <c r="B243" s="384" t="s">
        <v>1201</v>
      </c>
      <c r="C243" s="402" t="s">
        <v>62</v>
      </c>
      <c r="D243" s="402" t="s">
        <v>25</v>
      </c>
      <c r="E243" s="402">
        <v>2015</v>
      </c>
      <c r="F243" s="402" t="s">
        <v>42</v>
      </c>
      <c r="G243" s="403">
        <v>42191</v>
      </c>
      <c r="H243" s="403">
        <v>42198</v>
      </c>
      <c r="I243" s="404" t="s">
        <v>1240</v>
      </c>
      <c r="J243" s="384"/>
      <c r="K243" s="405">
        <v>213.15</v>
      </c>
      <c r="L243" s="432"/>
    </row>
    <row r="244" spans="2:12" s="431" customFormat="1" ht="21" customHeight="1">
      <c r="B244" s="384" t="s">
        <v>1009</v>
      </c>
      <c r="C244" s="402" t="s">
        <v>62</v>
      </c>
      <c r="D244" s="402" t="s">
        <v>25</v>
      </c>
      <c r="E244" s="402">
        <v>2015</v>
      </c>
      <c r="F244" s="402" t="s">
        <v>42</v>
      </c>
      <c r="G244" s="403">
        <v>42191</v>
      </c>
      <c r="H244" s="403">
        <v>42198</v>
      </c>
      <c r="I244" s="404" t="s">
        <v>1240</v>
      </c>
      <c r="J244" s="384"/>
      <c r="K244" s="405">
        <v>213.15</v>
      </c>
      <c r="L244" s="432"/>
    </row>
    <row r="245" spans="2:12" s="431" customFormat="1" ht="21" customHeight="1">
      <c r="B245" s="384" t="s">
        <v>133</v>
      </c>
      <c r="C245" s="402" t="s">
        <v>62</v>
      </c>
      <c r="D245" s="402" t="s">
        <v>25</v>
      </c>
      <c r="E245" s="402">
        <v>2015</v>
      </c>
      <c r="F245" s="402" t="s">
        <v>42</v>
      </c>
      <c r="G245" s="403">
        <v>42191</v>
      </c>
      <c r="H245" s="403">
        <v>42198</v>
      </c>
      <c r="I245" s="404" t="s">
        <v>1240</v>
      </c>
      <c r="J245" s="384"/>
      <c r="K245" s="405">
        <v>213.15</v>
      </c>
      <c r="L245" s="432"/>
    </row>
    <row r="246" spans="2:12" s="431" customFormat="1" ht="21" customHeight="1">
      <c r="B246" s="384" t="s">
        <v>120</v>
      </c>
      <c r="C246" s="402" t="s">
        <v>62</v>
      </c>
      <c r="D246" s="402" t="s">
        <v>25</v>
      </c>
      <c r="E246" s="402">
        <v>2015</v>
      </c>
      <c r="F246" s="402" t="s">
        <v>42</v>
      </c>
      <c r="G246" s="403">
        <v>42191</v>
      </c>
      <c r="H246" s="403">
        <v>42198</v>
      </c>
      <c r="I246" s="404" t="s">
        <v>1240</v>
      </c>
      <c r="J246" s="384"/>
      <c r="K246" s="405">
        <v>213.15</v>
      </c>
      <c r="L246" s="432"/>
    </row>
    <row r="247" spans="2:12" s="431" customFormat="1" ht="21" customHeight="1">
      <c r="B247" s="384" t="s">
        <v>1235</v>
      </c>
      <c r="C247" s="402" t="s">
        <v>62</v>
      </c>
      <c r="D247" s="402" t="s">
        <v>25</v>
      </c>
      <c r="E247" s="402">
        <v>2015</v>
      </c>
      <c r="F247" s="402" t="s">
        <v>42</v>
      </c>
      <c r="G247" s="403">
        <v>42191</v>
      </c>
      <c r="H247" s="403">
        <v>42198</v>
      </c>
      <c r="I247" s="404" t="s">
        <v>1240</v>
      </c>
      <c r="J247" s="384"/>
      <c r="K247" s="405">
        <v>213.15</v>
      </c>
      <c r="L247" s="432"/>
    </row>
    <row r="248" spans="2:12" s="431" customFormat="1" ht="21" customHeight="1">
      <c r="B248" s="384" t="s">
        <v>1236</v>
      </c>
      <c r="C248" s="402" t="s">
        <v>62</v>
      </c>
      <c r="D248" s="402" t="s">
        <v>25</v>
      </c>
      <c r="E248" s="402">
        <v>2015</v>
      </c>
      <c r="F248" s="402" t="s">
        <v>42</v>
      </c>
      <c r="G248" s="403">
        <v>42191</v>
      </c>
      <c r="H248" s="403">
        <v>42198</v>
      </c>
      <c r="I248" s="404" t="s">
        <v>1240</v>
      </c>
      <c r="J248" s="384"/>
      <c r="K248" s="405">
        <v>213.15</v>
      </c>
      <c r="L248" s="432"/>
    </row>
    <row r="249" spans="2:12" s="431" customFormat="1" ht="21" customHeight="1">
      <c r="B249" s="384" t="s">
        <v>1007</v>
      </c>
      <c r="C249" s="402" t="s">
        <v>62</v>
      </c>
      <c r="D249" s="402" t="s">
        <v>25</v>
      </c>
      <c r="E249" s="402">
        <v>2015</v>
      </c>
      <c r="F249" s="402" t="s">
        <v>42</v>
      </c>
      <c r="G249" s="403">
        <v>42191</v>
      </c>
      <c r="H249" s="403">
        <v>42198</v>
      </c>
      <c r="I249" s="404" t="s">
        <v>1240</v>
      </c>
      <c r="J249" s="384"/>
      <c r="K249" s="405">
        <v>213.15</v>
      </c>
      <c r="L249" s="432"/>
    </row>
    <row r="250" spans="2:12" s="431" customFormat="1" ht="21" customHeight="1">
      <c r="B250" s="384" t="s">
        <v>1237</v>
      </c>
      <c r="C250" s="402" t="s">
        <v>63</v>
      </c>
      <c r="D250" s="402" t="s">
        <v>25</v>
      </c>
      <c r="E250" s="402">
        <v>2015</v>
      </c>
      <c r="F250" s="402" t="s">
        <v>42</v>
      </c>
      <c r="G250" s="403">
        <v>42191</v>
      </c>
      <c r="H250" s="403">
        <v>42198</v>
      </c>
      <c r="I250" s="404" t="s">
        <v>1240</v>
      </c>
      <c r="J250" s="384"/>
      <c r="K250" s="405">
        <v>213.15</v>
      </c>
      <c r="L250" s="432"/>
    </row>
    <row r="251" spans="2:12" s="431" customFormat="1" ht="21" customHeight="1">
      <c r="B251" s="384" t="s">
        <v>78</v>
      </c>
      <c r="C251" s="402" t="s">
        <v>62</v>
      </c>
      <c r="D251" s="402" t="s">
        <v>25</v>
      </c>
      <c r="E251" s="402">
        <v>2015</v>
      </c>
      <c r="F251" s="402" t="s">
        <v>42</v>
      </c>
      <c r="G251" s="403">
        <v>42191</v>
      </c>
      <c r="H251" s="403">
        <v>42198</v>
      </c>
      <c r="I251" s="404" t="s">
        <v>1240</v>
      </c>
      <c r="J251" s="384"/>
      <c r="K251" s="405">
        <v>213.15</v>
      </c>
      <c r="L251" s="432"/>
    </row>
    <row r="252" spans="2:12" s="431" customFormat="1" ht="21" customHeight="1">
      <c r="B252" s="384" t="s">
        <v>1238</v>
      </c>
      <c r="C252" s="402" t="s">
        <v>62</v>
      </c>
      <c r="D252" s="402" t="s">
        <v>25</v>
      </c>
      <c r="E252" s="402">
        <v>2015</v>
      </c>
      <c r="F252" s="402" t="s">
        <v>42</v>
      </c>
      <c r="G252" s="403">
        <v>42191</v>
      </c>
      <c r="H252" s="403">
        <v>42198</v>
      </c>
      <c r="I252" s="404" t="s">
        <v>1240</v>
      </c>
      <c r="J252" s="384"/>
      <c r="K252" s="405">
        <v>213.15</v>
      </c>
      <c r="L252" s="432"/>
    </row>
    <row r="253" spans="2:12" s="431" customFormat="1" ht="21" customHeight="1">
      <c r="B253" s="384" t="s">
        <v>1239</v>
      </c>
      <c r="C253" s="402" t="s">
        <v>63</v>
      </c>
      <c r="D253" s="402" t="s">
        <v>25</v>
      </c>
      <c r="E253" s="402">
        <v>2015</v>
      </c>
      <c r="F253" s="402" t="s">
        <v>42</v>
      </c>
      <c r="G253" s="403">
        <v>42191</v>
      </c>
      <c r="H253" s="403">
        <v>42198</v>
      </c>
      <c r="I253" s="404" t="s">
        <v>1240</v>
      </c>
      <c r="J253" s="384"/>
      <c r="K253" s="405">
        <v>213.15</v>
      </c>
      <c r="L253" s="432"/>
    </row>
    <row r="254" spans="2:12" s="431" customFormat="1" ht="21" customHeight="1">
      <c r="B254" s="384" t="s">
        <v>1241</v>
      </c>
      <c r="C254" s="402" t="s">
        <v>62</v>
      </c>
      <c r="D254" s="402" t="s">
        <v>22</v>
      </c>
      <c r="E254" s="402">
        <v>2015</v>
      </c>
      <c r="F254" s="402" t="s">
        <v>42</v>
      </c>
      <c r="G254" s="403">
        <v>42188</v>
      </c>
      <c r="H254" s="403">
        <v>42199</v>
      </c>
      <c r="I254" s="404" t="s">
        <v>1225</v>
      </c>
      <c r="J254" s="384" t="s">
        <v>1242</v>
      </c>
      <c r="K254" s="405">
        <v>4000</v>
      </c>
      <c r="L254" s="432"/>
    </row>
    <row r="255" spans="2:12" s="431" customFormat="1" ht="21" customHeight="1">
      <c r="B255" s="384" t="s">
        <v>90</v>
      </c>
      <c r="C255" s="402" t="s">
        <v>62</v>
      </c>
      <c r="D255" s="402" t="s">
        <v>22</v>
      </c>
      <c r="E255" s="402">
        <v>2015</v>
      </c>
      <c r="F255" s="402" t="s">
        <v>42</v>
      </c>
      <c r="G255" s="403">
        <v>42200</v>
      </c>
      <c r="H255" s="403">
        <v>42201</v>
      </c>
      <c r="I255" s="404" t="s">
        <v>1225</v>
      </c>
      <c r="J255" s="384" t="s">
        <v>1189</v>
      </c>
      <c r="K255" s="405">
        <v>4000</v>
      </c>
      <c r="L255" s="432"/>
    </row>
    <row r="256" spans="2:12" s="431" customFormat="1" ht="21" customHeight="1">
      <c r="B256" s="384" t="s">
        <v>1243</v>
      </c>
      <c r="C256" s="402" t="s">
        <v>63</v>
      </c>
      <c r="D256" s="402" t="s">
        <v>12</v>
      </c>
      <c r="E256" s="402">
        <v>2015</v>
      </c>
      <c r="F256" s="402" t="s">
        <v>42</v>
      </c>
      <c r="G256" s="403">
        <v>42200</v>
      </c>
      <c r="H256" s="403">
        <v>42201</v>
      </c>
      <c r="I256" s="404" t="s">
        <v>1244</v>
      </c>
      <c r="J256" s="384" t="s">
        <v>1245</v>
      </c>
      <c r="K256" s="405">
        <v>4000</v>
      </c>
      <c r="L256" s="432"/>
    </row>
    <row r="257" spans="2:12" s="383" customFormat="1" ht="21" customHeight="1">
      <c r="B257" s="390" t="s">
        <v>1246</v>
      </c>
      <c r="C257" s="391" t="s">
        <v>39</v>
      </c>
      <c r="D257" s="391" t="s">
        <v>68</v>
      </c>
      <c r="E257" s="391">
        <v>2015</v>
      </c>
      <c r="F257" s="391" t="s">
        <v>42</v>
      </c>
      <c r="G257" s="392"/>
      <c r="H257" s="392"/>
      <c r="I257" s="401" t="s">
        <v>85</v>
      </c>
      <c r="J257" s="390"/>
      <c r="K257" s="393">
        <v>1310.8</v>
      </c>
      <c r="L257" s="394">
        <f>SUM(K201:K257)</f>
        <v>88230.499999999898</v>
      </c>
    </row>
    <row r="258" spans="2:12" s="383" customFormat="1" ht="21" customHeight="1">
      <c r="B258" s="395" t="s">
        <v>1226</v>
      </c>
      <c r="C258" s="396" t="s">
        <v>62</v>
      </c>
      <c r="D258" s="396" t="s">
        <v>33</v>
      </c>
      <c r="E258" s="396">
        <v>2015</v>
      </c>
      <c r="F258" s="396" t="s">
        <v>43</v>
      </c>
      <c r="G258" s="409">
        <v>42219</v>
      </c>
      <c r="H258" s="409">
        <v>42219</v>
      </c>
      <c r="I258" s="397" t="s">
        <v>1247</v>
      </c>
      <c r="J258" s="395" t="s">
        <v>45</v>
      </c>
      <c r="K258" s="398">
        <v>1100</v>
      </c>
      <c r="L258" s="433"/>
    </row>
    <row r="259" spans="2:12" s="383" customFormat="1" ht="21" customHeight="1">
      <c r="B259" s="395" t="s">
        <v>1033</v>
      </c>
      <c r="C259" s="396" t="s">
        <v>62</v>
      </c>
      <c r="D259" s="396" t="s">
        <v>37</v>
      </c>
      <c r="E259" s="396">
        <v>2015</v>
      </c>
      <c r="F259" s="396" t="s">
        <v>43</v>
      </c>
      <c r="G259" s="409">
        <v>42219</v>
      </c>
      <c r="H259" s="409">
        <v>42219</v>
      </c>
      <c r="I259" s="397" t="s">
        <v>1248</v>
      </c>
      <c r="J259" s="395" t="s">
        <v>1035</v>
      </c>
      <c r="K259" s="398">
        <v>2500</v>
      </c>
      <c r="L259" s="433"/>
    </row>
    <row r="260" spans="2:12" s="383" customFormat="1" ht="21" customHeight="1">
      <c r="B260" s="395" t="s">
        <v>1228</v>
      </c>
      <c r="C260" s="396" t="s">
        <v>63</v>
      </c>
      <c r="D260" s="396" t="s">
        <v>81</v>
      </c>
      <c r="E260" s="396">
        <v>2015</v>
      </c>
      <c r="F260" s="396" t="s">
        <v>43</v>
      </c>
      <c r="G260" s="409">
        <v>42219</v>
      </c>
      <c r="H260" s="409">
        <v>42219</v>
      </c>
      <c r="I260" s="397" t="s">
        <v>1249</v>
      </c>
      <c r="J260" s="395" t="s">
        <v>88</v>
      </c>
      <c r="K260" s="398">
        <v>2000</v>
      </c>
      <c r="L260" s="433"/>
    </row>
    <row r="261" spans="2:12" s="383" customFormat="1" ht="21" customHeight="1">
      <c r="B261" s="395" t="s">
        <v>1175</v>
      </c>
      <c r="C261" s="396" t="s">
        <v>63</v>
      </c>
      <c r="D261" s="396" t="s">
        <v>37</v>
      </c>
      <c r="E261" s="396">
        <v>2015</v>
      </c>
      <c r="F261" s="396" t="s">
        <v>43</v>
      </c>
      <c r="G261" s="409">
        <v>42219</v>
      </c>
      <c r="H261" s="409">
        <v>42219</v>
      </c>
      <c r="I261" s="397" t="s">
        <v>1250</v>
      </c>
      <c r="J261" s="395" t="s">
        <v>92</v>
      </c>
      <c r="K261" s="398">
        <v>2500</v>
      </c>
      <c r="L261" s="433"/>
    </row>
    <row r="262" spans="2:12" s="383" customFormat="1" ht="21" customHeight="1">
      <c r="B262" s="395" t="s">
        <v>1174</v>
      </c>
      <c r="C262" s="396" t="s">
        <v>62</v>
      </c>
      <c r="D262" s="396" t="s">
        <v>37</v>
      </c>
      <c r="E262" s="396">
        <v>2015</v>
      </c>
      <c r="F262" s="396" t="s">
        <v>43</v>
      </c>
      <c r="G262" s="409">
        <v>42219</v>
      </c>
      <c r="H262" s="409">
        <v>42219</v>
      </c>
      <c r="I262" s="397" t="s">
        <v>134</v>
      </c>
      <c r="J262" s="395" t="s">
        <v>92</v>
      </c>
      <c r="K262" s="398">
        <v>2500</v>
      </c>
      <c r="L262" s="433"/>
    </row>
    <row r="263" spans="2:12" s="383" customFormat="1" ht="21" customHeight="1">
      <c r="B263" s="395" t="s">
        <v>106</v>
      </c>
      <c r="C263" s="396" t="s">
        <v>62</v>
      </c>
      <c r="D263" s="396" t="s">
        <v>37</v>
      </c>
      <c r="E263" s="396">
        <v>2015</v>
      </c>
      <c r="F263" s="396" t="s">
        <v>43</v>
      </c>
      <c r="G263" s="409">
        <v>42219</v>
      </c>
      <c r="H263" s="409">
        <v>42219</v>
      </c>
      <c r="I263" s="397" t="s">
        <v>134</v>
      </c>
      <c r="J263" s="395" t="s">
        <v>92</v>
      </c>
      <c r="K263" s="398">
        <v>2500</v>
      </c>
      <c r="L263" s="433"/>
    </row>
    <row r="264" spans="2:12" s="383" customFormat="1" ht="21" customHeight="1">
      <c r="B264" s="395" t="s">
        <v>1133</v>
      </c>
      <c r="C264" s="396" t="s">
        <v>62</v>
      </c>
      <c r="D264" s="396" t="s">
        <v>74</v>
      </c>
      <c r="E264" s="396">
        <v>2015</v>
      </c>
      <c r="F264" s="396" t="s">
        <v>43</v>
      </c>
      <c r="G264" s="409">
        <v>42219</v>
      </c>
      <c r="H264" s="409">
        <v>42219</v>
      </c>
      <c r="I264" s="397" t="s">
        <v>1251</v>
      </c>
      <c r="J264" s="395" t="s">
        <v>1135</v>
      </c>
      <c r="K264" s="398">
        <v>2000</v>
      </c>
      <c r="L264" s="433"/>
    </row>
    <row r="265" spans="2:12" s="383" customFormat="1" ht="21" customHeight="1">
      <c r="B265" s="395" t="s">
        <v>1095</v>
      </c>
      <c r="C265" s="396" t="s">
        <v>62</v>
      </c>
      <c r="D265" s="396" t="s">
        <v>37</v>
      </c>
      <c r="E265" s="396">
        <v>2015</v>
      </c>
      <c r="F265" s="396" t="s">
        <v>43</v>
      </c>
      <c r="G265" s="409">
        <v>42219</v>
      </c>
      <c r="H265" s="409">
        <v>42219</v>
      </c>
      <c r="I265" s="397" t="s">
        <v>1252</v>
      </c>
      <c r="J265" s="407" t="s">
        <v>1097</v>
      </c>
      <c r="K265" s="398">
        <v>2500</v>
      </c>
      <c r="L265" s="433"/>
    </row>
    <row r="266" spans="2:12" s="383" customFormat="1" ht="21" customHeight="1">
      <c r="B266" s="395" t="s">
        <v>1253</v>
      </c>
      <c r="C266" s="396" t="s">
        <v>62</v>
      </c>
      <c r="D266" s="396" t="s">
        <v>1067</v>
      </c>
      <c r="E266" s="396">
        <v>2015</v>
      </c>
      <c r="F266" s="396" t="s">
        <v>43</v>
      </c>
      <c r="G266" s="409">
        <v>42201</v>
      </c>
      <c r="H266" s="409">
        <v>42219</v>
      </c>
      <c r="I266" s="397" t="s">
        <v>1254</v>
      </c>
      <c r="J266" s="395" t="s">
        <v>1245</v>
      </c>
      <c r="K266" s="398">
        <v>350</v>
      </c>
      <c r="L266" s="433"/>
    </row>
    <row r="267" spans="2:12" s="383" customFormat="1" ht="21" customHeight="1">
      <c r="B267" s="395" t="s">
        <v>122</v>
      </c>
      <c r="C267" s="396" t="s">
        <v>62</v>
      </c>
      <c r="D267" s="396" t="s">
        <v>37</v>
      </c>
      <c r="E267" s="396">
        <v>2015</v>
      </c>
      <c r="F267" s="396" t="s">
        <v>43</v>
      </c>
      <c r="G267" s="409">
        <v>42220</v>
      </c>
      <c r="H267" s="409">
        <v>42221</v>
      </c>
      <c r="I267" s="397" t="s">
        <v>1255</v>
      </c>
      <c r="J267" s="395" t="s">
        <v>35</v>
      </c>
      <c r="K267" s="398">
        <v>2500</v>
      </c>
      <c r="L267" s="433"/>
    </row>
    <row r="268" spans="2:12" s="383" customFormat="1" ht="21" customHeight="1">
      <c r="B268" s="395" t="s">
        <v>1235</v>
      </c>
      <c r="C268" s="396" t="s">
        <v>62</v>
      </c>
      <c r="D268" s="396" t="s">
        <v>22</v>
      </c>
      <c r="E268" s="396">
        <v>2015</v>
      </c>
      <c r="F268" s="396" t="s">
        <v>43</v>
      </c>
      <c r="G268" s="409">
        <v>42220</v>
      </c>
      <c r="H268" s="409">
        <v>42221</v>
      </c>
      <c r="I268" s="397" t="s">
        <v>135</v>
      </c>
      <c r="J268" s="395" t="s">
        <v>64</v>
      </c>
      <c r="K268" s="398">
        <v>9463.5</v>
      </c>
      <c r="L268" s="433"/>
    </row>
    <row r="269" spans="2:12" s="383" customFormat="1" ht="21" customHeight="1">
      <c r="B269" s="395" t="s">
        <v>1075</v>
      </c>
      <c r="C269" s="396" t="s">
        <v>62</v>
      </c>
      <c r="D269" s="396" t="s">
        <v>1067</v>
      </c>
      <c r="E269" s="396">
        <v>2015</v>
      </c>
      <c r="F269" s="396" t="s">
        <v>43</v>
      </c>
      <c r="G269" s="409">
        <v>42220</v>
      </c>
      <c r="H269" s="409">
        <v>42221</v>
      </c>
      <c r="I269" s="397" t="s">
        <v>1225</v>
      </c>
      <c r="J269" s="395" t="s">
        <v>21</v>
      </c>
      <c r="K269" s="398">
        <v>4000</v>
      </c>
      <c r="L269" s="433"/>
    </row>
    <row r="270" spans="2:12" s="383" customFormat="1" ht="21" customHeight="1">
      <c r="B270" s="395" t="s">
        <v>1139</v>
      </c>
      <c r="C270" s="396" t="s">
        <v>63</v>
      </c>
      <c r="D270" s="396" t="s">
        <v>53</v>
      </c>
      <c r="E270" s="396">
        <v>2015</v>
      </c>
      <c r="F270" s="396" t="s">
        <v>43</v>
      </c>
      <c r="G270" s="409">
        <v>42219</v>
      </c>
      <c r="H270" s="409">
        <v>42221</v>
      </c>
      <c r="I270" s="397" t="s">
        <v>1256</v>
      </c>
      <c r="J270" s="395" t="s">
        <v>1141</v>
      </c>
      <c r="K270" s="398">
        <v>2000</v>
      </c>
      <c r="L270" s="433"/>
    </row>
    <row r="271" spans="2:12" s="383" customFormat="1" ht="21" customHeight="1">
      <c r="B271" s="395" t="s">
        <v>1157</v>
      </c>
      <c r="C271" s="396" t="s">
        <v>62</v>
      </c>
      <c r="D271" s="396" t="s">
        <v>12</v>
      </c>
      <c r="E271" s="396">
        <v>2015</v>
      </c>
      <c r="F271" s="396" t="s">
        <v>43</v>
      </c>
      <c r="G271" s="409">
        <v>42220</v>
      </c>
      <c r="H271" s="409">
        <v>42226</v>
      </c>
      <c r="I271" s="397" t="s">
        <v>1225</v>
      </c>
      <c r="J271" s="395" t="s">
        <v>1079</v>
      </c>
      <c r="K271" s="398">
        <v>4000</v>
      </c>
      <c r="L271" s="433"/>
    </row>
    <row r="272" spans="2:12" s="383" customFormat="1" ht="21" customHeight="1">
      <c r="B272" s="395" t="s">
        <v>1136</v>
      </c>
      <c r="C272" s="396" t="s">
        <v>62</v>
      </c>
      <c r="D272" s="396" t="s">
        <v>74</v>
      </c>
      <c r="E272" s="396">
        <v>2015</v>
      </c>
      <c r="F272" s="396" t="s">
        <v>43</v>
      </c>
      <c r="G272" s="409">
        <v>42219</v>
      </c>
      <c r="H272" s="409">
        <v>42222</v>
      </c>
      <c r="I272" s="397" t="s">
        <v>1102</v>
      </c>
      <c r="J272" s="395" t="s">
        <v>1137</v>
      </c>
      <c r="K272" s="398">
        <v>2000</v>
      </c>
      <c r="L272" s="433"/>
    </row>
    <row r="273" spans="2:12" s="383" customFormat="1" ht="21" customHeight="1">
      <c r="B273" s="395" t="s">
        <v>1257</v>
      </c>
      <c r="C273" s="396" t="s">
        <v>62</v>
      </c>
      <c r="D273" s="396" t="s">
        <v>37</v>
      </c>
      <c r="E273" s="396">
        <v>2015</v>
      </c>
      <c r="F273" s="396" t="s">
        <v>43</v>
      </c>
      <c r="G273" s="409">
        <v>42222</v>
      </c>
      <c r="H273" s="409">
        <v>42227</v>
      </c>
      <c r="I273" s="397" t="s">
        <v>1258</v>
      </c>
      <c r="J273" s="395" t="s">
        <v>111</v>
      </c>
      <c r="K273" s="398">
        <v>2500</v>
      </c>
      <c r="L273" s="433"/>
    </row>
    <row r="274" spans="2:12" s="383" customFormat="1" ht="21" customHeight="1">
      <c r="B274" s="395" t="s">
        <v>1038</v>
      </c>
      <c r="C274" s="396" t="s">
        <v>62</v>
      </c>
      <c r="D274" s="396" t="s">
        <v>37</v>
      </c>
      <c r="E274" s="396">
        <v>2015</v>
      </c>
      <c r="F274" s="396" t="s">
        <v>43</v>
      </c>
      <c r="G274" s="409">
        <v>42219</v>
      </c>
      <c r="H274" s="409">
        <v>42227</v>
      </c>
      <c r="I274" s="397" t="s">
        <v>1259</v>
      </c>
      <c r="J274" s="395" t="s">
        <v>1217</v>
      </c>
      <c r="K274" s="398">
        <v>2500</v>
      </c>
      <c r="L274" s="433"/>
    </row>
    <row r="275" spans="2:12" s="383" customFormat="1" ht="21" customHeight="1">
      <c r="B275" s="395" t="s">
        <v>1260</v>
      </c>
      <c r="C275" s="396" t="s">
        <v>63</v>
      </c>
      <c r="D275" s="396" t="s">
        <v>53</v>
      </c>
      <c r="E275" s="396">
        <v>2015</v>
      </c>
      <c r="F275" s="396" t="s">
        <v>43</v>
      </c>
      <c r="G275" s="409">
        <v>42222</v>
      </c>
      <c r="H275" s="409">
        <v>42227</v>
      </c>
      <c r="I275" s="397" t="s">
        <v>1261</v>
      </c>
      <c r="J275" s="395" t="s">
        <v>1035</v>
      </c>
      <c r="K275" s="398">
        <v>2000</v>
      </c>
      <c r="L275" s="433"/>
    </row>
    <row r="276" spans="2:12" s="383" customFormat="1" ht="21" customHeight="1">
      <c r="B276" s="395" t="s">
        <v>1087</v>
      </c>
      <c r="C276" s="396" t="s">
        <v>62</v>
      </c>
      <c r="D276" s="396" t="s">
        <v>1067</v>
      </c>
      <c r="E276" s="396">
        <v>2015</v>
      </c>
      <c r="F276" s="396" t="s">
        <v>43</v>
      </c>
      <c r="G276" s="409">
        <v>42221</v>
      </c>
      <c r="H276" s="409">
        <v>42227</v>
      </c>
      <c r="I276" s="397" t="s">
        <v>1225</v>
      </c>
      <c r="J276" s="395" t="s">
        <v>21</v>
      </c>
      <c r="K276" s="398">
        <v>4000</v>
      </c>
      <c r="L276" s="433"/>
    </row>
    <row r="277" spans="2:12" s="383" customFormat="1" ht="21" customHeight="1">
      <c r="B277" s="395" t="s">
        <v>136</v>
      </c>
      <c r="C277" s="396" t="s">
        <v>62</v>
      </c>
      <c r="D277" s="396" t="s">
        <v>37</v>
      </c>
      <c r="E277" s="396">
        <v>2015</v>
      </c>
      <c r="F277" s="396" t="s">
        <v>43</v>
      </c>
      <c r="G277" s="409">
        <v>42222</v>
      </c>
      <c r="H277" s="409">
        <v>42227</v>
      </c>
      <c r="I277" s="397" t="s">
        <v>1262</v>
      </c>
      <c r="J277" s="395" t="s">
        <v>45</v>
      </c>
      <c r="K277" s="398">
        <v>2500</v>
      </c>
      <c r="L277" s="433"/>
    </row>
    <row r="278" spans="2:12" s="383" customFormat="1" ht="21" customHeight="1">
      <c r="B278" s="395" t="s">
        <v>1263</v>
      </c>
      <c r="C278" s="396" t="s">
        <v>63</v>
      </c>
      <c r="D278" s="396" t="s">
        <v>74</v>
      </c>
      <c r="E278" s="396">
        <v>2015</v>
      </c>
      <c r="F278" s="396" t="s">
        <v>43</v>
      </c>
      <c r="G278" s="409">
        <v>42222</v>
      </c>
      <c r="H278" s="409">
        <v>42227</v>
      </c>
      <c r="I278" s="397" t="s">
        <v>1264</v>
      </c>
      <c r="J278" s="395" t="s">
        <v>49</v>
      </c>
      <c r="K278" s="398">
        <v>2000</v>
      </c>
      <c r="L278" s="433"/>
    </row>
    <row r="279" spans="2:12" s="383" customFormat="1" ht="21" customHeight="1">
      <c r="B279" s="395" t="s">
        <v>1265</v>
      </c>
      <c r="C279" s="396" t="s">
        <v>62</v>
      </c>
      <c r="D279" s="396" t="s">
        <v>53</v>
      </c>
      <c r="E279" s="396">
        <v>2015</v>
      </c>
      <c r="F279" s="396" t="s">
        <v>43</v>
      </c>
      <c r="G279" s="409">
        <v>42222</v>
      </c>
      <c r="H279" s="409">
        <v>42227</v>
      </c>
      <c r="I279" s="397" t="s">
        <v>1261</v>
      </c>
      <c r="J279" s="395" t="s">
        <v>88</v>
      </c>
      <c r="K279" s="398">
        <v>2000</v>
      </c>
      <c r="L279" s="433"/>
    </row>
    <row r="280" spans="2:12" s="383" customFormat="1" ht="21" customHeight="1">
      <c r="B280" s="395" t="s">
        <v>1266</v>
      </c>
      <c r="C280" s="396" t="s">
        <v>62</v>
      </c>
      <c r="D280" s="396" t="s">
        <v>53</v>
      </c>
      <c r="E280" s="396">
        <v>2015</v>
      </c>
      <c r="F280" s="396" t="s">
        <v>43</v>
      </c>
      <c r="G280" s="409">
        <v>42222</v>
      </c>
      <c r="H280" s="409">
        <v>42227</v>
      </c>
      <c r="I280" s="397" t="s">
        <v>1261</v>
      </c>
      <c r="J280" s="395" t="s">
        <v>88</v>
      </c>
      <c r="K280" s="398">
        <v>2000</v>
      </c>
      <c r="L280" s="433"/>
    </row>
    <row r="281" spans="2:12" s="383" customFormat="1" ht="21" customHeight="1">
      <c r="B281" s="395" t="s">
        <v>87</v>
      </c>
      <c r="C281" s="396" t="s">
        <v>62</v>
      </c>
      <c r="D281" s="396" t="s">
        <v>12</v>
      </c>
      <c r="E281" s="396">
        <v>2015</v>
      </c>
      <c r="F281" s="396" t="s">
        <v>43</v>
      </c>
      <c r="G281" s="409">
        <v>42229</v>
      </c>
      <c r="H281" s="409">
        <v>42233</v>
      </c>
      <c r="I281" s="397" t="s">
        <v>1267</v>
      </c>
      <c r="J281" s="395" t="s">
        <v>11</v>
      </c>
      <c r="K281" s="398">
        <v>4000</v>
      </c>
      <c r="L281" s="433"/>
    </row>
    <row r="282" spans="2:12" s="383" customFormat="1" ht="21" customHeight="1">
      <c r="B282" s="395" t="s">
        <v>1268</v>
      </c>
      <c r="C282" s="396" t="s">
        <v>63</v>
      </c>
      <c r="D282" s="396" t="s">
        <v>74</v>
      </c>
      <c r="E282" s="396">
        <v>2015</v>
      </c>
      <c r="F282" s="396" t="s">
        <v>43</v>
      </c>
      <c r="G282" s="409">
        <v>42222</v>
      </c>
      <c r="H282" s="409">
        <v>42237</v>
      </c>
      <c r="I282" s="397" t="s">
        <v>1264</v>
      </c>
      <c r="J282" s="395" t="s">
        <v>49</v>
      </c>
      <c r="K282" s="398">
        <v>2000</v>
      </c>
      <c r="L282" s="433"/>
    </row>
    <row r="283" spans="2:12" s="383" customFormat="1" ht="21" customHeight="1">
      <c r="B283" s="395" t="s">
        <v>1183</v>
      </c>
      <c r="C283" s="396" t="s">
        <v>62</v>
      </c>
      <c r="D283" s="396" t="s">
        <v>12</v>
      </c>
      <c r="E283" s="396">
        <v>2015</v>
      </c>
      <c r="F283" s="396" t="s">
        <v>43</v>
      </c>
      <c r="G283" s="409">
        <v>42240</v>
      </c>
      <c r="H283" s="409">
        <v>42247</v>
      </c>
      <c r="I283" s="397" t="s">
        <v>1269</v>
      </c>
      <c r="J283" s="395" t="s">
        <v>86</v>
      </c>
      <c r="K283" s="398">
        <v>12000</v>
      </c>
      <c r="L283" s="433"/>
    </row>
    <row r="284" spans="2:12" s="383" customFormat="1" ht="21" customHeight="1">
      <c r="B284" s="395" t="s">
        <v>55</v>
      </c>
      <c r="C284" s="396" t="s">
        <v>63</v>
      </c>
      <c r="D284" s="396" t="s">
        <v>12</v>
      </c>
      <c r="E284" s="396">
        <v>2015</v>
      </c>
      <c r="F284" s="396" t="s">
        <v>43</v>
      </c>
      <c r="G284" s="409">
        <v>42240</v>
      </c>
      <c r="H284" s="409">
        <v>42247</v>
      </c>
      <c r="I284" s="397" t="s">
        <v>1269</v>
      </c>
      <c r="J284" s="395" t="s">
        <v>57</v>
      </c>
      <c r="K284" s="398">
        <v>7500</v>
      </c>
      <c r="L284" s="433"/>
    </row>
    <row r="285" spans="2:12" s="383" customFormat="1" ht="21" customHeight="1">
      <c r="B285" s="395" t="s">
        <v>96</v>
      </c>
      <c r="C285" s="396" t="s">
        <v>63</v>
      </c>
      <c r="D285" s="396" t="s">
        <v>22</v>
      </c>
      <c r="E285" s="396">
        <v>2015</v>
      </c>
      <c r="F285" s="396" t="s">
        <v>43</v>
      </c>
      <c r="G285" s="409">
        <v>42240</v>
      </c>
      <c r="H285" s="409">
        <v>42247</v>
      </c>
      <c r="I285" s="397" t="s">
        <v>1269</v>
      </c>
      <c r="J285" s="395" t="s">
        <v>64</v>
      </c>
      <c r="K285" s="398">
        <v>11000</v>
      </c>
      <c r="L285" s="433"/>
    </row>
    <row r="286" spans="2:12" s="383" customFormat="1" ht="21" customHeight="1">
      <c r="B286" s="395" t="s">
        <v>1201</v>
      </c>
      <c r="C286" s="396" t="s">
        <v>62</v>
      </c>
      <c r="D286" s="396" t="s">
        <v>25</v>
      </c>
      <c r="E286" s="396">
        <v>2015</v>
      </c>
      <c r="F286" s="396" t="s">
        <v>43</v>
      </c>
      <c r="G286" s="409">
        <v>42240</v>
      </c>
      <c r="H286" s="409">
        <v>42242</v>
      </c>
      <c r="I286" s="397" t="s">
        <v>1270</v>
      </c>
      <c r="J286" s="395"/>
      <c r="K286" s="398">
        <v>232</v>
      </c>
      <c r="L286" s="433"/>
    </row>
    <row r="287" spans="2:12" s="383" customFormat="1" ht="21" customHeight="1">
      <c r="B287" s="395" t="s">
        <v>1009</v>
      </c>
      <c r="C287" s="396" t="s">
        <v>62</v>
      </c>
      <c r="D287" s="396" t="s">
        <v>25</v>
      </c>
      <c r="E287" s="396">
        <v>2015</v>
      </c>
      <c r="F287" s="396" t="s">
        <v>43</v>
      </c>
      <c r="G287" s="409">
        <v>42240</v>
      </c>
      <c r="H287" s="409">
        <v>42242</v>
      </c>
      <c r="I287" s="397" t="s">
        <v>1270</v>
      </c>
      <c r="J287" s="395"/>
      <c r="K287" s="398">
        <v>232</v>
      </c>
      <c r="L287" s="433"/>
    </row>
    <row r="288" spans="2:12" s="383" customFormat="1" ht="21" customHeight="1">
      <c r="B288" s="395" t="s">
        <v>133</v>
      </c>
      <c r="C288" s="396" t="s">
        <v>62</v>
      </c>
      <c r="D288" s="396" t="s">
        <v>25</v>
      </c>
      <c r="E288" s="396">
        <v>2015</v>
      </c>
      <c r="F288" s="396" t="s">
        <v>43</v>
      </c>
      <c r="G288" s="409">
        <v>42240</v>
      </c>
      <c r="H288" s="409">
        <v>42242</v>
      </c>
      <c r="I288" s="397" t="s">
        <v>1270</v>
      </c>
      <c r="J288" s="395"/>
      <c r="K288" s="398">
        <v>232</v>
      </c>
      <c r="L288" s="433"/>
    </row>
    <row r="289" spans="2:12" s="383" customFormat="1" ht="21" customHeight="1">
      <c r="B289" s="395" t="s">
        <v>120</v>
      </c>
      <c r="C289" s="396" t="s">
        <v>62</v>
      </c>
      <c r="D289" s="396" t="s">
        <v>25</v>
      </c>
      <c r="E289" s="396">
        <v>2015</v>
      </c>
      <c r="F289" s="396" t="s">
        <v>43</v>
      </c>
      <c r="G289" s="409">
        <v>42240</v>
      </c>
      <c r="H289" s="409">
        <v>42242</v>
      </c>
      <c r="I289" s="397" t="s">
        <v>1270</v>
      </c>
      <c r="J289" s="395"/>
      <c r="K289" s="398">
        <v>232</v>
      </c>
      <c r="L289" s="433"/>
    </row>
    <row r="290" spans="2:12" s="383" customFormat="1" ht="21" customHeight="1">
      <c r="B290" s="395" t="s">
        <v>1236</v>
      </c>
      <c r="C290" s="396" t="s">
        <v>62</v>
      </c>
      <c r="D290" s="396" t="s">
        <v>25</v>
      </c>
      <c r="E290" s="396">
        <v>2015</v>
      </c>
      <c r="F290" s="396" t="s">
        <v>43</v>
      </c>
      <c r="G290" s="409">
        <v>42240</v>
      </c>
      <c r="H290" s="409">
        <v>42242</v>
      </c>
      <c r="I290" s="397" t="s">
        <v>1270</v>
      </c>
      <c r="J290" s="395"/>
      <c r="K290" s="398">
        <v>232</v>
      </c>
      <c r="L290" s="433"/>
    </row>
    <row r="291" spans="2:12" s="383" customFormat="1" ht="21" customHeight="1">
      <c r="B291" s="395" t="s">
        <v>1007</v>
      </c>
      <c r="C291" s="396" t="s">
        <v>62</v>
      </c>
      <c r="D291" s="396" t="s">
        <v>25</v>
      </c>
      <c r="E291" s="396">
        <v>2015</v>
      </c>
      <c r="F291" s="396" t="s">
        <v>43</v>
      </c>
      <c r="G291" s="409">
        <v>42240</v>
      </c>
      <c r="H291" s="409">
        <v>42242</v>
      </c>
      <c r="I291" s="397" t="s">
        <v>1270</v>
      </c>
      <c r="J291" s="395"/>
      <c r="K291" s="398">
        <v>232</v>
      </c>
      <c r="L291" s="433"/>
    </row>
    <row r="292" spans="2:12" s="383" customFormat="1" ht="21" customHeight="1">
      <c r="B292" s="395" t="s">
        <v>1237</v>
      </c>
      <c r="C292" s="396" t="s">
        <v>63</v>
      </c>
      <c r="D292" s="396" t="s">
        <v>25</v>
      </c>
      <c r="E292" s="396">
        <v>2015</v>
      </c>
      <c r="F292" s="396" t="s">
        <v>43</v>
      </c>
      <c r="G292" s="409">
        <v>42240</v>
      </c>
      <c r="H292" s="409">
        <v>42242</v>
      </c>
      <c r="I292" s="397" t="s">
        <v>1270</v>
      </c>
      <c r="J292" s="395"/>
      <c r="K292" s="398">
        <v>232</v>
      </c>
      <c r="L292" s="433"/>
    </row>
    <row r="293" spans="2:12" s="383" customFormat="1" ht="21" customHeight="1">
      <c r="B293" s="395" t="s">
        <v>78</v>
      </c>
      <c r="C293" s="396" t="s">
        <v>62</v>
      </c>
      <c r="D293" s="396" t="s">
        <v>25</v>
      </c>
      <c r="E293" s="396">
        <v>2015</v>
      </c>
      <c r="F293" s="396" t="s">
        <v>43</v>
      </c>
      <c r="G293" s="409">
        <v>42240</v>
      </c>
      <c r="H293" s="409">
        <v>42242</v>
      </c>
      <c r="I293" s="397" t="s">
        <v>1270</v>
      </c>
      <c r="J293" s="395"/>
      <c r="K293" s="398">
        <v>232</v>
      </c>
      <c r="L293" s="433"/>
    </row>
    <row r="294" spans="2:12" s="383" customFormat="1" ht="21" customHeight="1">
      <c r="B294" s="395" t="s">
        <v>1239</v>
      </c>
      <c r="C294" s="396" t="s">
        <v>63</v>
      </c>
      <c r="D294" s="396" t="s">
        <v>25</v>
      </c>
      <c r="E294" s="396">
        <v>2015</v>
      </c>
      <c r="F294" s="396" t="s">
        <v>43</v>
      </c>
      <c r="G294" s="409">
        <v>42240</v>
      </c>
      <c r="H294" s="409">
        <v>42242</v>
      </c>
      <c r="I294" s="397" t="s">
        <v>1270</v>
      </c>
      <c r="J294" s="395"/>
      <c r="K294" s="398">
        <v>232</v>
      </c>
      <c r="L294" s="433"/>
    </row>
    <row r="295" spans="2:12" s="383" customFormat="1" ht="21" customHeight="1">
      <c r="B295" s="395" t="s">
        <v>1201</v>
      </c>
      <c r="C295" s="396" t="s">
        <v>62</v>
      </c>
      <c r="D295" s="396" t="s">
        <v>25</v>
      </c>
      <c r="E295" s="396">
        <v>2015</v>
      </c>
      <c r="F295" s="396" t="s">
        <v>43</v>
      </c>
      <c r="G295" s="409">
        <v>42240</v>
      </c>
      <c r="H295" s="409">
        <v>42242</v>
      </c>
      <c r="I295" s="397" t="s">
        <v>1271</v>
      </c>
      <c r="J295" s="395"/>
      <c r="K295" s="398">
        <v>249.4</v>
      </c>
      <c r="L295" s="432"/>
    </row>
    <row r="296" spans="2:12" s="383" customFormat="1" ht="21" customHeight="1">
      <c r="B296" s="395" t="s">
        <v>1009</v>
      </c>
      <c r="C296" s="396" t="s">
        <v>62</v>
      </c>
      <c r="D296" s="396" t="s">
        <v>25</v>
      </c>
      <c r="E296" s="396">
        <v>2015</v>
      </c>
      <c r="F296" s="396" t="s">
        <v>43</v>
      </c>
      <c r="G296" s="409">
        <v>42240</v>
      </c>
      <c r="H296" s="409">
        <v>42242</v>
      </c>
      <c r="I296" s="397" t="s">
        <v>1271</v>
      </c>
      <c r="J296" s="395"/>
      <c r="K296" s="398">
        <v>249.4</v>
      </c>
      <c r="L296" s="432"/>
    </row>
    <row r="297" spans="2:12" s="383" customFormat="1" ht="21" customHeight="1">
      <c r="B297" s="395" t="s">
        <v>133</v>
      </c>
      <c r="C297" s="396" t="s">
        <v>62</v>
      </c>
      <c r="D297" s="396" t="s">
        <v>25</v>
      </c>
      <c r="E297" s="396">
        <v>2015</v>
      </c>
      <c r="F297" s="396" t="s">
        <v>43</v>
      </c>
      <c r="G297" s="409">
        <v>42240</v>
      </c>
      <c r="H297" s="409">
        <v>42242</v>
      </c>
      <c r="I297" s="397" t="s">
        <v>1271</v>
      </c>
      <c r="J297" s="395"/>
      <c r="K297" s="398">
        <v>249.4</v>
      </c>
      <c r="L297" s="432"/>
    </row>
    <row r="298" spans="2:12" s="383" customFormat="1" ht="21" customHeight="1">
      <c r="B298" s="395" t="s">
        <v>120</v>
      </c>
      <c r="C298" s="396" t="s">
        <v>62</v>
      </c>
      <c r="D298" s="396" t="s">
        <v>25</v>
      </c>
      <c r="E298" s="396">
        <v>2015</v>
      </c>
      <c r="F298" s="396" t="s">
        <v>43</v>
      </c>
      <c r="G298" s="409">
        <v>42240</v>
      </c>
      <c r="H298" s="409">
        <v>42242</v>
      </c>
      <c r="I298" s="397" t="s">
        <v>1271</v>
      </c>
      <c r="J298" s="395"/>
      <c r="K298" s="398">
        <v>249.4</v>
      </c>
      <c r="L298" s="432"/>
    </row>
    <row r="299" spans="2:12" s="383" customFormat="1" ht="21" customHeight="1">
      <c r="B299" s="395" t="s">
        <v>1236</v>
      </c>
      <c r="C299" s="396" t="s">
        <v>62</v>
      </c>
      <c r="D299" s="396" t="s">
        <v>25</v>
      </c>
      <c r="E299" s="396">
        <v>2015</v>
      </c>
      <c r="F299" s="396" t="s">
        <v>43</v>
      </c>
      <c r="G299" s="409">
        <v>42240</v>
      </c>
      <c r="H299" s="409">
        <v>42242</v>
      </c>
      <c r="I299" s="397" t="s">
        <v>1271</v>
      </c>
      <c r="J299" s="395"/>
      <c r="K299" s="398">
        <v>249.4</v>
      </c>
      <c r="L299" s="432"/>
    </row>
    <row r="300" spans="2:12" s="383" customFormat="1" ht="21" customHeight="1">
      <c r="B300" s="395" t="s">
        <v>1007</v>
      </c>
      <c r="C300" s="396" t="s">
        <v>62</v>
      </c>
      <c r="D300" s="396" t="s">
        <v>25</v>
      </c>
      <c r="E300" s="396">
        <v>2015</v>
      </c>
      <c r="F300" s="396" t="s">
        <v>43</v>
      </c>
      <c r="G300" s="409">
        <v>42240</v>
      </c>
      <c r="H300" s="409">
        <v>42242</v>
      </c>
      <c r="I300" s="397" t="s">
        <v>1271</v>
      </c>
      <c r="J300" s="395"/>
      <c r="K300" s="398">
        <v>249.4</v>
      </c>
      <c r="L300" s="432"/>
    </row>
    <row r="301" spans="2:12" s="383" customFormat="1" ht="21" customHeight="1">
      <c r="B301" s="395" t="s">
        <v>1237</v>
      </c>
      <c r="C301" s="396" t="s">
        <v>63</v>
      </c>
      <c r="D301" s="396" t="s">
        <v>25</v>
      </c>
      <c r="E301" s="396">
        <v>2015</v>
      </c>
      <c r="F301" s="396" t="s">
        <v>43</v>
      </c>
      <c r="G301" s="409">
        <v>42240</v>
      </c>
      <c r="H301" s="409">
        <v>42242</v>
      </c>
      <c r="I301" s="397" t="s">
        <v>1271</v>
      </c>
      <c r="J301" s="395"/>
      <c r="K301" s="398">
        <v>249.4</v>
      </c>
      <c r="L301" s="432"/>
    </row>
    <row r="302" spans="2:12" s="383" customFormat="1" ht="21" customHeight="1">
      <c r="B302" s="395" t="s">
        <v>78</v>
      </c>
      <c r="C302" s="396" t="s">
        <v>62</v>
      </c>
      <c r="D302" s="396" t="s">
        <v>25</v>
      </c>
      <c r="E302" s="396">
        <v>2015</v>
      </c>
      <c r="F302" s="396" t="s">
        <v>43</v>
      </c>
      <c r="G302" s="409">
        <v>42240</v>
      </c>
      <c r="H302" s="409">
        <v>42242</v>
      </c>
      <c r="I302" s="397" t="s">
        <v>1271</v>
      </c>
      <c r="J302" s="395"/>
      <c r="K302" s="398">
        <v>249.4</v>
      </c>
      <c r="L302" s="432"/>
    </row>
    <row r="303" spans="2:12" s="383" customFormat="1" ht="21" customHeight="1">
      <c r="B303" s="395" t="s">
        <v>1239</v>
      </c>
      <c r="C303" s="396" t="s">
        <v>63</v>
      </c>
      <c r="D303" s="396" t="s">
        <v>25</v>
      </c>
      <c r="E303" s="396">
        <v>2015</v>
      </c>
      <c r="F303" s="396" t="s">
        <v>43</v>
      </c>
      <c r="G303" s="409">
        <v>42240</v>
      </c>
      <c r="H303" s="409">
        <v>42242</v>
      </c>
      <c r="I303" s="397" t="s">
        <v>1271</v>
      </c>
      <c r="J303" s="395"/>
      <c r="K303" s="398">
        <v>249.4</v>
      </c>
      <c r="L303" s="432"/>
    </row>
    <row r="304" spans="2:12" s="383" customFormat="1" ht="21" customHeight="1">
      <c r="B304" s="395" t="s">
        <v>1201</v>
      </c>
      <c r="C304" s="396" t="s">
        <v>62</v>
      </c>
      <c r="D304" s="396" t="s">
        <v>25</v>
      </c>
      <c r="E304" s="396">
        <v>2015</v>
      </c>
      <c r="F304" s="396" t="s">
        <v>43</v>
      </c>
      <c r="G304" s="409">
        <v>42240</v>
      </c>
      <c r="H304" s="409">
        <v>42242</v>
      </c>
      <c r="I304" s="397" t="s">
        <v>1272</v>
      </c>
      <c r="J304" s="384"/>
      <c r="K304" s="405">
        <v>249.4</v>
      </c>
      <c r="L304" s="432"/>
    </row>
    <row r="305" spans="2:12" s="383" customFormat="1" ht="21" customHeight="1">
      <c r="B305" s="395" t="s">
        <v>1009</v>
      </c>
      <c r="C305" s="396" t="s">
        <v>62</v>
      </c>
      <c r="D305" s="396" t="s">
        <v>25</v>
      </c>
      <c r="E305" s="396">
        <v>2015</v>
      </c>
      <c r="F305" s="396" t="s">
        <v>43</v>
      </c>
      <c r="G305" s="409">
        <v>42240</v>
      </c>
      <c r="H305" s="409">
        <v>42242</v>
      </c>
      <c r="I305" s="397" t="s">
        <v>1272</v>
      </c>
      <c r="J305" s="384"/>
      <c r="K305" s="405">
        <v>249.4</v>
      </c>
      <c r="L305" s="432"/>
    </row>
    <row r="306" spans="2:12" s="383" customFormat="1" ht="21" customHeight="1">
      <c r="B306" s="395" t="s">
        <v>133</v>
      </c>
      <c r="C306" s="396" t="s">
        <v>62</v>
      </c>
      <c r="D306" s="396" t="s">
        <v>25</v>
      </c>
      <c r="E306" s="396">
        <v>2015</v>
      </c>
      <c r="F306" s="396" t="s">
        <v>43</v>
      </c>
      <c r="G306" s="409">
        <v>42240</v>
      </c>
      <c r="H306" s="409">
        <v>42242</v>
      </c>
      <c r="I306" s="397" t="s">
        <v>1272</v>
      </c>
      <c r="J306" s="384"/>
      <c r="K306" s="405">
        <v>249.4</v>
      </c>
      <c r="L306" s="432"/>
    </row>
    <row r="307" spans="2:12" s="383" customFormat="1" ht="21" customHeight="1">
      <c r="B307" s="395" t="s">
        <v>120</v>
      </c>
      <c r="C307" s="396" t="s">
        <v>62</v>
      </c>
      <c r="D307" s="396" t="s">
        <v>25</v>
      </c>
      <c r="E307" s="396">
        <v>2015</v>
      </c>
      <c r="F307" s="396" t="s">
        <v>43</v>
      </c>
      <c r="G307" s="409">
        <v>42240</v>
      </c>
      <c r="H307" s="409">
        <v>42242</v>
      </c>
      <c r="I307" s="397" t="s">
        <v>1272</v>
      </c>
      <c r="J307" s="384"/>
      <c r="K307" s="405">
        <v>249.4</v>
      </c>
      <c r="L307" s="432"/>
    </row>
    <row r="308" spans="2:12" s="383" customFormat="1" ht="21" customHeight="1">
      <c r="B308" s="395" t="s">
        <v>1236</v>
      </c>
      <c r="C308" s="396" t="s">
        <v>62</v>
      </c>
      <c r="D308" s="396" t="s">
        <v>25</v>
      </c>
      <c r="E308" s="396">
        <v>2015</v>
      </c>
      <c r="F308" s="396" t="s">
        <v>43</v>
      </c>
      <c r="G308" s="409">
        <v>42240</v>
      </c>
      <c r="H308" s="409">
        <v>42242</v>
      </c>
      <c r="I308" s="397" t="s">
        <v>1272</v>
      </c>
      <c r="J308" s="384"/>
      <c r="K308" s="405">
        <v>249.4</v>
      </c>
      <c r="L308" s="432"/>
    </row>
    <row r="309" spans="2:12" s="383" customFormat="1" ht="21" customHeight="1">
      <c r="B309" s="395" t="s">
        <v>1007</v>
      </c>
      <c r="C309" s="396" t="s">
        <v>62</v>
      </c>
      <c r="D309" s="396" t="s">
        <v>25</v>
      </c>
      <c r="E309" s="396">
        <v>2015</v>
      </c>
      <c r="F309" s="396" t="s">
        <v>43</v>
      </c>
      <c r="G309" s="409">
        <v>42240</v>
      </c>
      <c r="H309" s="409">
        <v>42242</v>
      </c>
      <c r="I309" s="397" t="s">
        <v>1272</v>
      </c>
      <c r="J309" s="384"/>
      <c r="K309" s="405">
        <v>249.4</v>
      </c>
      <c r="L309" s="432"/>
    </row>
    <row r="310" spans="2:12" s="383" customFormat="1" ht="21" customHeight="1">
      <c r="B310" s="395" t="s">
        <v>1237</v>
      </c>
      <c r="C310" s="396" t="s">
        <v>63</v>
      </c>
      <c r="D310" s="396" t="s">
        <v>25</v>
      </c>
      <c r="E310" s="396">
        <v>2015</v>
      </c>
      <c r="F310" s="396" t="s">
        <v>43</v>
      </c>
      <c r="G310" s="409">
        <v>42240</v>
      </c>
      <c r="H310" s="409">
        <v>42242</v>
      </c>
      <c r="I310" s="397" t="s">
        <v>1272</v>
      </c>
      <c r="J310" s="384"/>
      <c r="K310" s="405">
        <v>249.4</v>
      </c>
      <c r="L310" s="432"/>
    </row>
    <row r="311" spans="2:12" s="383" customFormat="1" ht="21" customHeight="1">
      <c r="B311" s="395" t="s">
        <v>78</v>
      </c>
      <c r="C311" s="396" t="s">
        <v>62</v>
      </c>
      <c r="D311" s="396" t="s">
        <v>25</v>
      </c>
      <c r="E311" s="396">
        <v>2015</v>
      </c>
      <c r="F311" s="396" t="s">
        <v>43</v>
      </c>
      <c r="G311" s="409">
        <v>42240</v>
      </c>
      <c r="H311" s="409">
        <v>42242</v>
      </c>
      <c r="I311" s="397" t="s">
        <v>1272</v>
      </c>
      <c r="J311" s="384"/>
      <c r="K311" s="405">
        <v>249.4</v>
      </c>
      <c r="L311" s="432"/>
    </row>
    <row r="312" spans="2:12" s="383" customFormat="1" ht="21" customHeight="1">
      <c r="B312" s="395" t="s">
        <v>1239</v>
      </c>
      <c r="C312" s="396" t="s">
        <v>63</v>
      </c>
      <c r="D312" s="396" t="s">
        <v>25</v>
      </c>
      <c r="E312" s="396">
        <v>2015</v>
      </c>
      <c r="F312" s="396" t="s">
        <v>43</v>
      </c>
      <c r="G312" s="409">
        <v>42240</v>
      </c>
      <c r="H312" s="409">
        <v>42242</v>
      </c>
      <c r="I312" s="397" t="s">
        <v>1272</v>
      </c>
      <c r="J312" s="384"/>
      <c r="K312" s="405">
        <v>249.4</v>
      </c>
      <c r="L312" s="432"/>
    </row>
    <row r="313" spans="2:12" s="383" customFormat="1" ht="21" customHeight="1">
      <c r="B313" s="395" t="s">
        <v>1201</v>
      </c>
      <c r="C313" s="396" t="s">
        <v>62</v>
      </c>
      <c r="D313" s="396" t="s">
        <v>25</v>
      </c>
      <c r="E313" s="396">
        <v>2015</v>
      </c>
      <c r="F313" s="396" t="s">
        <v>43</v>
      </c>
      <c r="G313" s="409">
        <v>42240</v>
      </c>
      <c r="H313" s="409">
        <v>42242</v>
      </c>
      <c r="I313" s="397" t="s">
        <v>1273</v>
      </c>
      <c r="J313" s="384"/>
      <c r="K313" s="405">
        <v>232</v>
      </c>
      <c r="L313" s="432"/>
    </row>
    <row r="314" spans="2:12" s="383" customFormat="1" ht="21" customHeight="1">
      <c r="B314" s="395" t="s">
        <v>1009</v>
      </c>
      <c r="C314" s="396" t="s">
        <v>62</v>
      </c>
      <c r="D314" s="396" t="s">
        <v>25</v>
      </c>
      <c r="E314" s="396">
        <v>2015</v>
      </c>
      <c r="F314" s="396" t="s">
        <v>43</v>
      </c>
      <c r="G314" s="409">
        <v>42240</v>
      </c>
      <c r="H314" s="409">
        <v>42242</v>
      </c>
      <c r="I314" s="397" t="s">
        <v>1273</v>
      </c>
      <c r="J314" s="384"/>
      <c r="K314" s="405">
        <v>232</v>
      </c>
      <c r="L314" s="432"/>
    </row>
    <row r="315" spans="2:12" s="383" customFormat="1" ht="21" customHeight="1">
      <c r="B315" s="395" t="s">
        <v>133</v>
      </c>
      <c r="C315" s="396" t="s">
        <v>62</v>
      </c>
      <c r="D315" s="396" t="s">
        <v>25</v>
      </c>
      <c r="E315" s="396">
        <v>2015</v>
      </c>
      <c r="F315" s="396" t="s">
        <v>43</v>
      </c>
      <c r="G315" s="409">
        <v>42240</v>
      </c>
      <c r="H315" s="409">
        <v>42242</v>
      </c>
      <c r="I315" s="397" t="s">
        <v>1273</v>
      </c>
      <c r="J315" s="384"/>
      <c r="K315" s="405">
        <v>232</v>
      </c>
      <c r="L315" s="432"/>
    </row>
    <row r="316" spans="2:12" s="383" customFormat="1" ht="21" customHeight="1">
      <c r="B316" s="395" t="s">
        <v>120</v>
      </c>
      <c r="C316" s="396" t="s">
        <v>62</v>
      </c>
      <c r="D316" s="396" t="s">
        <v>25</v>
      </c>
      <c r="E316" s="396">
        <v>2015</v>
      </c>
      <c r="F316" s="396" t="s">
        <v>43</v>
      </c>
      <c r="G316" s="409">
        <v>42240</v>
      </c>
      <c r="H316" s="409">
        <v>42242</v>
      </c>
      <c r="I316" s="397" t="s">
        <v>1273</v>
      </c>
      <c r="J316" s="384"/>
      <c r="K316" s="405">
        <v>232</v>
      </c>
      <c r="L316" s="432"/>
    </row>
    <row r="317" spans="2:12" s="383" customFormat="1" ht="21" customHeight="1">
      <c r="B317" s="395" t="s">
        <v>1236</v>
      </c>
      <c r="C317" s="396" t="s">
        <v>62</v>
      </c>
      <c r="D317" s="396" t="s">
        <v>25</v>
      </c>
      <c r="E317" s="396">
        <v>2015</v>
      </c>
      <c r="F317" s="396" t="s">
        <v>43</v>
      </c>
      <c r="G317" s="409">
        <v>42240</v>
      </c>
      <c r="H317" s="409">
        <v>42242</v>
      </c>
      <c r="I317" s="397" t="s">
        <v>1273</v>
      </c>
      <c r="J317" s="384"/>
      <c r="K317" s="405">
        <v>232</v>
      </c>
      <c r="L317" s="432"/>
    </row>
    <row r="318" spans="2:12" s="383" customFormat="1" ht="21" customHeight="1">
      <c r="B318" s="395" t="s">
        <v>1007</v>
      </c>
      <c r="C318" s="396" t="s">
        <v>62</v>
      </c>
      <c r="D318" s="396" t="s">
        <v>25</v>
      </c>
      <c r="E318" s="396">
        <v>2015</v>
      </c>
      <c r="F318" s="396" t="s">
        <v>43</v>
      </c>
      <c r="G318" s="409">
        <v>42240</v>
      </c>
      <c r="H318" s="409">
        <v>42242</v>
      </c>
      <c r="I318" s="397" t="s">
        <v>1273</v>
      </c>
      <c r="J318" s="384"/>
      <c r="K318" s="405">
        <v>232</v>
      </c>
      <c r="L318" s="432"/>
    </row>
    <row r="319" spans="2:12" s="383" customFormat="1" ht="21" customHeight="1">
      <c r="B319" s="395" t="s">
        <v>1237</v>
      </c>
      <c r="C319" s="396" t="s">
        <v>63</v>
      </c>
      <c r="D319" s="396" t="s">
        <v>25</v>
      </c>
      <c r="E319" s="396">
        <v>2015</v>
      </c>
      <c r="F319" s="396" t="s">
        <v>43</v>
      </c>
      <c r="G319" s="409">
        <v>42240</v>
      </c>
      <c r="H319" s="409">
        <v>42242</v>
      </c>
      <c r="I319" s="397" t="s">
        <v>1273</v>
      </c>
      <c r="J319" s="384"/>
      <c r="K319" s="405">
        <v>232</v>
      </c>
      <c r="L319" s="432"/>
    </row>
    <row r="320" spans="2:12" s="383" customFormat="1" ht="21" customHeight="1">
      <c r="B320" s="395" t="s">
        <v>78</v>
      </c>
      <c r="C320" s="396" t="s">
        <v>62</v>
      </c>
      <c r="D320" s="396" t="s">
        <v>25</v>
      </c>
      <c r="E320" s="396">
        <v>2015</v>
      </c>
      <c r="F320" s="396" t="s">
        <v>43</v>
      </c>
      <c r="G320" s="409">
        <v>42240</v>
      </c>
      <c r="H320" s="409">
        <v>42242</v>
      </c>
      <c r="I320" s="397" t="s">
        <v>1273</v>
      </c>
      <c r="J320" s="384"/>
      <c r="K320" s="405">
        <v>232</v>
      </c>
      <c r="L320" s="432"/>
    </row>
    <row r="321" spans="2:12" s="383" customFormat="1" ht="21" customHeight="1">
      <c r="B321" s="395" t="s">
        <v>1239</v>
      </c>
      <c r="C321" s="396" t="s">
        <v>63</v>
      </c>
      <c r="D321" s="396" t="s">
        <v>25</v>
      </c>
      <c r="E321" s="396">
        <v>2015</v>
      </c>
      <c r="F321" s="396" t="s">
        <v>43</v>
      </c>
      <c r="G321" s="409">
        <v>42240</v>
      </c>
      <c r="H321" s="409">
        <v>42242</v>
      </c>
      <c r="I321" s="397" t="s">
        <v>1273</v>
      </c>
      <c r="J321" s="384"/>
      <c r="K321" s="405">
        <v>232</v>
      </c>
      <c r="L321" s="432"/>
    </row>
    <row r="322" spans="2:12" s="383" customFormat="1" ht="21" customHeight="1">
      <c r="B322" s="384" t="s">
        <v>1028</v>
      </c>
      <c r="C322" s="402" t="s">
        <v>62</v>
      </c>
      <c r="D322" s="402" t="s">
        <v>25</v>
      </c>
      <c r="E322" s="402">
        <v>2015</v>
      </c>
      <c r="F322" s="402" t="s">
        <v>43</v>
      </c>
      <c r="G322" s="403">
        <v>42198</v>
      </c>
      <c r="H322" s="403">
        <v>42242</v>
      </c>
      <c r="I322" s="397" t="s">
        <v>1274</v>
      </c>
      <c r="J322" s="384"/>
      <c r="K322" s="405">
        <v>251.51</v>
      </c>
      <c r="L322" s="432"/>
    </row>
    <row r="323" spans="2:12" s="383" customFormat="1" ht="21" customHeight="1">
      <c r="B323" s="384" t="s">
        <v>1201</v>
      </c>
      <c r="C323" s="402" t="s">
        <v>62</v>
      </c>
      <c r="D323" s="402" t="s">
        <v>25</v>
      </c>
      <c r="E323" s="402">
        <v>2015</v>
      </c>
      <c r="F323" s="402" t="s">
        <v>43</v>
      </c>
      <c r="G323" s="403">
        <v>42198</v>
      </c>
      <c r="H323" s="403">
        <v>42242</v>
      </c>
      <c r="I323" s="397" t="s">
        <v>1274</v>
      </c>
      <c r="J323" s="384"/>
      <c r="K323" s="405">
        <v>251.51</v>
      </c>
      <c r="L323" s="432"/>
    </row>
    <row r="324" spans="2:12" s="383" customFormat="1" ht="21" customHeight="1">
      <c r="B324" s="384" t="s">
        <v>1009</v>
      </c>
      <c r="C324" s="402" t="s">
        <v>62</v>
      </c>
      <c r="D324" s="402" t="s">
        <v>25</v>
      </c>
      <c r="E324" s="402">
        <v>2015</v>
      </c>
      <c r="F324" s="402" t="s">
        <v>43</v>
      </c>
      <c r="G324" s="403">
        <v>42198</v>
      </c>
      <c r="H324" s="403">
        <v>42242</v>
      </c>
      <c r="I324" s="397" t="s">
        <v>1274</v>
      </c>
      <c r="J324" s="384"/>
      <c r="K324" s="405">
        <v>251.51</v>
      </c>
      <c r="L324" s="432"/>
    </row>
    <row r="325" spans="2:12" s="383" customFormat="1" ht="21" customHeight="1">
      <c r="B325" s="384" t="s">
        <v>133</v>
      </c>
      <c r="C325" s="402" t="s">
        <v>62</v>
      </c>
      <c r="D325" s="402" t="s">
        <v>25</v>
      </c>
      <c r="E325" s="402">
        <v>2015</v>
      </c>
      <c r="F325" s="402" t="s">
        <v>43</v>
      </c>
      <c r="G325" s="403">
        <v>42198</v>
      </c>
      <c r="H325" s="403">
        <v>42242</v>
      </c>
      <c r="I325" s="397" t="s">
        <v>1274</v>
      </c>
      <c r="J325" s="384"/>
      <c r="K325" s="405">
        <v>251.51</v>
      </c>
      <c r="L325" s="432"/>
    </row>
    <row r="326" spans="2:12" s="383" customFormat="1" ht="21" customHeight="1">
      <c r="B326" s="384" t="s">
        <v>120</v>
      </c>
      <c r="C326" s="402" t="s">
        <v>62</v>
      </c>
      <c r="D326" s="402" t="s">
        <v>25</v>
      </c>
      <c r="E326" s="402">
        <v>2015</v>
      </c>
      <c r="F326" s="402" t="s">
        <v>43</v>
      </c>
      <c r="G326" s="403">
        <v>42198</v>
      </c>
      <c r="H326" s="403">
        <v>42242</v>
      </c>
      <c r="I326" s="397" t="s">
        <v>1274</v>
      </c>
      <c r="J326" s="384"/>
      <c r="K326" s="405">
        <v>251.51</v>
      </c>
      <c r="L326" s="432"/>
    </row>
    <row r="327" spans="2:12" s="383" customFormat="1" ht="21" customHeight="1">
      <c r="B327" s="384" t="s">
        <v>1236</v>
      </c>
      <c r="C327" s="402" t="s">
        <v>62</v>
      </c>
      <c r="D327" s="402" t="s">
        <v>25</v>
      </c>
      <c r="E327" s="402">
        <v>2015</v>
      </c>
      <c r="F327" s="402" t="s">
        <v>43</v>
      </c>
      <c r="G327" s="403">
        <v>42198</v>
      </c>
      <c r="H327" s="403">
        <v>42242</v>
      </c>
      <c r="I327" s="397" t="s">
        <v>1274</v>
      </c>
      <c r="J327" s="384"/>
      <c r="K327" s="405">
        <v>251.51</v>
      </c>
      <c r="L327" s="432"/>
    </row>
    <row r="328" spans="2:12" s="383" customFormat="1" ht="21" customHeight="1">
      <c r="B328" s="384" t="s">
        <v>1007</v>
      </c>
      <c r="C328" s="402" t="s">
        <v>62</v>
      </c>
      <c r="D328" s="402" t="s">
        <v>25</v>
      </c>
      <c r="E328" s="402">
        <v>2015</v>
      </c>
      <c r="F328" s="402" t="s">
        <v>43</v>
      </c>
      <c r="G328" s="403">
        <v>42198</v>
      </c>
      <c r="H328" s="403">
        <v>42242</v>
      </c>
      <c r="I328" s="397" t="s">
        <v>1274</v>
      </c>
      <c r="J328" s="384"/>
      <c r="K328" s="405">
        <v>251.51</v>
      </c>
      <c r="L328" s="432"/>
    </row>
    <row r="329" spans="2:12" s="383" customFormat="1" ht="21" customHeight="1">
      <c r="B329" s="384" t="s">
        <v>1237</v>
      </c>
      <c r="C329" s="402" t="s">
        <v>63</v>
      </c>
      <c r="D329" s="402" t="s">
        <v>25</v>
      </c>
      <c r="E329" s="402">
        <v>2015</v>
      </c>
      <c r="F329" s="402" t="s">
        <v>43</v>
      </c>
      <c r="G329" s="403">
        <v>42198</v>
      </c>
      <c r="H329" s="403">
        <v>42242</v>
      </c>
      <c r="I329" s="397" t="s">
        <v>1274</v>
      </c>
      <c r="J329" s="384"/>
      <c r="K329" s="405">
        <v>251.51</v>
      </c>
      <c r="L329" s="432"/>
    </row>
    <row r="330" spans="2:12" s="383" customFormat="1" ht="21" customHeight="1">
      <c r="B330" s="384" t="s">
        <v>78</v>
      </c>
      <c r="C330" s="402" t="s">
        <v>62</v>
      </c>
      <c r="D330" s="402" t="s">
        <v>25</v>
      </c>
      <c r="E330" s="402">
        <v>2015</v>
      </c>
      <c r="F330" s="402" t="s">
        <v>43</v>
      </c>
      <c r="G330" s="403">
        <v>42198</v>
      </c>
      <c r="H330" s="403">
        <v>42242</v>
      </c>
      <c r="I330" s="397" t="s">
        <v>1274</v>
      </c>
      <c r="J330" s="384"/>
      <c r="K330" s="405">
        <v>251.51</v>
      </c>
      <c r="L330" s="432"/>
    </row>
    <row r="331" spans="2:12" s="383" customFormat="1" ht="21" customHeight="1">
      <c r="B331" s="384" t="s">
        <v>1238</v>
      </c>
      <c r="C331" s="402" t="s">
        <v>62</v>
      </c>
      <c r="D331" s="402" t="s">
        <v>25</v>
      </c>
      <c r="E331" s="402">
        <v>2015</v>
      </c>
      <c r="F331" s="402" t="s">
        <v>43</v>
      </c>
      <c r="G331" s="403">
        <v>42198</v>
      </c>
      <c r="H331" s="403">
        <v>42242</v>
      </c>
      <c r="I331" s="397" t="s">
        <v>1274</v>
      </c>
      <c r="J331" s="384"/>
      <c r="K331" s="405">
        <v>251.51</v>
      </c>
      <c r="L331" s="432"/>
    </row>
    <row r="332" spans="2:12" s="383" customFormat="1" ht="21" customHeight="1">
      <c r="B332" s="384" t="s">
        <v>1239</v>
      </c>
      <c r="C332" s="402" t="s">
        <v>63</v>
      </c>
      <c r="D332" s="402" t="s">
        <v>25</v>
      </c>
      <c r="E332" s="402">
        <v>2015</v>
      </c>
      <c r="F332" s="402" t="s">
        <v>43</v>
      </c>
      <c r="G332" s="403">
        <v>42198</v>
      </c>
      <c r="H332" s="403">
        <v>42242</v>
      </c>
      <c r="I332" s="397" t="s">
        <v>1274</v>
      </c>
      <c r="J332" s="384"/>
      <c r="K332" s="405">
        <v>251.51</v>
      </c>
      <c r="L332" s="432"/>
    </row>
    <row r="333" spans="2:12" s="383" customFormat="1" ht="21" customHeight="1">
      <c r="B333" s="384" t="s">
        <v>1091</v>
      </c>
      <c r="C333" s="402" t="s">
        <v>62</v>
      </c>
      <c r="D333" s="402" t="s">
        <v>1067</v>
      </c>
      <c r="E333" s="402">
        <v>2015</v>
      </c>
      <c r="F333" s="402" t="s">
        <v>43</v>
      </c>
      <c r="G333" s="403">
        <v>42243</v>
      </c>
      <c r="H333" s="403">
        <v>42247</v>
      </c>
      <c r="I333" s="404" t="s">
        <v>137</v>
      </c>
      <c r="J333" s="384"/>
      <c r="K333" s="405">
        <v>150</v>
      </c>
      <c r="L333" s="432"/>
    </row>
    <row r="334" spans="2:12" s="383" customFormat="1" ht="21" customHeight="1">
      <c r="B334" s="384" t="s">
        <v>103</v>
      </c>
      <c r="C334" s="402" t="s">
        <v>63</v>
      </c>
      <c r="D334" s="402" t="s">
        <v>1067</v>
      </c>
      <c r="E334" s="402">
        <v>2015</v>
      </c>
      <c r="F334" s="402" t="s">
        <v>43</v>
      </c>
      <c r="G334" s="403">
        <v>42243</v>
      </c>
      <c r="H334" s="403">
        <v>42247</v>
      </c>
      <c r="I334" s="404" t="s">
        <v>137</v>
      </c>
      <c r="J334" s="384"/>
      <c r="K334" s="405">
        <v>150</v>
      </c>
      <c r="L334" s="432"/>
    </row>
    <row r="335" spans="2:12" s="383" customFormat="1" ht="21" customHeight="1">
      <c r="B335" s="384" t="s">
        <v>1090</v>
      </c>
      <c r="C335" s="402" t="s">
        <v>62</v>
      </c>
      <c r="D335" s="402" t="s">
        <v>1067</v>
      </c>
      <c r="E335" s="402">
        <v>2015</v>
      </c>
      <c r="F335" s="402" t="s">
        <v>43</v>
      </c>
      <c r="G335" s="403">
        <v>42243</v>
      </c>
      <c r="H335" s="403">
        <v>42247</v>
      </c>
      <c r="I335" s="404" t="s">
        <v>137</v>
      </c>
      <c r="J335" s="384"/>
      <c r="K335" s="405">
        <v>150</v>
      </c>
      <c r="L335" s="432"/>
    </row>
    <row r="336" spans="2:12" s="383" customFormat="1" ht="21" customHeight="1">
      <c r="B336" s="384" t="s">
        <v>1089</v>
      </c>
      <c r="C336" s="402" t="s">
        <v>62</v>
      </c>
      <c r="D336" s="402" t="s">
        <v>1067</v>
      </c>
      <c r="E336" s="402">
        <v>2015</v>
      </c>
      <c r="F336" s="402" t="s">
        <v>43</v>
      </c>
      <c r="G336" s="403">
        <v>42243</v>
      </c>
      <c r="H336" s="403">
        <v>42247</v>
      </c>
      <c r="I336" s="404" t="s">
        <v>137</v>
      </c>
      <c r="J336" s="384"/>
      <c r="K336" s="405">
        <v>150</v>
      </c>
      <c r="L336" s="432"/>
    </row>
    <row r="337" spans="2:12" s="383" customFormat="1" ht="21" customHeight="1">
      <c r="B337" s="384" t="s">
        <v>1086</v>
      </c>
      <c r="C337" s="402" t="s">
        <v>62</v>
      </c>
      <c r="D337" s="402" t="s">
        <v>1067</v>
      </c>
      <c r="E337" s="402">
        <v>2015</v>
      </c>
      <c r="F337" s="402" t="s">
        <v>43</v>
      </c>
      <c r="G337" s="403">
        <v>42243</v>
      </c>
      <c r="H337" s="403">
        <v>42247</v>
      </c>
      <c r="I337" s="404" t="s">
        <v>137</v>
      </c>
      <c r="J337" s="384"/>
      <c r="K337" s="405">
        <v>150</v>
      </c>
      <c r="L337" s="432"/>
    </row>
    <row r="338" spans="2:12" s="383" customFormat="1" ht="21" customHeight="1">
      <c r="B338" s="384" t="s">
        <v>1082</v>
      </c>
      <c r="C338" s="402" t="s">
        <v>62</v>
      </c>
      <c r="D338" s="402" t="s">
        <v>1067</v>
      </c>
      <c r="E338" s="402">
        <v>2015</v>
      </c>
      <c r="F338" s="402" t="s">
        <v>43</v>
      </c>
      <c r="G338" s="403">
        <v>42243</v>
      </c>
      <c r="H338" s="403">
        <v>42247</v>
      </c>
      <c r="I338" s="404" t="s">
        <v>137</v>
      </c>
      <c r="J338" s="384"/>
      <c r="K338" s="405">
        <v>150</v>
      </c>
      <c r="L338" s="432"/>
    </row>
    <row r="339" spans="2:12" s="383" customFormat="1" ht="21" customHeight="1">
      <c r="B339" s="390" t="s">
        <v>1275</v>
      </c>
      <c r="C339" s="391" t="s">
        <v>39</v>
      </c>
      <c r="D339" s="391" t="s">
        <v>68</v>
      </c>
      <c r="E339" s="391">
        <v>2015</v>
      </c>
      <c r="F339" s="391" t="s">
        <v>43</v>
      </c>
      <c r="G339" s="392"/>
      <c r="H339" s="392"/>
      <c r="I339" s="401" t="s">
        <v>85</v>
      </c>
      <c r="J339" s="390"/>
      <c r="K339" s="393">
        <v>475.6</v>
      </c>
      <c r="L339" s="394">
        <f>SUM(K258:K339)</f>
        <v>110720.90999999984</v>
      </c>
    </row>
    <row r="340" spans="2:12" s="383" customFormat="1" ht="21" customHeight="1">
      <c r="B340" s="384" t="s">
        <v>138</v>
      </c>
      <c r="C340" s="402" t="s">
        <v>62</v>
      </c>
      <c r="D340" s="402" t="s">
        <v>33</v>
      </c>
      <c r="E340" s="402">
        <v>2015</v>
      </c>
      <c r="F340" s="402" t="s">
        <v>59</v>
      </c>
      <c r="G340" s="403">
        <v>42248</v>
      </c>
      <c r="H340" s="403">
        <v>42248</v>
      </c>
      <c r="I340" s="404" t="s">
        <v>1276</v>
      </c>
      <c r="J340" s="384" t="s">
        <v>1084</v>
      </c>
      <c r="K340" s="405">
        <v>2000</v>
      </c>
      <c r="L340" s="432"/>
    </row>
    <row r="341" spans="2:12" s="383" customFormat="1" ht="21" customHeight="1">
      <c r="B341" s="384" t="s">
        <v>1277</v>
      </c>
      <c r="C341" s="402" t="s">
        <v>62</v>
      </c>
      <c r="D341" s="402" t="s">
        <v>74</v>
      </c>
      <c r="E341" s="402">
        <v>2015</v>
      </c>
      <c r="F341" s="402" t="s">
        <v>59</v>
      </c>
      <c r="G341" s="403">
        <v>42248</v>
      </c>
      <c r="H341" s="403">
        <v>42248</v>
      </c>
      <c r="I341" s="404" t="s">
        <v>1123</v>
      </c>
      <c r="J341" s="384" t="s">
        <v>1070</v>
      </c>
      <c r="K341" s="405">
        <v>2000</v>
      </c>
      <c r="L341" s="432"/>
    </row>
    <row r="342" spans="2:12" s="383" customFormat="1" ht="21" customHeight="1">
      <c r="B342" s="384" t="s">
        <v>1278</v>
      </c>
      <c r="C342" s="402" t="s">
        <v>63</v>
      </c>
      <c r="D342" s="402" t="s">
        <v>33</v>
      </c>
      <c r="E342" s="402">
        <v>2015</v>
      </c>
      <c r="F342" s="402" t="s">
        <v>59</v>
      </c>
      <c r="G342" s="403">
        <v>42248</v>
      </c>
      <c r="H342" s="403">
        <v>42248</v>
      </c>
      <c r="I342" s="404" t="s">
        <v>1227</v>
      </c>
      <c r="J342" s="384" t="s">
        <v>45</v>
      </c>
      <c r="K342" s="405">
        <v>2000</v>
      </c>
      <c r="L342" s="432"/>
    </row>
    <row r="343" spans="2:12" s="383" customFormat="1" ht="21" customHeight="1">
      <c r="B343" s="384" t="s">
        <v>1279</v>
      </c>
      <c r="C343" s="402" t="s">
        <v>62</v>
      </c>
      <c r="D343" s="402" t="s">
        <v>33</v>
      </c>
      <c r="E343" s="402">
        <v>2015</v>
      </c>
      <c r="F343" s="402" t="s">
        <v>59</v>
      </c>
      <c r="G343" s="403">
        <v>42248</v>
      </c>
      <c r="H343" s="403">
        <v>42248</v>
      </c>
      <c r="I343" s="404" t="s">
        <v>1227</v>
      </c>
      <c r="J343" s="384" t="s">
        <v>86</v>
      </c>
      <c r="K343" s="405">
        <v>2000</v>
      </c>
      <c r="L343" s="432"/>
    </row>
    <row r="344" spans="2:12" s="383" customFormat="1" ht="21" customHeight="1">
      <c r="B344" s="384" t="s">
        <v>1280</v>
      </c>
      <c r="C344" s="402" t="s">
        <v>62</v>
      </c>
      <c r="D344" s="402" t="s">
        <v>33</v>
      </c>
      <c r="E344" s="402">
        <v>2015</v>
      </c>
      <c r="F344" s="402" t="s">
        <v>59</v>
      </c>
      <c r="G344" s="403">
        <v>42248</v>
      </c>
      <c r="H344" s="403">
        <v>42248</v>
      </c>
      <c r="I344" s="404" t="s">
        <v>1227</v>
      </c>
      <c r="J344" s="384" t="s">
        <v>86</v>
      </c>
      <c r="K344" s="405">
        <v>2000</v>
      </c>
      <c r="L344" s="432"/>
    </row>
    <row r="345" spans="2:12" s="383" customFormat="1" ht="21" customHeight="1">
      <c r="B345" s="384" t="s">
        <v>1281</v>
      </c>
      <c r="C345" s="402" t="s">
        <v>62</v>
      </c>
      <c r="D345" s="402" t="s">
        <v>33</v>
      </c>
      <c r="E345" s="402">
        <v>2015</v>
      </c>
      <c r="F345" s="402" t="s">
        <v>59</v>
      </c>
      <c r="G345" s="403">
        <v>42248</v>
      </c>
      <c r="H345" s="403">
        <v>42248</v>
      </c>
      <c r="I345" s="404" t="s">
        <v>1276</v>
      </c>
      <c r="J345" s="384" t="s">
        <v>1189</v>
      </c>
      <c r="K345" s="405">
        <v>2000</v>
      </c>
      <c r="L345" s="432"/>
    </row>
    <row r="346" spans="2:12" s="383" customFormat="1" ht="21" customHeight="1">
      <c r="B346" s="384" t="s">
        <v>139</v>
      </c>
      <c r="C346" s="402" t="s">
        <v>62</v>
      </c>
      <c r="D346" s="402" t="s">
        <v>33</v>
      </c>
      <c r="E346" s="402">
        <v>2015</v>
      </c>
      <c r="F346" s="402" t="s">
        <v>59</v>
      </c>
      <c r="G346" s="403">
        <v>42248</v>
      </c>
      <c r="H346" s="403">
        <v>42248</v>
      </c>
      <c r="I346" s="404" t="s">
        <v>1276</v>
      </c>
      <c r="J346" s="384" t="s">
        <v>1189</v>
      </c>
      <c r="K346" s="405">
        <v>2000</v>
      </c>
      <c r="L346" s="432"/>
    </row>
    <row r="347" spans="2:12" s="383" customFormat="1" ht="21" customHeight="1">
      <c r="B347" s="384" t="s">
        <v>1228</v>
      </c>
      <c r="C347" s="402" t="s">
        <v>63</v>
      </c>
      <c r="D347" s="402" t="s">
        <v>81</v>
      </c>
      <c r="E347" s="402">
        <v>2015</v>
      </c>
      <c r="F347" s="402" t="s">
        <v>59</v>
      </c>
      <c r="G347" s="403">
        <v>42248</v>
      </c>
      <c r="H347" s="403">
        <v>42251</v>
      </c>
      <c r="I347" s="404" t="s">
        <v>1282</v>
      </c>
      <c r="J347" s="384" t="s">
        <v>88</v>
      </c>
      <c r="K347" s="405">
        <v>2000</v>
      </c>
      <c r="L347" s="432"/>
    </row>
    <row r="348" spans="2:12" s="383" customFormat="1" ht="21" customHeight="1">
      <c r="B348" s="384" t="s">
        <v>106</v>
      </c>
      <c r="C348" s="402" t="s">
        <v>62</v>
      </c>
      <c r="D348" s="402" t="s">
        <v>37</v>
      </c>
      <c r="E348" s="402">
        <v>2015</v>
      </c>
      <c r="F348" s="402" t="s">
        <v>59</v>
      </c>
      <c r="G348" s="403">
        <v>42248</v>
      </c>
      <c r="H348" s="403">
        <v>42251</v>
      </c>
      <c r="I348" s="404" t="s">
        <v>1283</v>
      </c>
      <c r="J348" s="384" t="s">
        <v>92</v>
      </c>
      <c r="K348" s="405">
        <v>2500</v>
      </c>
      <c r="L348" s="432"/>
    </row>
    <row r="349" spans="2:12" s="383" customFormat="1" ht="21" customHeight="1">
      <c r="B349" s="384" t="s">
        <v>1257</v>
      </c>
      <c r="C349" s="402" t="s">
        <v>62</v>
      </c>
      <c r="D349" s="402" t="s">
        <v>37</v>
      </c>
      <c r="E349" s="402">
        <v>2015</v>
      </c>
      <c r="F349" s="402" t="s">
        <v>59</v>
      </c>
      <c r="G349" s="403">
        <v>42248</v>
      </c>
      <c r="H349" s="403">
        <v>42251</v>
      </c>
      <c r="I349" s="404" t="s">
        <v>1284</v>
      </c>
      <c r="J349" s="384" t="s">
        <v>111</v>
      </c>
      <c r="K349" s="405">
        <v>2500</v>
      </c>
      <c r="L349" s="432"/>
    </row>
    <row r="350" spans="2:12" s="383" customFormat="1" ht="21" customHeight="1">
      <c r="B350" s="384" t="s">
        <v>136</v>
      </c>
      <c r="C350" s="402" t="s">
        <v>62</v>
      </c>
      <c r="D350" s="402" t="s">
        <v>37</v>
      </c>
      <c r="E350" s="402">
        <v>2015</v>
      </c>
      <c r="F350" s="402" t="s">
        <v>59</v>
      </c>
      <c r="G350" s="403">
        <v>42248</v>
      </c>
      <c r="H350" s="403">
        <v>42251</v>
      </c>
      <c r="I350" s="404" t="s">
        <v>1284</v>
      </c>
      <c r="J350" s="384" t="s">
        <v>45</v>
      </c>
      <c r="K350" s="405">
        <v>2500</v>
      </c>
      <c r="L350" s="432"/>
    </row>
    <row r="351" spans="2:12" s="383" customFormat="1" ht="21" customHeight="1">
      <c r="B351" s="384" t="s">
        <v>1127</v>
      </c>
      <c r="C351" s="402" t="s">
        <v>62</v>
      </c>
      <c r="D351" s="402" t="s">
        <v>12</v>
      </c>
      <c r="E351" s="402">
        <v>2015</v>
      </c>
      <c r="F351" s="402" t="s">
        <v>59</v>
      </c>
      <c r="G351" s="403">
        <v>42248</v>
      </c>
      <c r="H351" s="403">
        <v>42249</v>
      </c>
      <c r="I351" s="404" t="s">
        <v>116</v>
      </c>
      <c r="J351" s="384" t="s">
        <v>18</v>
      </c>
      <c r="K351" s="405">
        <v>1710</v>
      </c>
      <c r="L351" s="432"/>
    </row>
    <row r="352" spans="2:12" s="383" customFormat="1" ht="21" customHeight="1">
      <c r="B352" s="384" t="s">
        <v>1285</v>
      </c>
      <c r="C352" s="402" t="s">
        <v>62</v>
      </c>
      <c r="D352" s="402" t="s">
        <v>37</v>
      </c>
      <c r="E352" s="402">
        <v>2015</v>
      </c>
      <c r="F352" s="402" t="s">
        <v>59</v>
      </c>
      <c r="G352" s="403">
        <v>42248</v>
      </c>
      <c r="H352" s="403">
        <v>42249</v>
      </c>
      <c r="I352" s="404" t="s">
        <v>1286</v>
      </c>
      <c r="J352" s="384" t="s">
        <v>1287</v>
      </c>
      <c r="K352" s="405">
        <v>2500</v>
      </c>
      <c r="L352" s="432"/>
    </row>
    <row r="353" spans="2:12" s="383" customFormat="1" ht="21" customHeight="1">
      <c r="B353" s="384" t="s">
        <v>128</v>
      </c>
      <c r="C353" s="402" t="s">
        <v>62</v>
      </c>
      <c r="D353" s="402" t="s">
        <v>22</v>
      </c>
      <c r="E353" s="402">
        <v>2015</v>
      </c>
      <c r="F353" s="402" t="s">
        <v>59</v>
      </c>
      <c r="G353" s="403">
        <v>42249</v>
      </c>
      <c r="H353" s="403">
        <v>42250</v>
      </c>
      <c r="I353" s="404" t="s">
        <v>1103</v>
      </c>
      <c r="J353" s="384"/>
      <c r="K353" s="405">
        <v>15000</v>
      </c>
      <c r="L353" s="432"/>
    </row>
    <row r="354" spans="2:12" s="383" customFormat="1" ht="21" customHeight="1">
      <c r="B354" s="384" t="s">
        <v>82</v>
      </c>
      <c r="C354" s="402" t="s">
        <v>63</v>
      </c>
      <c r="D354" s="402" t="s">
        <v>12</v>
      </c>
      <c r="E354" s="402">
        <v>2015</v>
      </c>
      <c r="F354" s="402" t="s">
        <v>59</v>
      </c>
      <c r="G354" s="403">
        <v>42249</v>
      </c>
      <c r="H354" s="403">
        <v>42249</v>
      </c>
      <c r="I354" s="404" t="s">
        <v>116</v>
      </c>
      <c r="J354" s="384" t="s">
        <v>24</v>
      </c>
      <c r="K354" s="405">
        <v>2025</v>
      </c>
      <c r="L354" s="432"/>
    </row>
    <row r="355" spans="2:12" s="383" customFormat="1" ht="21" customHeight="1">
      <c r="B355" s="384" t="s">
        <v>140</v>
      </c>
      <c r="C355" s="402" t="s">
        <v>63</v>
      </c>
      <c r="D355" s="402" t="s">
        <v>33</v>
      </c>
      <c r="E355" s="402">
        <v>2015</v>
      </c>
      <c r="F355" s="402" t="s">
        <v>59</v>
      </c>
      <c r="G355" s="403">
        <v>42248</v>
      </c>
      <c r="H355" s="403">
        <v>42249</v>
      </c>
      <c r="I355" s="404" t="s">
        <v>1276</v>
      </c>
      <c r="J355" s="407" t="s">
        <v>1097</v>
      </c>
      <c r="K355" s="405">
        <v>2000</v>
      </c>
      <c r="L355" s="432"/>
    </row>
    <row r="356" spans="2:12" s="383" customFormat="1" ht="21" customHeight="1">
      <c r="B356" s="384" t="s">
        <v>1175</v>
      </c>
      <c r="C356" s="402" t="s">
        <v>63</v>
      </c>
      <c r="D356" s="402" t="s">
        <v>37</v>
      </c>
      <c r="E356" s="402">
        <v>2015</v>
      </c>
      <c r="F356" s="402" t="s">
        <v>59</v>
      </c>
      <c r="G356" s="403">
        <v>42248</v>
      </c>
      <c r="H356" s="403" t="s">
        <v>1288</v>
      </c>
      <c r="I356" s="404" t="s">
        <v>141</v>
      </c>
      <c r="J356" s="384" t="s">
        <v>92</v>
      </c>
      <c r="K356" s="405">
        <v>2500</v>
      </c>
      <c r="L356" s="432"/>
    </row>
    <row r="357" spans="2:12" s="383" customFormat="1" ht="21" customHeight="1">
      <c r="B357" s="384" t="s">
        <v>1241</v>
      </c>
      <c r="C357" s="402" t="s">
        <v>62</v>
      </c>
      <c r="D357" s="402" t="s">
        <v>22</v>
      </c>
      <c r="E357" s="402">
        <v>2015</v>
      </c>
      <c r="F357" s="402" t="s">
        <v>59</v>
      </c>
      <c r="G357" s="403">
        <v>42249</v>
      </c>
      <c r="H357" s="403">
        <v>42250</v>
      </c>
      <c r="I357" s="404" t="s">
        <v>116</v>
      </c>
      <c r="J357" s="384" t="s">
        <v>1289</v>
      </c>
      <c r="K357" s="405">
        <v>1080</v>
      </c>
      <c r="L357" s="432"/>
    </row>
    <row r="358" spans="2:12" s="383" customFormat="1" ht="21" customHeight="1">
      <c r="B358" s="384" t="s">
        <v>1290</v>
      </c>
      <c r="C358" s="402" t="s">
        <v>62</v>
      </c>
      <c r="D358" s="402" t="s">
        <v>12</v>
      </c>
      <c r="E358" s="402">
        <v>2015</v>
      </c>
      <c r="F358" s="402" t="s">
        <v>59</v>
      </c>
      <c r="G358" s="403">
        <v>42248</v>
      </c>
      <c r="H358" s="403">
        <v>42250</v>
      </c>
      <c r="I358" s="404" t="s">
        <v>116</v>
      </c>
      <c r="J358" s="384" t="s">
        <v>1291</v>
      </c>
      <c r="K358" s="405">
        <v>2520</v>
      </c>
      <c r="L358" s="432"/>
    </row>
    <row r="359" spans="2:12" s="383" customFormat="1" ht="21" customHeight="1">
      <c r="B359" s="384" t="s">
        <v>82</v>
      </c>
      <c r="C359" s="402" t="s">
        <v>63</v>
      </c>
      <c r="D359" s="402" t="s">
        <v>12</v>
      </c>
      <c r="E359" s="402">
        <v>2015</v>
      </c>
      <c r="F359" s="402" t="s">
        <v>59</v>
      </c>
      <c r="G359" s="403">
        <v>42250</v>
      </c>
      <c r="H359" s="403" t="s">
        <v>1292</v>
      </c>
      <c r="I359" s="404" t="s">
        <v>1293</v>
      </c>
      <c r="J359" s="384" t="s">
        <v>24</v>
      </c>
      <c r="K359" s="405">
        <v>14000</v>
      </c>
      <c r="L359" s="432"/>
    </row>
    <row r="360" spans="2:12" s="383" customFormat="1" ht="21" customHeight="1">
      <c r="B360" s="384" t="s">
        <v>1174</v>
      </c>
      <c r="C360" s="402" t="s">
        <v>62</v>
      </c>
      <c r="D360" s="402" t="s">
        <v>37</v>
      </c>
      <c r="E360" s="402">
        <v>2015</v>
      </c>
      <c r="F360" s="402" t="s">
        <v>59</v>
      </c>
      <c r="G360" s="403">
        <v>42248</v>
      </c>
      <c r="H360" s="403">
        <v>42251</v>
      </c>
      <c r="I360" s="404" t="s">
        <v>1283</v>
      </c>
      <c r="J360" s="384" t="s">
        <v>92</v>
      </c>
      <c r="K360" s="405">
        <v>2500</v>
      </c>
      <c r="L360" s="432"/>
    </row>
    <row r="361" spans="2:12" s="383" customFormat="1" ht="21" customHeight="1">
      <c r="B361" s="384" t="s">
        <v>1199</v>
      </c>
      <c r="C361" s="402" t="s">
        <v>63</v>
      </c>
      <c r="D361" s="402" t="s">
        <v>22</v>
      </c>
      <c r="E361" s="402">
        <v>2015</v>
      </c>
      <c r="F361" s="402" t="s">
        <v>59</v>
      </c>
      <c r="G361" s="403">
        <v>42248</v>
      </c>
      <c r="H361" s="403">
        <v>42254</v>
      </c>
      <c r="I361" s="404" t="s">
        <v>1294</v>
      </c>
      <c r="J361" s="384"/>
      <c r="K361" s="405">
        <v>7670</v>
      </c>
      <c r="L361" s="432"/>
    </row>
    <row r="362" spans="2:12" s="383" customFormat="1" ht="21" customHeight="1">
      <c r="B362" s="384" t="s">
        <v>1183</v>
      </c>
      <c r="C362" s="402" t="s">
        <v>62</v>
      </c>
      <c r="D362" s="402" t="s">
        <v>12</v>
      </c>
      <c r="E362" s="402">
        <v>2015</v>
      </c>
      <c r="F362" s="402" t="s">
        <v>59</v>
      </c>
      <c r="G362" s="403">
        <v>42262</v>
      </c>
      <c r="H362" s="403">
        <v>42265</v>
      </c>
      <c r="I362" s="404" t="s">
        <v>1295</v>
      </c>
      <c r="J362" s="384" t="s">
        <v>86</v>
      </c>
      <c r="K362" s="405">
        <v>5650</v>
      </c>
      <c r="L362" s="432"/>
    </row>
    <row r="363" spans="2:12" s="383" customFormat="1" ht="21" customHeight="1">
      <c r="B363" s="384" t="s">
        <v>1038</v>
      </c>
      <c r="C363" s="402" t="s">
        <v>62</v>
      </c>
      <c r="D363" s="402" t="s">
        <v>37</v>
      </c>
      <c r="E363" s="402">
        <v>2015</v>
      </c>
      <c r="F363" s="402" t="s">
        <v>59</v>
      </c>
      <c r="G363" s="403">
        <v>42254</v>
      </c>
      <c r="H363" s="403">
        <v>42265</v>
      </c>
      <c r="I363" s="404" t="s">
        <v>1296</v>
      </c>
      <c r="J363" s="384" t="s">
        <v>1217</v>
      </c>
      <c r="K363" s="405">
        <v>2500</v>
      </c>
      <c r="L363" s="432"/>
    </row>
    <row r="364" spans="2:12" s="383" customFormat="1" ht="21" customHeight="1">
      <c r="B364" s="384" t="s">
        <v>1183</v>
      </c>
      <c r="C364" s="402" t="s">
        <v>62</v>
      </c>
      <c r="D364" s="402" t="s">
        <v>12</v>
      </c>
      <c r="E364" s="402">
        <v>2015</v>
      </c>
      <c r="F364" s="402" t="s">
        <v>59</v>
      </c>
      <c r="G364" s="403">
        <v>42262</v>
      </c>
      <c r="H364" s="403">
        <v>42265</v>
      </c>
      <c r="I364" s="404" t="s">
        <v>1297</v>
      </c>
      <c r="J364" s="384" t="s">
        <v>86</v>
      </c>
      <c r="K364" s="405">
        <v>6785</v>
      </c>
      <c r="L364" s="432"/>
    </row>
    <row r="365" spans="2:12" s="383" customFormat="1" ht="21" customHeight="1">
      <c r="B365" s="384" t="s">
        <v>1298</v>
      </c>
      <c r="C365" s="402" t="s">
        <v>62</v>
      </c>
      <c r="D365" s="402" t="s">
        <v>74</v>
      </c>
      <c r="E365" s="402">
        <v>2015</v>
      </c>
      <c r="F365" s="402" t="s">
        <v>59</v>
      </c>
      <c r="G365" s="403">
        <v>42262</v>
      </c>
      <c r="H365" s="403">
        <v>42268</v>
      </c>
      <c r="I365" s="404" t="s">
        <v>1299</v>
      </c>
      <c r="J365" s="384" t="s">
        <v>88</v>
      </c>
      <c r="K365" s="405">
        <v>2000</v>
      </c>
      <c r="L365" s="432"/>
    </row>
    <row r="366" spans="2:12" s="383" customFormat="1" ht="21" customHeight="1">
      <c r="B366" s="384" t="s">
        <v>1300</v>
      </c>
      <c r="C366" s="402" t="s">
        <v>63</v>
      </c>
      <c r="D366" s="402" t="s">
        <v>74</v>
      </c>
      <c r="E366" s="402">
        <v>2015</v>
      </c>
      <c r="F366" s="402" t="s">
        <v>59</v>
      </c>
      <c r="G366" s="403">
        <v>42262</v>
      </c>
      <c r="H366" s="403">
        <v>42268</v>
      </c>
      <c r="I366" s="404" t="s">
        <v>1299</v>
      </c>
      <c r="J366" s="384" t="s">
        <v>88</v>
      </c>
      <c r="K366" s="405">
        <v>2000</v>
      </c>
      <c r="L366" s="432"/>
    </row>
    <row r="367" spans="2:12" s="383" customFormat="1" ht="21" customHeight="1">
      <c r="B367" s="384" t="s">
        <v>1094</v>
      </c>
      <c r="C367" s="402" t="s">
        <v>62</v>
      </c>
      <c r="D367" s="402" t="s">
        <v>1067</v>
      </c>
      <c r="E367" s="402">
        <v>2015</v>
      </c>
      <c r="F367" s="402" t="s">
        <v>59</v>
      </c>
      <c r="G367" s="403">
        <v>42265</v>
      </c>
      <c r="H367" s="403">
        <v>42268</v>
      </c>
      <c r="I367" s="404" t="s">
        <v>1301</v>
      </c>
      <c r="J367" s="384" t="s">
        <v>92</v>
      </c>
      <c r="K367" s="405">
        <v>30792</v>
      </c>
      <c r="L367" s="432"/>
    </row>
    <row r="368" spans="2:12" s="383" customFormat="1" ht="21" customHeight="1">
      <c r="B368" s="384" t="s">
        <v>1302</v>
      </c>
      <c r="C368" s="402" t="s">
        <v>62</v>
      </c>
      <c r="D368" s="402" t="s">
        <v>33</v>
      </c>
      <c r="E368" s="402">
        <v>2015</v>
      </c>
      <c r="F368" s="402" t="s">
        <v>59</v>
      </c>
      <c r="G368" s="403">
        <v>42262</v>
      </c>
      <c r="H368" s="403">
        <v>42268</v>
      </c>
      <c r="I368" s="404" t="s">
        <v>1303</v>
      </c>
      <c r="J368" s="384" t="s">
        <v>1304</v>
      </c>
      <c r="K368" s="405">
        <v>2000</v>
      </c>
      <c r="L368" s="432"/>
    </row>
    <row r="369" spans="2:12" s="383" customFormat="1" ht="21" customHeight="1">
      <c r="B369" s="384" t="s">
        <v>1305</v>
      </c>
      <c r="C369" s="402" t="s">
        <v>62</v>
      </c>
      <c r="D369" s="402" t="s">
        <v>33</v>
      </c>
      <c r="E369" s="402">
        <v>2015</v>
      </c>
      <c r="F369" s="402" t="s">
        <v>59</v>
      </c>
      <c r="G369" s="403">
        <v>42262</v>
      </c>
      <c r="H369" s="403">
        <v>42268</v>
      </c>
      <c r="I369" s="404" t="s">
        <v>142</v>
      </c>
      <c r="J369" s="384" t="s">
        <v>1014</v>
      </c>
      <c r="K369" s="405">
        <v>2000</v>
      </c>
      <c r="L369" s="432"/>
    </row>
    <row r="370" spans="2:12" s="383" customFormat="1" ht="21" customHeight="1">
      <c r="B370" s="384" t="s">
        <v>1306</v>
      </c>
      <c r="C370" s="402" t="s">
        <v>63</v>
      </c>
      <c r="D370" s="402" t="s">
        <v>33</v>
      </c>
      <c r="E370" s="402">
        <v>2015</v>
      </c>
      <c r="F370" s="402" t="s">
        <v>59</v>
      </c>
      <c r="G370" s="403">
        <v>42262</v>
      </c>
      <c r="H370" s="403">
        <v>42268</v>
      </c>
      <c r="I370" s="404" t="s">
        <v>142</v>
      </c>
      <c r="J370" s="384" t="s">
        <v>143</v>
      </c>
      <c r="K370" s="405">
        <v>2000</v>
      </c>
      <c r="L370" s="432"/>
    </row>
    <row r="371" spans="2:12" s="383" customFormat="1" ht="21" customHeight="1">
      <c r="B371" s="384" t="s">
        <v>1307</v>
      </c>
      <c r="C371" s="402" t="s">
        <v>63</v>
      </c>
      <c r="D371" s="402" t="s">
        <v>33</v>
      </c>
      <c r="E371" s="402">
        <v>2015</v>
      </c>
      <c r="F371" s="402" t="s">
        <v>59</v>
      </c>
      <c r="G371" s="403">
        <v>42262</v>
      </c>
      <c r="H371" s="403">
        <v>42268</v>
      </c>
      <c r="I371" s="404" t="s">
        <v>142</v>
      </c>
      <c r="J371" s="384" t="s">
        <v>143</v>
      </c>
      <c r="K371" s="405">
        <v>2000</v>
      </c>
      <c r="L371" s="432"/>
    </row>
    <row r="372" spans="2:12" s="383" customFormat="1" ht="21" customHeight="1">
      <c r="B372" s="384" t="s">
        <v>1308</v>
      </c>
      <c r="C372" s="402" t="s">
        <v>63</v>
      </c>
      <c r="D372" s="402" t="s">
        <v>33</v>
      </c>
      <c r="E372" s="402">
        <v>2015</v>
      </c>
      <c r="F372" s="402" t="s">
        <v>59</v>
      </c>
      <c r="G372" s="403">
        <v>42262</v>
      </c>
      <c r="H372" s="403">
        <v>42268</v>
      </c>
      <c r="I372" s="404" t="s">
        <v>142</v>
      </c>
      <c r="J372" s="384" t="s">
        <v>143</v>
      </c>
      <c r="K372" s="405">
        <v>2000</v>
      </c>
      <c r="L372" s="432"/>
    </row>
    <row r="373" spans="2:12" s="383" customFormat="1" ht="21" customHeight="1">
      <c r="B373" s="384" t="s">
        <v>1309</v>
      </c>
      <c r="C373" s="402" t="s">
        <v>63</v>
      </c>
      <c r="D373" s="402" t="s">
        <v>33</v>
      </c>
      <c r="E373" s="402">
        <v>2015</v>
      </c>
      <c r="F373" s="402" t="s">
        <v>59</v>
      </c>
      <c r="G373" s="403">
        <v>42262</v>
      </c>
      <c r="H373" s="403">
        <v>42268</v>
      </c>
      <c r="I373" s="404" t="s">
        <v>142</v>
      </c>
      <c r="J373" s="384" t="s">
        <v>942</v>
      </c>
      <c r="K373" s="405">
        <v>2000</v>
      </c>
      <c r="L373" s="432"/>
    </row>
    <row r="374" spans="2:12" s="383" customFormat="1" ht="21" customHeight="1">
      <c r="B374" s="384" t="s">
        <v>1310</v>
      </c>
      <c r="C374" s="402" t="s">
        <v>63</v>
      </c>
      <c r="D374" s="402" t="s">
        <v>33</v>
      </c>
      <c r="E374" s="402">
        <v>2015</v>
      </c>
      <c r="F374" s="402" t="s">
        <v>59</v>
      </c>
      <c r="G374" s="403">
        <v>42262</v>
      </c>
      <c r="H374" s="403">
        <v>42268</v>
      </c>
      <c r="I374" s="404" t="s">
        <v>142</v>
      </c>
      <c r="J374" s="384" t="s">
        <v>1014</v>
      </c>
      <c r="K374" s="405">
        <v>2000</v>
      </c>
      <c r="L374" s="432"/>
    </row>
    <row r="375" spans="2:12" s="383" customFormat="1" ht="21" customHeight="1">
      <c r="B375" s="384" t="s">
        <v>144</v>
      </c>
      <c r="C375" s="402" t="s">
        <v>62</v>
      </c>
      <c r="D375" s="402" t="s">
        <v>33</v>
      </c>
      <c r="E375" s="402">
        <v>2015</v>
      </c>
      <c r="F375" s="402" t="s">
        <v>59</v>
      </c>
      <c r="G375" s="403">
        <v>42262</v>
      </c>
      <c r="H375" s="403">
        <v>42268</v>
      </c>
      <c r="I375" s="404" t="s">
        <v>142</v>
      </c>
      <c r="J375" s="384" t="s">
        <v>1014</v>
      </c>
      <c r="K375" s="405">
        <v>2000</v>
      </c>
      <c r="L375" s="432"/>
    </row>
    <row r="376" spans="2:12" s="383" customFormat="1" ht="21" customHeight="1">
      <c r="B376" s="384" t="s">
        <v>1311</v>
      </c>
      <c r="C376" s="402" t="s">
        <v>62</v>
      </c>
      <c r="D376" s="402" t="s">
        <v>33</v>
      </c>
      <c r="E376" s="402">
        <v>2015</v>
      </c>
      <c r="F376" s="402" t="s">
        <v>59</v>
      </c>
      <c r="G376" s="403">
        <v>42262</v>
      </c>
      <c r="H376" s="403">
        <v>42268</v>
      </c>
      <c r="I376" s="404" t="s">
        <v>142</v>
      </c>
      <c r="J376" s="384" t="s">
        <v>1304</v>
      </c>
      <c r="K376" s="405">
        <v>2000</v>
      </c>
      <c r="L376" s="432"/>
    </row>
    <row r="377" spans="2:12" s="383" customFormat="1" ht="21" customHeight="1">
      <c r="B377" s="384" t="s">
        <v>1312</v>
      </c>
      <c r="C377" s="402" t="s">
        <v>63</v>
      </c>
      <c r="D377" s="402" t="s">
        <v>33</v>
      </c>
      <c r="E377" s="402">
        <v>2015</v>
      </c>
      <c r="F377" s="402" t="s">
        <v>59</v>
      </c>
      <c r="G377" s="403">
        <v>42262</v>
      </c>
      <c r="H377" s="403">
        <v>42268</v>
      </c>
      <c r="I377" s="404" t="s">
        <v>142</v>
      </c>
      <c r="J377" s="384" t="s">
        <v>1014</v>
      </c>
      <c r="K377" s="405">
        <v>2000</v>
      </c>
      <c r="L377" s="432"/>
    </row>
    <row r="378" spans="2:12" s="383" customFormat="1" ht="21" customHeight="1">
      <c r="B378" s="384" t="s">
        <v>105</v>
      </c>
      <c r="C378" s="402" t="s">
        <v>62</v>
      </c>
      <c r="D378" s="402" t="s">
        <v>81</v>
      </c>
      <c r="E378" s="402">
        <v>2015</v>
      </c>
      <c r="F378" s="402" t="s">
        <v>59</v>
      </c>
      <c r="G378" s="403">
        <v>42248</v>
      </c>
      <c r="H378" s="403">
        <v>42275</v>
      </c>
      <c r="I378" s="404" t="s">
        <v>1313</v>
      </c>
      <c r="J378" s="384" t="s">
        <v>21</v>
      </c>
      <c r="K378" s="405">
        <v>2000</v>
      </c>
      <c r="L378" s="432"/>
    </row>
    <row r="379" spans="2:12" s="383" customFormat="1" ht="21" customHeight="1">
      <c r="B379" s="390" t="s">
        <v>1314</v>
      </c>
      <c r="C379" s="391" t="s">
        <v>39</v>
      </c>
      <c r="D379" s="391" t="s">
        <v>68</v>
      </c>
      <c r="E379" s="391">
        <v>2015</v>
      </c>
      <c r="F379" s="391" t="s">
        <v>59</v>
      </c>
      <c r="G379" s="392"/>
      <c r="H379" s="392"/>
      <c r="I379" s="401" t="s">
        <v>85</v>
      </c>
      <c r="J379" s="390"/>
      <c r="K379" s="393">
        <v>858.4</v>
      </c>
      <c r="L379" s="394">
        <f>SUM(K340:K379)</f>
        <v>149590.39999999999</v>
      </c>
    </row>
    <row r="380" spans="2:12" s="383" customFormat="1" ht="21" customHeight="1">
      <c r="B380" s="395" t="s">
        <v>1243</v>
      </c>
      <c r="C380" s="396" t="s">
        <v>63</v>
      </c>
      <c r="D380" s="396" t="s">
        <v>12</v>
      </c>
      <c r="E380" s="396">
        <v>2015</v>
      </c>
      <c r="F380" s="396" t="s">
        <v>44</v>
      </c>
      <c r="G380" s="409">
        <v>42278</v>
      </c>
      <c r="H380" s="409">
        <v>42278</v>
      </c>
      <c r="I380" s="397" t="s">
        <v>1315</v>
      </c>
      <c r="J380" s="395" t="s">
        <v>1245</v>
      </c>
      <c r="K380" s="398">
        <v>7000</v>
      </c>
      <c r="L380" s="433"/>
    </row>
    <row r="381" spans="2:12" s="383" customFormat="1" ht="21" customHeight="1">
      <c r="B381" s="395" t="s">
        <v>1091</v>
      </c>
      <c r="C381" s="396" t="s">
        <v>62</v>
      </c>
      <c r="D381" s="396" t="s">
        <v>1067</v>
      </c>
      <c r="E381" s="396">
        <v>2015</v>
      </c>
      <c r="F381" s="396" t="s">
        <v>44</v>
      </c>
      <c r="G381" s="409">
        <v>42278</v>
      </c>
      <c r="H381" s="409">
        <v>42282</v>
      </c>
      <c r="I381" s="397" t="s">
        <v>137</v>
      </c>
      <c r="J381" s="395" t="s">
        <v>64</v>
      </c>
      <c r="K381" s="398">
        <v>100</v>
      </c>
      <c r="L381" s="433"/>
    </row>
    <row r="382" spans="2:12" s="383" customFormat="1" ht="21" customHeight="1">
      <c r="B382" s="395" t="s">
        <v>103</v>
      </c>
      <c r="C382" s="396" t="s">
        <v>63</v>
      </c>
      <c r="D382" s="396" t="s">
        <v>1067</v>
      </c>
      <c r="E382" s="396">
        <v>2015</v>
      </c>
      <c r="F382" s="396" t="s">
        <v>44</v>
      </c>
      <c r="G382" s="409">
        <v>42278</v>
      </c>
      <c r="H382" s="409">
        <v>42282</v>
      </c>
      <c r="I382" s="397" t="s">
        <v>137</v>
      </c>
      <c r="J382" s="395" t="s">
        <v>92</v>
      </c>
      <c r="K382" s="398">
        <v>100</v>
      </c>
      <c r="L382" s="433"/>
    </row>
    <row r="383" spans="2:12" s="383" customFormat="1" ht="21" customHeight="1">
      <c r="B383" s="395" t="s">
        <v>1090</v>
      </c>
      <c r="C383" s="396" t="s">
        <v>62</v>
      </c>
      <c r="D383" s="396" t="s">
        <v>1067</v>
      </c>
      <c r="E383" s="396">
        <v>2015</v>
      </c>
      <c r="F383" s="396" t="s">
        <v>44</v>
      </c>
      <c r="G383" s="409">
        <v>42278</v>
      </c>
      <c r="H383" s="409">
        <v>42282</v>
      </c>
      <c r="I383" s="397" t="s">
        <v>137</v>
      </c>
      <c r="J383" s="395" t="s">
        <v>1014</v>
      </c>
      <c r="K383" s="398">
        <v>100</v>
      </c>
      <c r="L383" s="433"/>
    </row>
    <row r="384" spans="2:12" s="383" customFormat="1" ht="21" customHeight="1">
      <c r="B384" s="395" t="s">
        <v>1089</v>
      </c>
      <c r="C384" s="396" t="s">
        <v>62</v>
      </c>
      <c r="D384" s="396" t="s">
        <v>1067</v>
      </c>
      <c r="E384" s="396">
        <v>2015</v>
      </c>
      <c r="F384" s="396" t="s">
        <v>44</v>
      </c>
      <c r="G384" s="409">
        <v>42278</v>
      </c>
      <c r="H384" s="409">
        <v>42282</v>
      </c>
      <c r="I384" s="397" t="s">
        <v>137</v>
      </c>
      <c r="J384" s="395" t="s">
        <v>1014</v>
      </c>
      <c r="K384" s="398">
        <v>100</v>
      </c>
      <c r="L384" s="433"/>
    </row>
    <row r="385" spans="2:12" s="383" customFormat="1" ht="21" customHeight="1">
      <c r="B385" s="395" t="s">
        <v>1086</v>
      </c>
      <c r="C385" s="396" t="s">
        <v>62</v>
      </c>
      <c r="D385" s="396" t="s">
        <v>1067</v>
      </c>
      <c r="E385" s="396">
        <v>2015</v>
      </c>
      <c r="F385" s="396" t="s">
        <v>44</v>
      </c>
      <c r="G385" s="409">
        <v>42278</v>
      </c>
      <c r="H385" s="409">
        <v>42282</v>
      </c>
      <c r="I385" s="397" t="s">
        <v>137</v>
      </c>
      <c r="J385" s="395" t="s">
        <v>92</v>
      </c>
      <c r="K385" s="398">
        <v>100</v>
      </c>
      <c r="L385" s="433"/>
    </row>
    <row r="386" spans="2:12" s="383" customFormat="1" ht="21" customHeight="1">
      <c r="B386" s="395" t="s">
        <v>1082</v>
      </c>
      <c r="C386" s="396" t="s">
        <v>62</v>
      </c>
      <c r="D386" s="396" t="s">
        <v>1067</v>
      </c>
      <c r="E386" s="396">
        <v>2015</v>
      </c>
      <c r="F386" s="396" t="s">
        <v>44</v>
      </c>
      <c r="G386" s="409">
        <v>42278</v>
      </c>
      <c r="H386" s="409">
        <v>42282</v>
      </c>
      <c r="I386" s="397" t="s">
        <v>137</v>
      </c>
      <c r="J386" s="395" t="s">
        <v>1014</v>
      </c>
      <c r="K386" s="398">
        <v>100</v>
      </c>
      <c r="L386" s="433"/>
    </row>
    <row r="387" spans="2:12" s="383" customFormat="1" ht="21" customHeight="1">
      <c r="B387" s="395" t="s">
        <v>1041</v>
      </c>
      <c r="C387" s="396" t="s">
        <v>62</v>
      </c>
      <c r="D387" s="396" t="s">
        <v>12</v>
      </c>
      <c r="E387" s="396">
        <v>2015</v>
      </c>
      <c r="F387" s="396" t="s">
        <v>44</v>
      </c>
      <c r="G387" s="409">
        <v>42282</v>
      </c>
      <c r="H387" s="409">
        <v>42286</v>
      </c>
      <c r="I387" s="397" t="s">
        <v>135</v>
      </c>
      <c r="J387" s="395" t="s">
        <v>1043</v>
      </c>
      <c r="K387" s="398">
        <v>12618</v>
      </c>
      <c r="L387" s="433"/>
    </row>
    <row r="388" spans="2:12" s="383" customFormat="1" ht="21" customHeight="1">
      <c r="B388" s="395" t="s">
        <v>1290</v>
      </c>
      <c r="C388" s="396" t="s">
        <v>62</v>
      </c>
      <c r="D388" s="396" t="s">
        <v>12</v>
      </c>
      <c r="E388" s="396">
        <v>2015</v>
      </c>
      <c r="F388" s="396" t="s">
        <v>44</v>
      </c>
      <c r="G388" s="409">
        <v>42296</v>
      </c>
      <c r="H388" s="409">
        <v>42297</v>
      </c>
      <c r="I388" s="397" t="s">
        <v>1316</v>
      </c>
      <c r="J388" s="395" t="s">
        <v>1291</v>
      </c>
      <c r="K388" s="398">
        <v>2668.8</v>
      </c>
      <c r="L388" s="433"/>
    </row>
    <row r="389" spans="2:12" s="383" customFormat="1" ht="21" customHeight="1">
      <c r="B389" s="395" t="s">
        <v>1083</v>
      </c>
      <c r="C389" s="396" t="s">
        <v>63</v>
      </c>
      <c r="D389" s="396" t="s">
        <v>1067</v>
      </c>
      <c r="E389" s="396">
        <v>2015</v>
      </c>
      <c r="F389" s="396" t="s">
        <v>44</v>
      </c>
      <c r="G389" s="409">
        <v>42296</v>
      </c>
      <c r="H389" s="409">
        <v>42297</v>
      </c>
      <c r="I389" s="397" t="s">
        <v>1316</v>
      </c>
      <c r="J389" s="395" t="s">
        <v>1084</v>
      </c>
      <c r="K389" s="398">
        <v>1700</v>
      </c>
      <c r="L389" s="433"/>
    </row>
    <row r="390" spans="2:12" s="383" customFormat="1" ht="21" customHeight="1">
      <c r="B390" s="395" t="s">
        <v>1085</v>
      </c>
      <c r="C390" s="396" t="s">
        <v>62</v>
      </c>
      <c r="D390" s="396" t="s">
        <v>1067</v>
      </c>
      <c r="E390" s="396">
        <v>2015</v>
      </c>
      <c r="F390" s="396" t="s">
        <v>44</v>
      </c>
      <c r="G390" s="409">
        <v>42296</v>
      </c>
      <c r="H390" s="409">
        <v>42297</v>
      </c>
      <c r="I390" s="397" t="s">
        <v>1316</v>
      </c>
      <c r="J390" s="395" t="s">
        <v>1070</v>
      </c>
      <c r="K390" s="398">
        <v>4001</v>
      </c>
      <c r="L390" s="433"/>
    </row>
    <row r="391" spans="2:12" s="383" customFormat="1" ht="21" customHeight="1">
      <c r="B391" s="395" t="s">
        <v>1075</v>
      </c>
      <c r="C391" s="396" t="s">
        <v>62</v>
      </c>
      <c r="D391" s="396" t="s">
        <v>1067</v>
      </c>
      <c r="E391" s="396">
        <v>2015</v>
      </c>
      <c r="F391" s="396" t="s">
        <v>44</v>
      </c>
      <c r="G391" s="409">
        <v>42296</v>
      </c>
      <c r="H391" s="409">
        <v>42297</v>
      </c>
      <c r="I391" s="397" t="s">
        <v>1316</v>
      </c>
      <c r="J391" s="395" t="s">
        <v>21</v>
      </c>
      <c r="K391" s="398">
        <v>1600</v>
      </c>
      <c r="L391" s="433"/>
    </row>
    <row r="392" spans="2:12" s="383" customFormat="1" ht="21" customHeight="1">
      <c r="B392" s="395" t="s">
        <v>1087</v>
      </c>
      <c r="C392" s="396" t="s">
        <v>62</v>
      </c>
      <c r="D392" s="396" t="s">
        <v>1067</v>
      </c>
      <c r="E392" s="396">
        <v>2015</v>
      </c>
      <c r="F392" s="396" t="s">
        <v>44</v>
      </c>
      <c r="G392" s="409">
        <v>42296</v>
      </c>
      <c r="H392" s="409">
        <v>42297</v>
      </c>
      <c r="I392" s="397" t="s">
        <v>1316</v>
      </c>
      <c r="J392" s="395" t="s">
        <v>21</v>
      </c>
      <c r="K392" s="398">
        <v>3301</v>
      </c>
      <c r="L392" s="433"/>
    </row>
    <row r="393" spans="2:12" s="383" customFormat="1" ht="21" customHeight="1">
      <c r="B393" s="395" t="s">
        <v>105</v>
      </c>
      <c r="C393" s="396" t="s">
        <v>62</v>
      </c>
      <c r="D393" s="396" t="s">
        <v>81</v>
      </c>
      <c r="E393" s="396">
        <v>2015</v>
      </c>
      <c r="F393" s="396" t="s">
        <v>44</v>
      </c>
      <c r="G393" s="409">
        <v>42303</v>
      </c>
      <c r="H393" s="409">
        <v>42304</v>
      </c>
      <c r="I393" s="397" t="s">
        <v>1317</v>
      </c>
      <c r="J393" s="395"/>
      <c r="K393" s="398">
        <v>4000</v>
      </c>
      <c r="L393" s="433"/>
    </row>
    <row r="394" spans="2:12" s="383" customFormat="1" ht="21" customHeight="1">
      <c r="B394" s="395" t="s">
        <v>114</v>
      </c>
      <c r="C394" s="396" t="s">
        <v>63</v>
      </c>
      <c r="D394" s="396" t="s">
        <v>1067</v>
      </c>
      <c r="E394" s="396">
        <v>2015</v>
      </c>
      <c r="F394" s="396" t="s">
        <v>44</v>
      </c>
      <c r="G394" s="409">
        <v>42303</v>
      </c>
      <c r="H394" s="409">
        <v>42304</v>
      </c>
      <c r="I394" s="397" t="s">
        <v>1317</v>
      </c>
      <c r="J394" s="395" t="s">
        <v>21</v>
      </c>
      <c r="K394" s="398">
        <v>4000</v>
      </c>
      <c r="L394" s="433"/>
    </row>
    <row r="395" spans="2:12" s="383" customFormat="1" ht="21" customHeight="1">
      <c r="B395" s="395" t="s">
        <v>1088</v>
      </c>
      <c r="C395" s="396" t="s">
        <v>62</v>
      </c>
      <c r="D395" s="396" t="s">
        <v>1067</v>
      </c>
      <c r="E395" s="396">
        <v>2015</v>
      </c>
      <c r="F395" s="396" t="s">
        <v>44</v>
      </c>
      <c r="G395" s="409">
        <v>42303</v>
      </c>
      <c r="H395" s="409">
        <v>42304</v>
      </c>
      <c r="I395" s="397" t="s">
        <v>1317</v>
      </c>
      <c r="J395" s="395" t="s">
        <v>1318</v>
      </c>
      <c r="K395" s="398">
        <v>4000</v>
      </c>
      <c r="L395" s="433"/>
    </row>
    <row r="396" spans="2:12" s="383" customFormat="1" ht="21" customHeight="1">
      <c r="B396" s="395" t="s">
        <v>1111</v>
      </c>
      <c r="C396" s="396" t="s">
        <v>62</v>
      </c>
      <c r="D396" s="396" t="s">
        <v>12</v>
      </c>
      <c r="E396" s="396">
        <v>2015</v>
      </c>
      <c r="F396" s="396" t="s">
        <v>44</v>
      </c>
      <c r="G396" s="409">
        <v>42303</v>
      </c>
      <c r="H396" s="409">
        <v>42304</v>
      </c>
      <c r="I396" s="397" t="s">
        <v>1317</v>
      </c>
      <c r="J396" s="395" t="s">
        <v>1084</v>
      </c>
      <c r="K396" s="398">
        <v>4000</v>
      </c>
      <c r="L396" s="433"/>
    </row>
    <row r="397" spans="2:12" s="383" customFormat="1" ht="21" customHeight="1">
      <c r="B397" s="395" t="s">
        <v>1093</v>
      </c>
      <c r="C397" s="396" t="s">
        <v>62</v>
      </c>
      <c r="D397" s="396" t="s">
        <v>22</v>
      </c>
      <c r="E397" s="396">
        <v>2015</v>
      </c>
      <c r="F397" s="396" t="s">
        <v>44</v>
      </c>
      <c r="G397" s="409">
        <v>42303</v>
      </c>
      <c r="H397" s="409">
        <v>42304</v>
      </c>
      <c r="I397" s="397" t="s">
        <v>1317</v>
      </c>
      <c r="J397" s="395" t="s">
        <v>16</v>
      </c>
      <c r="K397" s="398">
        <v>4000</v>
      </c>
      <c r="L397" s="433"/>
    </row>
    <row r="398" spans="2:12" s="383" customFormat="1" ht="21" customHeight="1">
      <c r="B398" s="395" t="s">
        <v>1319</v>
      </c>
      <c r="C398" s="396" t="s">
        <v>62</v>
      </c>
      <c r="D398" s="396" t="s">
        <v>22</v>
      </c>
      <c r="E398" s="396">
        <v>2015</v>
      </c>
      <c r="F398" s="396" t="s">
        <v>44</v>
      </c>
      <c r="G398" s="409">
        <v>42303</v>
      </c>
      <c r="H398" s="409">
        <v>42304</v>
      </c>
      <c r="I398" s="397" t="s">
        <v>1317</v>
      </c>
      <c r="J398" s="395" t="s">
        <v>65</v>
      </c>
      <c r="K398" s="398">
        <v>4000</v>
      </c>
      <c r="L398" s="433"/>
    </row>
    <row r="399" spans="2:12" s="383" customFormat="1" ht="21" customHeight="1">
      <c r="B399" s="395" t="s">
        <v>1320</v>
      </c>
      <c r="C399" s="396" t="s">
        <v>62</v>
      </c>
      <c r="D399" s="396" t="s">
        <v>22</v>
      </c>
      <c r="E399" s="396">
        <v>2015</v>
      </c>
      <c r="F399" s="396" t="s">
        <v>44</v>
      </c>
      <c r="G399" s="409">
        <v>42303</v>
      </c>
      <c r="H399" s="409">
        <v>42304</v>
      </c>
      <c r="I399" s="397" t="s">
        <v>1317</v>
      </c>
      <c r="J399" s="395" t="s">
        <v>65</v>
      </c>
      <c r="K399" s="398">
        <v>4000</v>
      </c>
      <c r="L399" s="433"/>
    </row>
    <row r="400" spans="2:12" s="383" customFormat="1" ht="21" customHeight="1">
      <c r="B400" s="395" t="s">
        <v>1177</v>
      </c>
      <c r="C400" s="396" t="s">
        <v>62</v>
      </c>
      <c r="D400" s="396" t="s">
        <v>22</v>
      </c>
      <c r="E400" s="396">
        <v>2015</v>
      </c>
      <c r="F400" s="396" t="s">
        <v>44</v>
      </c>
      <c r="G400" s="409">
        <v>42303</v>
      </c>
      <c r="H400" s="409">
        <v>42304</v>
      </c>
      <c r="I400" s="397" t="s">
        <v>1317</v>
      </c>
      <c r="J400" s="395" t="s">
        <v>24</v>
      </c>
      <c r="K400" s="398">
        <v>4000</v>
      </c>
      <c r="L400" s="433"/>
    </row>
    <row r="401" spans="2:12" s="383" customFormat="1" ht="21" customHeight="1">
      <c r="B401" s="395" t="s">
        <v>112</v>
      </c>
      <c r="C401" s="396" t="s">
        <v>62</v>
      </c>
      <c r="D401" s="396" t="s">
        <v>22</v>
      </c>
      <c r="E401" s="396">
        <v>2015</v>
      </c>
      <c r="F401" s="396" t="s">
        <v>44</v>
      </c>
      <c r="G401" s="409">
        <v>42303</v>
      </c>
      <c r="H401" s="409">
        <v>42304</v>
      </c>
      <c r="I401" s="397" t="s">
        <v>1317</v>
      </c>
      <c r="J401" s="395" t="s">
        <v>64</v>
      </c>
      <c r="K401" s="398">
        <v>4000</v>
      </c>
      <c r="L401" s="433"/>
    </row>
    <row r="402" spans="2:12" s="383" customFormat="1" ht="21" customHeight="1">
      <c r="B402" s="395" t="s">
        <v>117</v>
      </c>
      <c r="C402" s="396" t="s">
        <v>63</v>
      </c>
      <c r="D402" s="396" t="s">
        <v>22</v>
      </c>
      <c r="E402" s="396">
        <v>2015</v>
      </c>
      <c r="F402" s="396" t="s">
        <v>44</v>
      </c>
      <c r="G402" s="409">
        <v>42303</v>
      </c>
      <c r="H402" s="409">
        <v>42304</v>
      </c>
      <c r="I402" s="397" t="s">
        <v>1317</v>
      </c>
      <c r="J402" s="395" t="s">
        <v>64</v>
      </c>
      <c r="K402" s="398">
        <v>4000</v>
      </c>
      <c r="L402" s="433"/>
    </row>
    <row r="403" spans="2:12" s="383" customFormat="1" ht="21" customHeight="1">
      <c r="B403" s="395" t="s">
        <v>1146</v>
      </c>
      <c r="C403" s="396" t="s">
        <v>62</v>
      </c>
      <c r="D403" s="396" t="s">
        <v>22</v>
      </c>
      <c r="E403" s="396">
        <v>2015</v>
      </c>
      <c r="F403" s="396" t="s">
        <v>44</v>
      </c>
      <c r="G403" s="409">
        <v>42303</v>
      </c>
      <c r="H403" s="409">
        <v>42304</v>
      </c>
      <c r="I403" s="397" t="s">
        <v>1317</v>
      </c>
      <c r="J403" s="395" t="s">
        <v>14</v>
      </c>
      <c r="K403" s="398">
        <v>4000</v>
      </c>
      <c r="L403" s="433"/>
    </row>
    <row r="404" spans="2:12" s="383" customFormat="1" ht="21" customHeight="1">
      <c r="B404" s="395" t="s">
        <v>1321</v>
      </c>
      <c r="C404" s="396" t="s">
        <v>62</v>
      </c>
      <c r="D404" s="396" t="s">
        <v>25</v>
      </c>
      <c r="E404" s="396">
        <v>2015</v>
      </c>
      <c r="F404" s="396" t="s">
        <v>44</v>
      </c>
      <c r="G404" s="409">
        <v>42298</v>
      </c>
      <c r="H404" s="409">
        <v>42307</v>
      </c>
      <c r="I404" s="397" t="s">
        <v>1322</v>
      </c>
      <c r="J404" s="395"/>
      <c r="K404" s="398">
        <v>5996</v>
      </c>
      <c r="L404" s="433"/>
    </row>
    <row r="405" spans="2:12" s="383" customFormat="1" ht="21" customHeight="1">
      <c r="B405" s="395" t="s">
        <v>1323</v>
      </c>
      <c r="C405" s="396" t="s">
        <v>62</v>
      </c>
      <c r="D405" s="396" t="s">
        <v>25</v>
      </c>
      <c r="E405" s="396">
        <v>2015</v>
      </c>
      <c r="F405" s="396" t="s">
        <v>44</v>
      </c>
      <c r="G405" s="409">
        <v>42298</v>
      </c>
      <c r="H405" s="409">
        <v>42307</v>
      </c>
      <c r="I405" s="397" t="s">
        <v>1322</v>
      </c>
      <c r="J405" s="395"/>
      <c r="K405" s="398">
        <v>5996</v>
      </c>
      <c r="L405" s="433"/>
    </row>
    <row r="406" spans="2:12" s="383" customFormat="1" ht="21" customHeight="1">
      <c r="B406" s="395" t="s">
        <v>1324</v>
      </c>
      <c r="C406" s="396" t="s">
        <v>62</v>
      </c>
      <c r="D406" s="396" t="s">
        <v>25</v>
      </c>
      <c r="E406" s="396">
        <v>2015</v>
      </c>
      <c r="F406" s="396" t="s">
        <v>44</v>
      </c>
      <c r="G406" s="409">
        <v>42298</v>
      </c>
      <c r="H406" s="409">
        <v>42307</v>
      </c>
      <c r="I406" s="397" t="s">
        <v>1322</v>
      </c>
      <c r="J406" s="395"/>
      <c r="K406" s="398">
        <v>5996</v>
      </c>
      <c r="L406" s="433"/>
    </row>
    <row r="407" spans="2:12" s="383" customFormat="1" ht="21" customHeight="1">
      <c r="B407" s="395" t="s">
        <v>1325</v>
      </c>
      <c r="C407" s="396" t="s">
        <v>62</v>
      </c>
      <c r="D407" s="396" t="s">
        <v>25</v>
      </c>
      <c r="E407" s="396">
        <v>2015</v>
      </c>
      <c r="F407" s="396" t="s">
        <v>44</v>
      </c>
      <c r="G407" s="409">
        <v>42298</v>
      </c>
      <c r="H407" s="409">
        <v>42307</v>
      </c>
      <c r="I407" s="397" t="s">
        <v>1322</v>
      </c>
      <c r="J407" s="395"/>
      <c r="K407" s="398">
        <v>5996</v>
      </c>
      <c r="L407" s="433"/>
    </row>
    <row r="408" spans="2:12" s="383" customFormat="1" ht="21" customHeight="1">
      <c r="B408" s="395" t="s">
        <v>1326</v>
      </c>
      <c r="C408" s="396" t="s">
        <v>62</v>
      </c>
      <c r="D408" s="396" t="s">
        <v>25</v>
      </c>
      <c r="E408" s="396">
        <v>2015</v>
      </c>
      <c r="F408" s="396" t="s">
        <v>44</v>
      </c>
      <c r="G408" s="409">
        <v>42297</v>
      </c>
      <c r="H408" s="409">
        <v>42307</v>
      </c>
      <c r="I408" s="397" t="s">
        <v>1327</v>
      </c>
      <c r="J408" s="395"/>
      <c r="K408" s="398">
        <v>4800</v>
      </c>
      <c r="L408" s="433"/>
    </row>
    <row r="409" spans="2:12" s="383" customFormat="1" ht="21" customHeight="1">
      <c r="B409" s="395" t="s">
        <v>1150</v>
      </c>
      <c r="C409" s="396" t="s">
        <v>62</v>
      </c>
      <c r="D409" s="396" t="s">
        <v>25</v>
      </c>
      <c r="E409" s="396">
        <v>2015</v>
      </c>
      <c r="F409" s="396" t="s">
        <v>44</v>
      </c>
      <c r="G409" s="409">
        <v>42297</v>
      </c>
      <c r="H409" s="409">
        <v>42307</v>
      </c>
      <c r="I409" s="397" t="s">
        <v>1327</v>
      </c>
      <c r="J409" s="395"/>
      <c r="K409" s="398">
        <v>4800</v>
      </c>
      <c r="L409" s="433"/>
    </row>
    <row r="410" spans="2:12" s="383" customFormat="1" ht="21" customHeight="1">
      <c r="B410" s="395" t="s">
        <v>105</v>
      </c>
      <c r="C410" s="396" t="s">
        <v>62</v>
      </c>
      <c r="D410" s="396" t="s">
        <v>25</v>
      </c>
      <c r="E410" s="396">
        <v>2015</v>
      </c>
      <c r="F410" s="396" t="s">
        <v>44</v>
      </c>
      <c r="G410" s="409">
        <v>42297</v>
      </c>
      <c r="H410" s="409">
        <v>42307</v>
      </c>
      <c r="I410" s="397" t="s">
        <v>1327</v>
      </c>
      <c r="J410" s="395"/>
      <c r="K410" s="398">
        <v>4800</v>
      </c>
      <c r="L410" s="433"/>
    </row>
    <row r="411" spans="2:12" s="383" customFormat="1" ht="21" customHeight="1">
      <c r="B411" s="395" t="s">
        <v>1328</v>
      </c>
      <c r="C411" s="396" t="s">
        <v>63</v>
      </c>
      <c r="D411" s="396" t="s">
        <v>25</v>
      </c>
      <c r="E411" s="396">
        <v>2015</v>
      </c>
      <c r="F411" s="396" t="s">
        <v>44</v>
      </c>
      <c r="G411" s="409">
        <v>42297</v>
      </c>
      <c r="H411" s="409">
        <v>42307</v>
      </c>
      <c r="I411" s="397" t="s">
        <v>1327</v>
      </c>
      <c r="J411" s="395"/>
      <c r="K411" s="398">
        <v>4800</v>
      </c>
      <c r="L411" s="433"/>
    </row>
    <row r="412" spans="2:12" s="383" customFormat="1" ht="21" customHeight="1">
      <c r="B412" s="395" t="s">
        <v>145</v>
      </c>
      <c r="C412" s="396" t="s">
        <v>62</v>
      </c>
      <c r="D412" s="396" t="s">
        <v>25</v>
      </c>
      <c r="E412" s="396">
        <v>2015</v>
      </c>
      <c r="F412" s="396" t="s">
        <v>44</v>
      </c>
      <c r="G412" s="409">
        <v>42297</v>
      </c>
      <c r="H412" s="409">
        <v>42328</v>
      </c>
      <c r="I412" s="397" t="s">
        <v>1327</v>
      </c>
      <c r="J412" s="395"/>
      <c r="K412" s="398">
        <v>7000</v>
      </c>
      <c r="L412" s="433"/>
    </row>
    <row r="413" spans="2:12" s="383" customFormat="1" ht="21" customHeight="1">
      <c r="B413" s="395" t="s">
        <v>1329</v>
      </c>
      <c r="C413" s="396" t="s">
        <v>62</v>
      </c>
      <c r="D413" s="396" t="s">
        <v>25</v>
      </c>
      <c r="E413" s="396">
        <v>2015</v>
      </c>
      <c r="F413" s="396" t="s">
        <v>44</v>
      </c>
      <c r="G413" s="409">
        <v>42297</v>
      </c>
      <c r="H413" s="409">
        <v>42328</v>
      </c>
      <c r="I413" s="397" t="s">
        <v>1327</v>
      </c>
      <c r="J413" s="395"/>
      <c r="K413" s="398">
        <v>7000</v>
      </c>
      <c r="L413" s="433"/>
    </row>
    <row r="414" spans="2:12" s="383" customFormat="1" ht="21" customHeight="1">
      <c r="B414" s="395" t="s">
        <v>1330</v>
      </c>
      <c r="C414" s="396" t="s">
        <v>62</v>
      </c>
      <c r="D414" s="396" t="s">
        <v>25</v>
      </c>
      <c r="E414" s="396">
        <v>2015</v>
      </c>
      <c r="F414" s="396" t="s">
        <v>44</v>
      </c>
      <c r="G414" s="409">
        <v>42297</v>
      </c>
      <c r="H414" s="409">
        <v>42328</v>
      </c>
      <c r="I414" s="397" t="s">
        <v>1327</v>
      </c>
      <c r="J414" s="395"/>
      <c r="K414" s="398">
        <v>7000</v>
      </c>
      <c r="L414" s="433"/>
    </row>
    <row r="415" spans="2:12" s="383" customFormat="1" ht="21" customHeight="1">
      <c r="B415" s="395" t="s">
        <v>1331</v>
      </c>
      <c r="C415" s="396" t="s">
        <v>62</v>
      </c>
      <c r="D415" s="396" t="s">
        <v>25</v>
      </c>
      <c r="E415" s="396">
        <v>2015</v>
      </c>
      <c r="F415" s="396" t="s">
        <v>44</v>
      </c>
      <c r="G415" s="409">
        <v>42297</v>
      </c>
      <c r="H415" s="409">
        <v>42328</v>
      </c>
      <c r="I415" s="397" t="s">
        <v>1327</v>
      </c>
      <c r="J415" s="395"/>
      <c r="K415" s="398">
        <v>7000</v>
      </c>
      <c r="L415" s="433"/>
    </row>
    <row r="416" spans="2:12" s="383" customFormat="1" ht="21" customHeight="1">
      <c r="B416" s="395" t="s">
        <v>1332</v>
      </c>
      <c r="C416" s="396" t="s">
        <v>63</v>
      </c>
      <c r="D416" s="396" t="s">
        <v>25</v>
      </c>
      <c r="E416" s="396">
        <v>2015</v>
      </c>
      <c r="F416" s="396" t="s">
        <v>44</v>
      </c>
      <c r="G416" s="409">
        <v>42297</v>
      </c>
      <c r="H416" s="409">
        <v>42328</v>
      </c>
      <c r="I416" s="397" t="s">
        <v>1327</v>
      </c>
      <c r="J416" s="395"/>
      <c r="K416" s="398">
        <v>7000</v>
      </c>
      <c r="L416" s="433"/>
    </row>
    <row r="417" spans="2:12" s="383" customFormat="1" ht="21" customHeight="1">
      <c r="B417" s="395" t="s">
        <v>1333</v>
      </c>
      <c r="C417" s="396" t="s">
        <v>62</v>
      </c>
      <c r="D417" s="396" t="s">
        <v>25</v>
      </c>
      <c r="E417" s="396">
        <v>2015</v>
      </c>
      <c r="F417" s="396" t="s">
        <v>44</v>
      </c>
      <c r="G417" s="409">
        <v>42297</v>
      </c>
      <c r="H417" s="409">
        <v>42328</v>
      </c>
      <c r="I417" s="397" t="s">
        <v>1327</v>
      </c>
      <c r="J417" s="395"/>
      <c r="K417" s="398">
        <v>7000</v>
      </c>
      <c r="L417" s="433"/>
    </row>
    <row r="418" spans="2:12" s="383" customFormat="1" ht="21" customHeight="1">
      <c r="B418" s="395" t="s">
        <v>1201</v>
      </c>
      <c r="C418" s="396" t="s">
        <v>62</v>
      </c>
      <c r="D418" s="396" t="s">
        <v>25</v>
      </c>
      <c r="E418" s="396">
        <v>2015</v>
      </c>
      <c r="F418" s="396" t="s">
        <v>44</v>
      </c>
      <c r="G418" s="409">
        <v>42297</v>
      </c>
      <c r="H418" s="409">
        <v>42328</v>
      </c>
      <c r="I418" s="397" t="s">
        <v>1327</v>
      </c>
      <c r="J418" s="395"/>
      <c r="K418" s="398">
        <v>7000</v>
      </c>
      <c r="L418" s="433"/>
    </row>
    <row r="419" spans="2:12" s="383" customFormat="1" ht="21" customHeight="1">
      <c r="B419" s="395" t="s">
        <v>1198</v>
      </c>
      <c r="C419" s="396" t="s">
        <v>62</v>
      </c>
      <c r="D419" s="396" t="s">
        <v>25</v>
      </c>
      <c r="E419" s="396">
        <v>2015</v>
      </c>
      <c r="F419" s="396" t="s">
        <v>44</v>
      </c>
      <c r="G419" s="409">
        <v>42297</v>
      </c>
      <c r="H419" s="409">
        <v>42328</v>
      </c>
      <c r="I419" s="397" t="s">
        <v>1327</v>
      </c>
      <c r="J419" s="395"/>
      <c r="K419" s="398">
        <v>7000</v>
      </c>
      <c r="L419" s="433"/>
    </row>
    <row r="420" spans="2:12" s="383" customFormat="1" ht="21" customHeight="1">
      <c r="B420" s="395" t="s">
        <v>1009</v>
      </c>
      <c r="C420" s="396" t="s">
        <v>62</v>
      </c>
      <c r="D420" s="396" t="s">
        <v>25</v>
      </c>
      <c r="E420" s="396">
        <v>2015</v>
      </c>
      <c r="F420" s="396" t="s">
        <v>44</v>
      </c>
      <c r="G420" s="409">
        <v>42297</v>
      </c>
      <c r="H420" s="409">
        <v>42328</v>
      </c>
      <c r="I420" s="397" t="s">
        <v>1327</v>
      </c>
      <c r="J420" s="395"/>
      <c r="K420" s="398">
        <v>7000</v>
      </c>
      <c r="L420" s="433"/>
    </row>
    <row r="421" spans="2:12" s="383" customFormat="1" ht="21" customHeight="1">
      <c r="B421" s="395" t="s">
        <v>1007</v>
      </c>
      <c r="C421" s="396" t="s">
        <v>62</v>
      </c>
      <c r="D421" s="396" t="s">
        <v>25</v>
      </c>
      <c r="E421" s="396">
        <v>2015</v>
      </c>
      <c r="F421" s="396" t="s">
        <v>44</v>
      </c>
      <c r="G421" s="409">
        <v>42297</v>
      </c>
      <c r="H421" s="409">
        <v>42328</v>
      </c>
      <c r="I421" s="397" t="s">
        <v>1327</v>
      </c>
      <c r="J421" s="395"/>
      <c r="K421" s="398">
        <v>7000</v>
      </c>
      <c r="L421" s="433"/>
    </row>
    <row r="422" spans="2:12" s="383" customFormat="1" ht="21" customHeight="1">
      <c r="B422" s="390" t="s">
        <v>1334</v>
      </c>
      <c r="C422" s="391" t="s">
        <v>39</v>
      </c>
      <c r="D422" s="391" t="s">
        <v>68</v>
      </c>
      <c r="E422" s="391">
        <v>2015</v>
      </c>
      <c r="F422" s="391" t="s">
        <v>44</v>
      </c>
      <c r="G422" s="392"/>
      <c r="H422" s="392"/>
      <c r="I422" s="401" t="s">
        <v>85</v>
      </c>
      <c r="J422" s="390"/>
      <c r="K422" s="393">
        <v>904.8</v>
      </c>
      <c r="L422" s="394">
        <f>SUM(K380:K422)</f>
        <v>191577.59999999998</v>
      </c>
    </row>
    <row r="423" spans="2:12" s="383" customFormat="1" ht="21" customHeight="1">
      <c r="B423" s="395" t="s">
        <v>1321</v>
      </c>
      <c r="C423" s="396" t="s">
        <v>62</v>
      </c>
      <c r="D423" s="396" t="s">
        <v>25</v>
      </c>
      <c r="E423" s="396">
        <v>2015</v>
      </c>
      <c r="F423" s="396" t="s">
        <v>46</v>
      </c>
      <c r="G423" s="409">
        <v>42300</v>
      </c>
      <c r="H423" s="409">
        <v>42317</v>
      </c>
      <c r="I423" s="397" t="s">
        <v>1335</v>
      </c>
      <c r="J423" s="395"/>
      <c r="K423" s="398">
        <v>290</v>
      </c>
      <c r="L423" s="433"/>
    </row>
    <row r="424" spans="2:12" s="383" customFormat="1" ht="21" customHeight="1">
      <c r="B424" s="395" t="s">
        <v>1323</v>
      </c>
      <c r="C424" s="396" t="s">
        <v>62</v>
      </c>
      <c r="D424" s="396" t="s">
        <v>25</v>
      </c>
      <c r="E424" s="396">
        <v>2015</v>
      </c>
      <c r="F424" s="396" t="s">
        <v>46</v>
      </c>
      <c r="G424" s="409">
        <v>42300</v>
      </c>
      <c r="H424" s="409">
        <v>42317</v>
      </c>
      <c r="I424" s="397" t="s">
        <v>1335</v>
      </c>
      <c r="J424" s="395"/>
      <c r="K424" s="398">
        <v>290</v>
      </c>
      <c r="L424" s="433"/>
    </row>
    <row r="425" spans="2:12" s="383" customFormat="1" ht="21" customHeight="1">
      <c r="B425" s="395" t="s">
        <v>1324</v>
      </c>
      <c r="C425" s="396" t="s">
        <v>62</v>
      </c>
      <c r="D425" s="396" t="s">
        <v>25</v>
      </c>
      <c r="E425" s="396">
        <v>2015</v>
      </c>
      <c r="F425" s="396" t="s">
        <v>46</v>
      </c>
      <c r="G425" s="409">
        <v>42300</v>
      </c>
      <c r="H425" s="409">
        <v>42317</v>
      </c>
      <c r="I425" s="397" t="s">
        <v>1335</v>
      </c>
      <c r="J425" s="395"/>
      <c r="K425" s="398">
        <v>290</v>
      </c>
      <c r="L425" s="433"/>
    </row>
    <row r="426" spans="2:12" s="383" customFormat="1" ht="21" customHeight="1">
      <c r="B426" s="395" t="s">
        <v>1326</v>
      </c>
      <c r="C426" s="396" t="s">
        <v>62</v>
      </c>
      <c r="D426" s="396" t="s">
        <v>25</v>
      </c>
      <c r="E426" s="396">
        <v>2015</v>
      </c>
      <c r="F426" s="396" t="s">
        <v>46</v>
      </c>
      <c r="G426" s="409">
        <v>42300</v>
      </c>
      <c r="H426" s="409">
        <v>42317</v>
      </c>
      <c r="I426" s="397" t="s">
        <v>1335</v>
      </c>
      <c r="J426" s="395"/>
      <c r="K426" s="398">
        <v>290</v>
      </c>
      <c r="L426" s="433"/>
    </row>
    <row r="427" spans="2:12" s="383" customFormat="1" ht="21" customHeight="1">
      <c r="B427" s="395" t="s">
        <v>1336</v>
      </c>
      <c r="C427" s="396" t="s">
        <v>62</v>
      </c>
      <c r="D427" s="396" t="s">
        <v>25</v>
      </c>
      <c r="E427" s="396">
        <v>2015</v>
      </c>
      <c r="F427" s="396" t="s">
        <v>46</v>
      </c>
      <c r="G427" s="409">
        <v>42300</v>
      </c>
      <c r="H427" s="409">
        <v>42317</v>
      </c>
      <c r="I427" s="397" t="s">
        <v>1335</v>
      </c>
      <c r="J427" s="395"/>
      <c r="K427" s="398">
        <v>290</v>
      </c>
      <c r="L427" s="433"/>
    </row>
    <row r="428" spans="2:12" s="383" customFormat="1" ht="21" customHeight="1">
      <c r="B428" s="395" t="s">
        <v>962</v>
      </c>
      <c r="C428" s="396" t="s">
        <v>63</v>
      </c>
      <c r="D428" s="396" t="s">
        <v>25</v>
      </c>
      <c r="E428" s="396">
        <v>2015</v>
      </c>
      <c r="F428" s="396" t="s">
        <v>46</v>
      </c>
      <c r="G428" s="409">
        <v>42300</v>
      </c>
      <c r="H428" s="409">
        <v>42317</v>
      </c>
      <c r="I428" s="397" t="s">
        <v>1335</v>
      </c>
      <c r="J428" s="395"/>
      <c r="K428" s="398">
        <v>290</v>
      </c>
      <c r="L428" s="433"/>
    </row>
    <row r="429" spans="2:12" s="383" customFormat="1" ht="21" customHeight="1">
      <c r="B429" s="395" t="s">
        <v>1253</v>
      </c>
      <c r="C429" s="396" t="s">
        <v>62</v>
      </c>
      <c r="D429" s="396" t="s">
        <v>25</v>
      </c>
      <c r="E429" s="396">
        <v>2015</v>
      </c>
      <c r="F429" s="396" t="s">
        <v>46</v>
      </c>
      <c r="G429" s="409">
        <v>42300</v>
      </c>
      <c r="H429" s="409">
        <v>42317</v>
      </c>
      <c r="I429" s="397" t="s">
        <v>1335</v>
      </c>
      <c r="J429" s="395"/>
      <c r="K429" s="398">
        <v>290</v>
      </c>
      <c r="L429" s="433"/>
    </row>
    <row r="430" spans="2:12" s="383" customFormat="1" ht="21" customHeight="1">
      <c r="B430" s="395" t="s">
        <v>105</v>
      </c>
      <c r="C430" s="396" t="s">
        <v>62</v>
      </c>
      <c r="D430" s="396" t="s">
        <v>25</v>
      </c>
      <c r="E430" s="396">
        <v>2015</v>
      </c>
      <c r="F430" s="396" t="s">
        <v>46</v>
      </c>
      <c r="G430" s="409">
        <v>42300</v>
      </c>
      <c r="H430" s="409">
        <v>42317</v>
      </c>
      <c r="I430" s="397" t="s">
        <v>1335</v>
      </c>
      <c r="J430" s="395"/>
      <c r="K430" s="398">
        <v>290</v>
      </c>
      <c r="L430" s="433"/>
    </row>
    <row r="431" spans="2:12" s="383" customFormat="1" ht="21" customHeight="1">
      <c r="B431" s="395" t="s">
        <v>1328</v>
      </c>
      <c r="C431" s="396" t="s">
        <v>63</v>
      </c>
      <c r="D431" s="396" t="s">
        <v>25</v>
      </c>
      <c r="E431" s="396">
        <v>2015</v>
      </c>
      <c r="F431" s="396" t="s">
        <v>46</v>
      </c>
      <c r="G431" s="409">
        <v>42300</v>
      </c>
      <c r="H431" s="409">
        <v>42317</v>
      </c>
      <c r="I431" s="397" t="s">
        <v>1335</v>
      </c>
      <c r="J431" s="395"/>
      <c r="K431" s="398">
        <v>290</v>
      </c>
      <c r="L431" s="433"/>
    </row>
    <row r="432" spans="2:12" s="383" customFormat="1" ht="21" customHeight="1">
      <c r="B432" s="395" t="s">
        <v>1325</v>
      </c>
      <c r="C432" s="396" t="s">
        <v>62</v>
      </c>
      <c r="D432" s="396" t="s">
        <v>25</v>
      </c>
      <c r="E432" s="396">
        <v>2015</v>
      </c>
      <c r="F432" s="396" t="s">
        <v>46</v>
      </c>
      <c r="G432" s="409">
        <v>42300</v>
      </c>
      <c r="H432" s="409">
        <v>42317</v>
      </c>
      <c r="I432" s="397" t="s">
        <v>1335</v>
      </c>
      <c r="J432" s="395"/>
      <c r="K432" s="398">
        <v>290</v>
      </c>
      <c r="L432" s="433"/>
    </row>
    <row r="433" spans="2:12" s="383" customFormat="1" ht="21" customHeight="1">
      <c r="B433" s="395" t="s">
        <v>1321</v>
      </c>
      <c r="C433" s="396" t="s">
        <v>62</v>
      </c>
      <c r="D433" s="396" t="s">
        <v>25</v>
      </c>
      <c r="E433" s="396">
        <v>2015</v>
      </c>
      <c r="F433" s="396" t="s">
        <v>46</v>
      </c>
      <c r="G433" s="409">
        <v>42306</v>
      </c>
      <c r="H433" s="409">
        <v>42317</v>
      </c>
      <c r="I433" s="397" t="s">
        <v>1337</v>
      </c>
      <c r="J433" s="395"/>
      <c r="K433" s="398">
        <v>3000</v>
      </c>
      <c r="L433" s="433"/>
    </row>
    <row r="434" spans="2:12" s="383" customFormat="1" ht="21" customHeight="1">
      <c r="B434" s="395" t="s">
        <v>1323</v>
      </c>
      <c r="C434" s="396" t="s">
        <v>62</v>
      </c>
      <c r="D434" s="396" t="s">
        <v>25</v>
      </c>
      <c r="E434" s="396">
        <v>2015</v>
      </c>
      <c r="F434" s="396" t="s">
        <v>46</v>
      </c>
      <c r="G434" s="409">
        <v>42306</v>
      </c>
      <c r="H434" s="409">
        <v>42317</v>
      </c>
      <c r="I434" s="397" t="s">
        <v>1337</v>
      </c>
      <c r="J434" s="395"/>
      <c r="K434" s="398">
        <v>3000</v>
      </c>
      <c r="L434" s="433"/>
    </row>
    <row r="435" spans="2:12" s="383" customFormat="1" ht="21" customHeight="1">
      <c r="B435" s="395" t="s">
        <v>1324</v>
      </c>
      <c r="C435" s="396" t="s">
        <v>62</v>
      </c>
      <c r="D435" s="396" t="s">
        <v>25</v>
      </c>
      <c r="E435" s="396">
        <v>2015</v>
      </c>
      <c r="F435" s="396" t="s">
        <v>46</v>
      </c>
      <c r="G435" s="409">
        <v>42306</v>
      </c>
      <c r="H435" s="409">
        <v>42317</v>
      </c>
      <c r="I435" s="397" t="s">
        <v>1337</v>
      </c>
      <c r="J435" s="395"/>
      <c r="K435" s="398">
        <v>4800</v>
      </c>
      <c r="L435" s="433"/>
    </row>
    <row r="436" spans="2:12" s="383" customFormat="1" ht="21" customHeight="1">
      <c r="B436" s="395" t="s">
        <v>1325</v>
      </c>
      <c r="C436" s="396" t="s">
        <v>62</v>
      </c>
      <c r="D436" s="396" t="s">
        <v>25</v>
      </c>
      <c r="E436" s="396">
        <v>2015</v>
      </c>
      <c r="F436" s="396" t="s">
        <v>46</v>
      </c>
      <c r="G436" s="409">
        <v>42306</v>
      </c>
      <c r="H436" s="409">
        <v>42317</v>
      </c>
      <c r="I436" s="397" t="s">
        <v>1337</v>
      </c>
      <c r="J436" s="395"/>
      <c r="K436" s="398">
        <v>4800</v>
      </c>
      <c r="L436" s="433"/>
    </row>
    <row r="437" spans="2:12" s="383" customFormat="1" ht="21" customHeight="1">
      <c r="B437" s="395" t="s">
        <v>1090</v>
      </c>
      <c r="C437" s="396" t="s">
        <v>62</v>
      </c>
      <c r="D437" s="396" t="s">
        <v>1067</v>
      </c>
      <c r="E437" s="396">
        <v>2015</v>
      </c>
      <c r="F437" s="396" t="s">
        <v>46</v>
      </c>
      <c r="G437" s="409">
        <v>42311</v>
      </c>
      <c r="H437" s="409">
        <v>42311</v>
      </c>
      <c r="I437" s="397" t="s">
        <v>1103</v>
      </c>
      <c r="J437" s="395" t="s">
        <v>1014</v>
      </c>
      <c r="K437" s="398">
        <v>9000</v>
      </c>
      <c r="L437" s="433"/>
    </row>
    <row r="438" spans="2:12" s="383" customFormat="1" ht="21" customHeight="1">
      <c r="B438" s="395" t="s">
        <v>1099</v>
      </c>
      <c r="C438" s="396" t="s">
        <v>62</v>
      </c>
      <c r="D438" s="396" t="s">
        <v>37</v>
      </c>
      <c r="E438" s="396">
        <v>2015</v>
      </c>
      <c r="F438" s="396" t="s">
        <v>46</v>
      </c>
      <c r="G438" s="409">
        <v>42311</v>
      </c>
      <c r="H438" s="409">
        <v>42311</v>
      </c>
      <c r="I438" s="397" t="s">
        <v>146</v>
      </c>
      <c r="J438" s="395"/>
      <c r="K438" s="398">
        <v>4000</v>
      </c>
      <c r="L438" s="433"/>
    </row>
    <row r="439" spans="2:12" s="383" customFormat="1" ht="21" customHeight="1">
      <c r="B439" s="395" t="s">
        <v>1091</v>
      </c>
      <c r="C439" s="396" t="s">
        <v>62</v>
      </c>
      <c r="D439" s="396" t="s">
        <v>1067</v>
      </c>
      <c r="E439" s="396">
        <v>2015</v>
      </c>
      <c r="F439" s="396" t="s">
        <v>46</v>
      </c>
      <c r="G439" s="409">
        <v>42311</v>
      </c>
      <c r="H439" s="409">
        <v>42311</v>
      </c>
      <c r="I439" s="397" t="s">
        <v>1338</v>
      </c>
      <c r="J439" s="395" t="s">
        <v>64</v>
      </c>
      <c r="K439" s="398">
        <v>9000</v>
      </c>
      <c r="L439" s="433"/>
    </row>
    <row r="440" spans="2:12" s="383" customFormat="1" ht="21" customHeight="1">
      <c r="B440" s="395" t="s">
        <v>84</v>
      </c>
      <c r="C440" s="396" t="s">
        <v>62</v>
      </c>
      <c r="D440" s="396" t="s">
        <v>12</v>
      </c>
      <c r="E440" s="396">
        <v>2015</v>
      </c>
      <c r="F440" s="396" t="s">
        <v>46</v>
      </c>
      <c r="G440" s="409">
        <v>42311</v>
      </c>
      <c r="H440" s="409">
        <v>42311</v>
      </c>
      <c r="I440" s="397" t="s">
        <v>116</v>
      </c>
      <c r="J440" s="395" t="s">
        <v>64</v>
      </c>
      <c r="K440" s="398">
        <v>2520</v>
      </c>
      <c r="L440" s="433"/>
    </row>
    <row r="441" spans="2:12" s="383" customFormat="1" ht="21" customHeight="1">
      <c r="B441" s="395" t="s">
        <v>1183</v>
      </c>
      <c r="C441" s="396" t="s">
        <v>62</v>
      </c>
      <c r="D441" s="396" t="s">
        <v>12</v>
      </c>
      <c r="E441" s="396">
        <v>2015</v>
      </c>
      <c r="F441" s="396" t="s">
        <v>46</v>
      </c>
      <c r="G441" s="409">
        <v>42311</v>
      </c>
      <c r="H441" s="409">
        <v>42311</v>
      </c>
      <c r="I441" s="397" t="s">
        <v>116</v>
      </c>
      <c r="J441" s="395" t="s">
        <v>86</v>
      </c>
      <c r="K441" s="398">
        <v>2520</v>
      </c>
      <c r="L441" s="433"/>
    </row>
    <row r="442" spans="2:12" s="383" customFormat="1" ht="21" customHeight="1">
      <c r="B442" s="395" t="s">
        <v>1038</v>
      </c>
      <c r="C442" s="396" t="s">
        <v>62</v>
      </c>
      <c r="D442" s="396" t="s">
        <v>37</v>
      </c>
      <c r="E442" s="396">
        <v>2015</v>
      </c>
      <c r="F442" s="396" t="s">
        <v>46</v>
      </c>
      <c r="G442" s="409">
        <v>42311</v>
      </c>
      <c r="H442" s="409">
        <v>42317</v>
      </c>
      <c r="I442" s="397" t="s">
        <v>146</v>
      </c>
      <c r="J442" s="395" t="s">
        <v>1217</v>
      </c>
      <c r="K442" s="398">
        <v>4000</v>
      </c>
      <c r="L442" s="433"/>
    </row>
    <row r="443" spans="2:12" s="383" customFormat="1" ht="21" customHeight="1">
      <c r="B443" s="395" t="s">
        <v>105</v>
      </c>
      <c r="C443" s="396" t="s">
        <v>62</v>
      </c>
      <c r="D443" s="396" t="s">
        <v>37</v>
      </c>
      <c r="E443" s="396">
        <v>2015</v>
      </c>
      <c r="F443" s="396" t="s">
        <v>46</v>
      </c>
      <c r="G443" s="409">
        <v>42311</v>
      </c>
      <c r="H443" s="409">
        <v>42317</v>
      </c>
      <c r="I443" s="397" t="s">
        <v>1339</v>
      </c>
      <c r="J443" s="395"/>
      <c r="K443" s="398">
        <v>1000</v>
      </c>
      <c r="L443" s="433"/>
    </row>
    <row r="444" spans="2:12" s="383" customFormat="1" ht="21" customHeight="1">
      <c r="B444" s="395" t="s">
        <v>147</v>
      </c>
      <c r="C444" s="396" t="s">
        <v>62</v>
      </c>
      <c r="D444" s="396" t="s">
        <v>69</v>
      </c>
      <c r="E444" s="396">
        <v>2015</v>
      </c>
      <c r="F444" s="396" t="s">
        <v>46</v>
      </c>
      <c r="G444" s="409">
        <v>42311</v>
      </c>
      <c r="H444" s="409">
        <v>42317</v>
      </c>
      <c r="I444" s="397" t="s">
        <v>1339</v>
      </c>
      <c r="J444" s="395"/>
      <c r="K444" s="398">
        <v>1000</v>
      </c>
      <c r="L444" s="433"/>
    </row>
    <row r="445" spans="2:12" s="383" customFormat="1" ht="21" customHeight="1">
      <c r="B445" s="395" t="s">
        <v>90</v>
      </c>
      <c r="C445" s="396" t="s">
        <v>62</v>
      </c>
      <c r="D445" s="396" t="s">
        <v>22</v>
      </c>
      <c r="E445" s="396">
        <v>2015</v>
      </c>
      <c r="F445" s="396" t="s">
        <v>46</v>
      </c>
      <c r="G445" s="409">
        <v>42311</v>
      </c>
      <c r="H445" s="409">
        <v>42317</v>
      </c>
      <c r="I445" s="397" t="s">
        <v>1339</v>
      </c>
      <c r="J445" s="395" t="s">
        <v>1189</v>
      </c>
      <c r="K445" s="398">
        <v>1000</v>
      </c>
      <c r="L445" s="433"/>
    </row>
    <row r="446" spans="2:12" s="383" customFormat="1" ht="21" customHeight="1">
      <c r="B446" s="395" t="s">
        <v>73</v>
      </c>
      <c r="C446" s="396" t="s">
        <v>62</v>
      </c>
      <c r="D446" s="396" t="s">
        <v>12</v>
      </c>
      <c r="E446" s="396">
        <v>2015</v>
      </c>
      <c r="F446" s="396" t="s">
        <v>46</v>
      </c>
      <c r="G446" s="409">
        <v>42311</v>
      </c>
      <c r="H446" s="409">
        <v>42317</v>
      </c>
      <c r="I446" s="397" t="s">
        <v>1339</v>
      </c>
      <c r="J446" s="395" t="s">
        <v>1074</v>
      </c>
      <c r="K446" s="398">
        <v>1000</v>
      </c>
      <c r="L446" s="433"/>
    </row>
    <row r="447" spans="2:12" s="383" customFormat="1" ht="21" customHeight="1">
      <c r="B447" s="395" t="s">
        <v>1061</v>
      </c>
      <c r="C447" s="396" t="s">
        <v>62</v>
      </c>
      <c r="D447" s="396" t="s">
        <v>12</v>
      </c>
      <c r="E447" s="396">
        <v>2015</v>
      </c>
      <c r="F447" s="396" t="s">
        <v>46</v>
      </c>
      <c r="G447" s="409">
        <v>42311</v>
      </c>
      <c r="H447" s="409">
        <v>42317</v>
      </c>
      <c r="I447" s="397" t="s">
        <v>1339</v>
      </c>
      <c r="J447" s="395" t="s">
        <v>54</v>
      </c>
      <c r="K447" s="398">
        <v>1000</v>
      </c>
      <c r="L447" s="433"/>
    </row>
    <row r="448" spans="2:12" s="383" customFormat="1" ht="21" customHeight="1">
      <c r="B448" s="395" t="s">
        <v>1089</v>
      </c>
      <c r="C448" s="396" t="s">
        <v>62</v>
      </c>
      <c r="D448" s="396" t="s">
        <v>1067</v>
      </c>
      <c r="E448" s="396">
        <v>2015</v>
      </c>
      <c r="F448" s="396" t="s">
        <v>46</v>
      </c>
      <c r="G448" s="409">
        <v>42311</v>
      </c>
      <c r="H448" s="409">
        <v>42317</v>
      </c>
      <c r="I448" s="397" t="s">
        <v>1339</v>
      </c>
      <c r="J448" s="395" t="s">
        <v>1014</v>
      </c>
      <c r="K448" s="398">
        <v>1000</v>
      </c>
      <c r="L448" s="433"/>
    </row>
    <row r="449" spans="2:12" s="383" customFormat="1" ht="21" customHeight="1">
      <c r="B449" s="395" t="s">
        <v>1177</v>
      </c>
      <c r="C449" s="396" t="s">
        <v>62</v>
      </c>
      <c r="D449" s="396" t="s">
        <v>22</v>
      </c>
      <c r="E449" s="396">
        <v>2015</v>
      </c>
      <c r="F449" s="396" t="s">
        <v>46</v>
      </c>
      <c r="G449" s="409">
        <v>42311</v>
      </c>
      <c r="H449" s="409">
        <v>42317</v>
      </c>
      <c r="I449" s="397" t="s">
        <v>116</v>
      </c>
      <c r="J449" s="395" t="s">
        <v>24</v>
      </c>
      <c r="K449" s="398">
        <v>2520</v>
      </c>
      <c r="L449" s="433"/>
    </row>
    <row r="450" spans="2:12" s="383" customFormat="1" ht="21" customHeight="1">
      <c r="B450" s="395" t="s">
        <v>148</v>
      </c>
      <c r="C450" s="396" t="s">
        <v>62</v>
      </c>
      <c r="D450" s="396" t="s">
        <v>12</v>
      </c>
      <c r="E450" s="396">
        <v>2015</v>
      </c>
      <c r="F450" s="396" t="s">
        <v>46</v>
      </c>
      <c r="G450" s="409">
        <v>42311</v>
      </c>
      <c r="H450" s="409">
        <v>42317</v>
      </c>
      <c r="I450" s="397" t="s">
        <v>116</v>
      </c>
      <c r="J450" s="395" t="s">
        <v>24</v>
      </c>
      <c r="K450" s="398">
        <v>2520</v>
      </c>
      <c r="L450" s="433"/>
    </row>
    <row r="451" spans="2:12" s="383" customFormat="1" ht="21" customHeight="1">
      <c r="B451" s="395" t="s">
        <v>1340</v>
      </c>
      <c r="C451" s="396" t="s">
        <v>63</v>
      </c>
      <c r="D451" s="396" t="s">
        <v>69</v>
      </c>
      <c r="E451" s="396">
        <v>2015</v>
      </c>
      <c r="F451" s="396" t="s">
        <v>46</v>
      </c>
      <c r="G451" s="409">
        <v>42311</v>
      </c>
      <c r="H451" s="409">
        <v>42312</v>
      </c>
      <c r="I451" s="397" t="s">
        <v>1339</v>
      </c>
      <c r="J451" s="395"/>
      <c r="K451" s="398">
        <v>1000</v>
      </c>
      <c r="L451" s="433"/>
    </row>
    <row r="452" spans="2:12" s="383" customFormat="1" ht="21" customHeight="1">
      <c r="B452" s="395" t="s">
        <v>1341</v>
      </c>
      <c r="C452" s="396" t="s">
        <v>63</v>
      </c>
      <c r="D452" s="396" t="s">
        <v>69</v>
      </c>
      <c r="E452" s="396">
        <v>2015</v>
      </c>
      <c r="F452" s="396" t="s">
        <v>46</v>
      </c>
      <c r="G452" s="409">
        <v>42311</v>
      </c>
      <c r="H452" s="409">
        <v>42312</v>
      </c>
      <c r="I452" s="397" t="s">
        <v>1339</v>
      </c>
      <c r="J452" s="395"/>
      <c r="K452" s="398">
        <v>1000</v>
      </c>
      <c r="L452" s="433"/>
    </row>
    <row r="453" spans="2:12" s="383" customFormat="1" ht="21" customHeight="1">
      <c r="B453" s="395" t="s">
        <v>1342</v>
      </c>
      <c r="C453" s="396" t="s">
        <v>63</v>
      </c>
      <c r="D453" s="396" t="s">
        <v>12</v>
      </c>
      <c r="E453" s="396">
        <v>2015</v>
      </c>
      <c r="F453" s="396" t="s">
        <v>46</v>
      </c>
      <c r="G453" s="409">
        <v>42311</v>
      </c>
      <c r="H453" s="409">
        <v>42317</v>
      </c>
      <c r="I453" s="397" t="s">
        <v>116</v>
      </c>
      <c r="J453" s="395" t="s">
        <v>14</v>
      </c>
      <c r="K453" s="398">
        <v>2520</v>
      </c>
      <c r="L453" s="433"/>
    </row>
    <row r="454" spans="2:12" s="383" customFormat="1" ht="21" customHeight="1">
      <c r="B454" s="395" t="s">
        <v>117</v>
      </c>
      <c r="C454" s="396" t="s">
        <v>63</v>
      </c>
      <c r="D454" s="396" t="s">
        <v>22</v>
      </c>
      <c r="E454" s="396">
        <v>2015</v>
      </c>
      <c r="F454" s="396" t="s">
        <v>46</v>
      </c>
      <c r="G454" s="409">
        <v>42313</v>
      </c>
      <c r="H454" s="409">
        <v>42317</v>
      </c>
      <c r="I454" s="397" t="s">
        <v>135</v>
      </c>
      <c r="J454" s="395" t="s">
        <v>64</v>
      </c>
      <c r="K454" s="398">
        <v>9463.5</v>
      </c>
      <c r="L454" s="433"/>
    </row>
    <row r="455" spans="2:12" s="383" customFormat="1" ht="21" customHeight="1">
      <c r="B455" s="395" t="s">
        <v>1323</v>
      </c>
      <c r="C455" s="396" t="s">
        <v>62</v>
      </c>
      <c r="D455" s="396" t="s">
        <v>25</v>
      </c>
      <c r="E455" s="396">
        <v>2015</v>
      </c>
      <c r="F455" s="396" t="s">
        <v>46</v>
      </c>
      <c r="G455" s="409">
        <v>42321</v>
      </c>
      <c r="H455" s="409">
        <v>42327</v>
      </c>
      <c r="I455" s="397" t="s">
        <v>1343</v>
      </c>
      <c r="J455" s="395"/>
      <c r="K455" s="398">
        <v>1217</v>
      </c>
      <c r="L455" s="433"/>
    </row>
    <row r="456" spans="2:12" s="383" customFormat="1" ht="21" customHeight="1">
      <c r="B456" s="395" t="s">
        <v>1328</v>
      </c>
      <c r="C456" s="396" t="s">
        <v>63</v>
      </c>
      <c r="D456" s="396" t="s">
        <v>25</v>
      </c>
      <c r="E456" s="396">
        <v>2015</v>
      </c>
      <c r="F456" s="396" t="s">
        <v>46</v>
      </c>
      <c r="G456" s="409">
        <v>42321</v>
      </c>
      <c r="H456" s="409">
        <v>42327</v>
      </c>
      <c r="I456" s="397" t="s">
        <v>1343</v>
      </c>
      <c r="J456" s="395"/>
      <c r="K456" s="398">
        <v>450</v>
      </c>
      <c r="L456" s="433"/>
    </row>
    <row r="457" spans="2:12" s="383" customFormat="1" ht="21" customHeight="1">
      <c r="B457" s="395" t="s">
        <v>1325</v>
      </c>
      <c r="C457" s="396" t="s">
        <v>62</v>
      </c>
      <c r="D457" s="396" t="s">
        <v>25</v>
      </c>
      <c r="E457" s="396">
        <v>2015</v>
      </c>
      <c r="F457" s="396" t="s">
        <v>46</v>
      </c>
      <c r="G457" s="409">
        <v>42321</v>
      </c>
      <c r="H457" s="409">
        <v>42327</v>
      </c>
      <c r="I457" s="397" t="s">
        <v>1343</v>
      </c>
      <c r="J457" s="395"/>
      <c r="K457" s="398">
        <v>1789.38</v>
      </c>
      <c r="L457" s="433"/>
    </row>
    <row r="458" spans="2:12" s="383" customFormat="1" ht="21" customHeight="1">
      <c r="B458" s="395" t="s">
        <v>1324</v>
      </c>
      <c r="C458" s="396" t="s">
        <v>62</v>
      </c>
      <c r="D458" s="396" t="s">
        <v>25</v>
      </c>
      <c r="E458" s="396">
        <v>2015</v>
      </c>
      <c r="F458" s="396" t="s">
        <v>46</v>
      </c>
      <c r="G458" s="409">
        <v>42321</v>
      </c>
      <c r="H458" s="409">
        <v>42327</v>
      </c>
      <c r="I458" s="397" t="s">
        <v>1343</v>
      </c>
      <c r="J458" s="395"/>
      <c r="K458" s="398">
        <v>2177</v>
      </c>
      <c r="L458" s="433"/>
    </row>
    <row r="459" spans="2:12" s="383" customFormat="1" ht="21" customHeight="1">
      <c r="B459" s="395" t="s">
        <v>1082</v>
      </c>
      <c r="C459" s="396" t="s">
        <v>62</v>
      </c>
      <c r="D459" s="396" t="s">
        <v>1067</v>
      </c>
      <c r="E459" s="396">
        <v>2015</v>
      </c>
      <c r="F459" s="396" t="s">
        <v>46</v>
      </c>
      <c r="G459" s="409">
        <v>42326</v>
      </c>
      <c r="H459" s="409">
        <v>42327</v>
      </c>
      <c r="I459" s="397" t="s">
        <v>1344</v>
      </c>
      <c r="J459" s="395" t="s">
        <v>1014</v>
      </c>
      <c r="K459" s="398">
        <v>400</v>
      </c>
      <c r="L459" s="433"/>
    </row>
    <row r="460" spans="2:12" s="383" customFormat="1" ht="21" customHeight="1">
      <c r="B460" s="395" t="s">
        <v>1090</v>
      </c>
      <c r="C460" s="396" t="s">
        <v>1345</v>
      </c>
      <c r="D460" s="396" t="s">
        <v>1067</v>
      </c>
      <c r="E460" s="396">
        <v>2015</v>
      </c>
      <c r="F460" s="396" t="s">
        <v>46</v>
      </c>
      <c r="G460" s="409">
        <v>42326</v>
      </c>
      <c r="H460" s="409">
        <v>42327</v>
      </c>
      <c r="I460" s="397" t="s">
        <v>1344</v>
      </c>
      <c r="J460" s="395" t="s">
        <v>1014</v>
      </c>
      <c r="K460" s="398">
        <v>400</v>
      </c>
      <c r="L460" s="433"/>
    </row>
    <row r="461" spans="2:12" s="383" customFormat="1" ht="21" customHeight="1">
      <c r="B461" s="395" t="s">
        <v>90</v>
      </c>
      <c r="C461" s="396" t="s">
        <v>62</v>
      </c>
      <c r="D461" s="396" t="s">
        <v>22</v>
      </c>
      <c r="E461" s="396">
        <v>2015</v>
      </c>
      <c r="F461" s="396" t="s">
        <v>46</v>
      </c>
      <c r="G461" s="409">
        <v>42319</v>
      </c>
      <c r="H461" s="409">
        <v>42319</v>
      </c>
      <c r="I461" s="397" t="s">
        <v>135</v>
      </c>
      <c r="J461" s="395" t="s">
        <v>1189</v>
      </c>
      <c r="K461" s="398">
        <v>9463.5</v>
      </c>
      <c r="L461" s="433"/>
    </row>
    <row r="462" spans="2:12" s="383" customFormat="1" ht="21" customHeight="1">
      <c r="B462" s="395" t="s">
        <v>1321</v>
      </c>
      <c r="C462" s="396" t="s">
        <v>62</v>
      </c>
      <c r="D462" s="396" t="s">
        <v>25</v>
      </c>
      <c r="E462" s="396">
        <v>2015</v>
      </c>
      <c r="F462" s="396" t="s">
        <v>46</v>
      </c>
      <c r="G462" s="409">
        <v>42311</v>
      </c>
      <c r="H462" s="409">
        <v>42320</v>
      </c>
      <c r="I462" s="397" t="s">
        <v>1346</v>
      </c>
      <c r="J462" s="395"/>
      <c r="K462" s="398">
        <v>232</v>
      </c>
      <c r="L462" s="433"/>
    </row>
    <row r="463" spans="2:12" s="383" customFormat="1" ht="21" customHeight="1">
      <c r="B463" s="395" t="s">
        <v>1323</v>
      </c>
      <c r="C463" s="396" t="s">
        <v>62</v>
      </c>
      <c r="D463" s="396" t="s">
        <v>25</v>
      </c>
      <c r="E463" s="396">
        <v>2015</v>
      </c>
      <c r="F463" s="396" t="s">
        <v>46</v>
      </c>
      <c r="G463" s="409">
        <v>42311</v>
      </c>
      <c r="H463" s="409">
        <v>42320</v>
      </c>
      <c r="I463" s="397" t="s">
        <v>1346</v>
      </c>
      <c r="J463" s="395"/>
      <c r="K463" s="398">
        <v>232</v>
      </c>
      <c r="L463" s="433"/>
    </row>
    <row r="464" spans="2:12" s="383" customFormat="1" ht="21" customHeight="1">
      <c r="B464" s="395" t="s">
        <v>1324</v>
      </c>
      <c r="C464" s="396" t="s">
        <v>62</v>
      </c>
      <c r="D464" s="396" t="s">
        <v>25</v>
      </c>
      <c r="E464" s="396">
        <v>2015</v>
      </c>
      <c r="F464" s="396" t="s">
        <v>46</v>
      </c>
      <c r="G464" s="409">
        <v>42311</v>
      </c>
      <c r="H464" s="409">
        <v>42320</v>
      </c>
      <c r="I464" s="397" t="s">
        <v>1346</v>
      </c>
      <c r="J464" s="395"/>
      <c r="K464" s="398">
        <v>232</v>
      </c>
      <c r="L464" s="433"/>
    </row>
    <row r="465" spans="2:12" s="383" customFormat="1" ht="21" customHeight="1">
      <c r="B465" s="395" t="s">
        <v>1326</v>
      </c>
      <c r="C465" s="396" t="s">
        <v>62</v>
      </c>
      <c r="D465" s="396" t="s">
        <v>25</v>
      </c>
      <c r="E465" s="396">
        <v>2015</v>
      </c>
      <c r="F465" s="396" t="s">
        <v>46</v>
      </c>
      <c r="G465" s="409">
        <v>42311</v>
      </c>
      <c r="H465" s="409">
        <v>42320</v>
      </c>
      <c r="I465" s="397" t="s">
        <v>1346</v>
      </c>
      <c r="J465" s="395"/>
      <c r="K465" s="398">
        <v>232</v>
      </c>
      <c r="L465" s="433"/>
    </row>
    <row r="466" spans="2:12" s="383" customFormat="1" ht="21" customHeight="1">
      <c r="B466" s="395" t="s">
        <v>1336</v>
      </c>
      <c r="C466" s="396" t="s">
        <v>62</v>
      </c>
      <c r="D466" s="396" t="s">
        <v>25</v>
      </c>
      <c r="E466" s="396">
        <v>2015</v>
      </c>
      <c r="F466" s="396" t="s">
        <v>46</v>
      </c>
      <c r="G466" s="409">
        <v>42311</v>
      </c>
      <c r="H466" s="409">
        <v>42320</v>
      </c>
      <c r="I466" s="397" t="s">
        <v>1346</v>
      </c>
      <c r="J466" s="395"/>
      <c r="K466" s="398">
        <v>232</v>
      </c>
      <c r="L466" s="433"/>
    </row>
    <row r="467" spans="2:12" s="383" customFormat="1" ht="21" customHeight="1">
      <c r="B467" s="395" t="s">
        <v>962</v>
      </c>
      <c r="C467" s="396" t="s">
        <v>63</v>
      </c>
      <c r="D467" s="396" t="s">
        <v>25</v>
      </c>
      <c r="E467" s="396">
        <v>2015</v>
      </c>
      <c r="F467" s="396" t="s">
        <v>46</v>
      </c>
      <c r="G467" s="409">
        <v>42311</v>
      </c>
      <c r="H467" s="409">
        <v>42320</v>
      </c>
      <c r="I467" s="397" t="s">
        <v>1346</v>
      </c>
      <c r="J467" s="395"/>
      <c r="K467" s="398">
        <v>232</v>
      </c>
      <c r="L467" s="433"/>
    </row>
    <row r="468" spans="2:12" s="383" customFormat="1" ht="21" customHeight="1">
      <c r="B468" s="395" t="s">
        <v>1253</v>
      </c>
      <c r="C468" s="396" t="s">
        <v>62</v>
      </c>
      <c r="D468" s="396" t="s">
        <v>25</v>
      </c>
      <c r="E468" s="396">
        <v>2015</v>
      </c>
      <c r="F468" s="396" t="s">
        <v>46</v>
      </c>
      <c r="G468" s="409">
        <v>42311</v>
      </c>
      <c r="H468" s="409">
        <v>42320</v>
      </c>
      <c r="I468" s="397" t="s">
        <v>1346</v>
      </c>
      <c r="J468" s="395"/>
      <c r="K468" s="398">
        <v>232</v>
      </c>
      <c r="L468" s="433"/>
    </row>
    <row r="469" spans="2:12" s="383" customFormat="1" ht="21" customHeight="1">
      <c r="B469" s="395" t="s">
        <v>105</v>
      </c>
      <c r="C469" s="396" t="s">
        <v>62</v>
      </c>
      <c r="D469" s="396" t="s">
        <v>25</v>
      </c>
      <c r="E469" s="396">
        <v>2015</v>
      </c>
      <c r="F469" s="396" t="s">
        <v>46</v>
      </c>
      <c r="G469" s="409">
        <v>42311</v>
      </c>
      <c r="H469" s="409">
        <v>42320</v>
      </c>
      <c r="I469" s="397" t="s">
        <v>1346</v>
      </c>
      <c r="J469" s="395"/>
      <c r="K469" s="398">
        <v>232</v>
      </c>
      <c r="L469" s="433"/>
    </row>
    <row r="470" spans="2:12" s="383" customFormat="1" ht="21" customHeight="1">
      <c r="B470" s="395" t="s">
        <v>1328</v>
      </c>
      <c r="C470" s="396" t="s">
        <v>63</v>
      </c>
      <c r="D470" s="396" t="s">
        <v>25</v>
      </c>
      <c r="E470" s="396">
        <v>2015</v>
      </c>
      <c r="F470" s="396" t="s">
        <v>46</v>
      </c>
      <c r="G470" s="409">
        <v>42311</v>
      </c>
      <c r="H470" s="409">
        <v>42320</v>
      </c>
      <c r="I470" s="397" t="s">
        <v>1346</v>
      </c>
      <c r="J470" s="395"/>
      <c r="K470" s="398">
        <v>232</v>
      </c>
      <c r="L470" s="433"/>
    </row>
    <row r="471" spans="2:12" s="383" customFormat="1" ht="21" customHeight="1">
      <c r="B471" s="395" t="s">
        <v>1325</v>
      </c>
      <c r="C471" s="396"/>
      <c r="D471" s="396" t="s">
        <v>25</v>
      </c>
      <c r="E471" s="396">
        <v>2015</v>
      </c>
      <c r="F471" s="396" t="s">
        <v>46</v>
      </c>
      <c r="G471" s="409">
        <v>42311</v>
      </c>
      <c r="H471" s="409">
        <v>42320</v>
      </c>
      <c r="I471" s="397" t="s">
        <v>1346</v>
      </c>
      <c r="J471" s="395"/>
      <c r="K471" s="398">
        <v>232</v>
      </c>
      <c r="L471" s="433"/>
    </row>
    <row r="472" spans="2:12" s="383" customFormat="1" ht="21" customHeight="1">
      <c r="B472" s="395" t="s">
        <v>1321</v>
      </c>
      <c r="C472" s="396" t="s">
        <v>62</v>
      </c>
      <c r="D472" s="396" t="s">
        <v>25</v>
      </c>
      <c r="E472" s="396">
        <v>2015</v>
      </c>
      <c r="F472" s="396" t="s">
        <v>46</v>
      </c>
      <c r="G472" s="409">
        <v>42317</v>
      </c>
      <c r="H472" s="409">
        <v>42320</v>
      </c>
      <c r="I472" s="397" t="s">
        <v>1347</v>
      </c>
      <c r="J472" s="395"/>
      <c r="K472" s="398">
        <v>290</v>
      </c>
      <c r="L472" s="433"/>
    </row>
    <row r="473" spans="2:12" s="383" customFormat="1" ht="21" customHeight="1">
      <c r="B473" s="395" t="s">
        <v>1323</v>
      </c>
      <c r="C473" s="396" t="s">
        <v>62</v>
      </c>
      <c r="D473" s="396" t="s">
        <v>25</v>
      </c>
      <c r="E473" s="396">
        <v>2015</v>
      </c>
      <c r="F473" s="396" t="s">
        <v>46</v>
      </c>
      <c r="G473" s="409">
        <v>42317</v>
      </c>
      <c r="H473" s="409">
        <v>42320</v>
      </c>
      <c r="I473" s="397" t="s">
        <v>1347</v>
      </c>
      <c r="J473" s="395"/>
      <c r="K473" s="398">
        <v>290</v>
      </c>
      <c r="L473" s="433"/>
    </row>
    <row r="474" spans="2:12" s="383" customFormat="1" ht="21" customHeight="1">
      <c r="B474" s="395" t="s">
        <v>1324</v>
      </c>
      <c r="C474" s="396" t="s">
        <v>62</v>
      </c>
      <c r="D474" s="396" t="s">
        <v>25</v>
      </c>
      <c r="E474" s="396">
        <v>2015</v>
      </c>
      <c r="F474" s="396" t="s">
        <v>46</v>
      </c>
      <c r="G474" s="409">
        <v>42317</v>
      </c>
      <c r="H474" s="409">
        <v>42320</v>
      </c>
      <c r="I474" s="397" t="s">
        <v>1347</v>
      </c>
      <c r="J474" s="395"/>
      <c r="K474" s="398">
        <v>290</v>
      </c>
      <c r="L474" s="433"/>
    </row>
    <row r="475" spans="2:12" s="383" customFormat="1" ht="21" customHeight="1">
      <c r="B475" s="395" t="s">
        <v>1326</v>
      </c>
      <c r="C475" s="396" t="s">
        <v>62</v>
      </c>
      <c r="D475" s="396" t="s">
        <v>25</v>
      </c>
      <c r="E475" s="396">
        <v>2015</v>
      </c>
      <c r="F475" s="396" t="s">
        <v>46</v>
      </c>
      <c r="G475" s="409">
        <v>42317</v>
      </c>
      <c r="H475" s="409">
        <v>42320</v>
      </c>
      <c r="I475" s="397" t="s">
        <v>1347</v>
      </c>
      <c r="J475" s="395"/>
      <c r="K475" s="398">
        <v>290</v>
      </c>
      <c r="L475" s="433"/>
    </row>
    <row r="476" spans="2:12" s="383" customFormat="1" ht="21" customHeight="1">
      <c r="B476" s="395" t="s">
        <v>1336</v>
      </c>
      <c r="C476" s="396" t="s">
        <v>62</v>
      </c>
      <c r="D476" s="396" t="s">
        <v>25</v>
      </c>
      <c r="E476" s="396">
        <v>2015</v>
      </c>
      <c r="F476" s="396" t="s">
        <v>46</v>
      </c>
      <c r="G476" s="409">
        <v>42317</v>
      </c>
      <c r="H476" s="409">
        <v>42320</v>
      </c>
      <c r="I476" s="397" t="s">
        <v>1347</v>
      </c>
      <c r="J476" s="395"/>
      <c r="K476" s="398">
        <v>290</v>
      </c>
      <c r="L476" s="433"/>
    </row>
    <row r="477" spans="2:12" s="383" customFormat="1" ht="21" customHeight="1">
      <c r="B477" s="395" t="s">
        <v>962</v>
      </c>
      <c r="C477" s="396" t="s">
        <v>63</v>
      </c>
      <c r="D477" s="396" t="s">
        <v>25</v>
      </c>
      <c r="E477" s="396">
        <v>2015</v>
      </c>
      <c r="F477" s="396" t="s">
        <v>46</v>
      </c>
      <c r="G477" s="409">
        <v>42317</v>
      </c>
      <c r="H477" s="409">
        <v>42320</v>
      </c>
      <c r="I477" s="397" t="s">
        <v>1347</v>
      </c>
      <c r="J477" s="395"/>
      <c r="K477" s="398">
        <v>290</v>
      </c>
      <c r="L477" s="433"/>
    </row>
    <row r="478" spans="2:12" s="383" customFormat="1" ht="21" customHeight="1">
      <c r="B478" s="395" t="s">
        <v>1253</v>
      </c>
      <c r="C478" s="396" t="s">
        <v>62</v>
      </c>
      <c r="D478" s="396" t="s">
        <v>25</v>
      </c>
      <c r="E478" s="396">
        <v>2015</v>
      </c>
      <c r="F478" s="396" t="s">
        <v>46</v>
      </c>
      <c r="G478" s="409">
        <v>42317</v>
      </c>
      <c r="H478" s="409">
        <v>42320</v>
      </c>
      <c r="I478" s="397" t="s">
        <v>1347</v>
      </c>
      <c r="J478" s="395"/>
      <c r="K478" s="398">
        <v>290</v>
      </c>
      <c r="L478" s="433"/>
    </row>
    <row r="479" spans="2:12" s="383" customFormat="1" ht="21" customHeight="1">
      <c r="B479" s="395" t="s">
        <v>105</v>
      </c>
      <c r="C479" s="396" t="s">
        <v>62</v>
      </c>
      <c r="D479" s="396" t="s">
        <v>25</v>
      </c>
      <c r="E479" s="396">
        <v>2015</v>
      </c>
      <c r="F479" s="396" t="s">
        <v>46</v>
      </c>
      <c r="G479" s="409">
        <v>42317</v>
      </c>
      <c r="H479" s="409">
        <v>42320</v>
      </c>
      <c r="I479" s="397" t="s">
        <v>1347</v>
      </c>
      <c r="J479" s="395"/>
      <c r="K479" s="398">
        <v>290</v>
      </c>
      <c r="L479" s="433"/>
    </row>
    <row r="480" spans="2:12" s="383" customFormat="1" ht="21" customHeight="1">
      <c r="B480" s="395" t="s">
        <v>1328</v>
      </c>
      <c r="C480" s="396" t="s">
        <v>63</v>
      </c>
      <c r="D480" s="396" t="s">
        <v>25</v>
      </c>
      <c r="E480" s="396">
        <v>2015</v>
      </c>
      <c r="F480" s="396" t="s">
        <v>46</v>
      </c>
      <c r="G480" s="409">
        <v>42317</v>
      </c>
      <c r="H480" s="409">
        <v>42320</v>
      </c>
      <c r="I480" s="397" t="s">
        <v>1347</v>
      </c>
      <c r="J480" s="395"/>
      <c r="K480" s="398">
        <v>290</v>
      </c>
      <c r="L480" s="433"/>
    </row>
    <row r="481" spans="2:12" s="383" customFormat="1" ht="21" customHeight="1">
      <c r="B481" s="395" t="s">
        <v>1325</v>
      </c>
      <c r="C481" s="396" t="s">
        <v>62</v>
      </c>
      <c r="D481" s="396" t="s">
        <v>25</v>
      </c>
      <c r="E481" s="396">
        <v>2015</v>
      </c>
      <c r="F481" s="396" t="s">
        <v>46</v>
      </c>
      <c r="G481" s="409">
        <v>42317</v>
      </c>
      <c r="H481" s="409">
        <v>42320</v>
      </c>
      <c r="I481" s="397" t="s">
        <v>1347</v>
      </c>
      <c r="J481" s="395"/>
      <c r="K481" s="398">
        <v>290</v>
      </c>
      <c r="L481" s="433"/>
    </row>
    <row r="482" spans="2:12" s="383" customFormat="1" ht="21" customHeight="1">
      <c r="B482" s="395" t="s">
        <v>1340</v>
      </c>
      <c r="C482" s="396" t="s">
        <v>63</v>
      </c>
      <c r="D482" s="396" t="s">
        <v>69</v>
      </c>
      <c r="E482" s="396">
        <v>2015</v>
      </c>
      <c r="F482" s="396" t="s">
        <v>46</v>
      </c>
      <c r="G482" s="409">
        <v>42311</v>
      </c>
      <c r="H482" s="409">
        <v>42311</v>
      </c>
      <c r="I482" s="397" t="s">
        <v>1339</v>
      </c>
      <c r="J482" s="395"/>
      <c r="K482" s="398">
        <v>1000</v>
      </c>
      <c r="L482" s="433"/>
    </row>
    <row r="483" spans="2:12" s="383" customFormat="1" ht="21" customHeight="1">
      <c r="B483" s="395" t="s">
        <v>1341</v>
      </c>
      <c r="C483" s="396" t="s">
        <v>63</v>
      </c>
      <c r="D483" s="396" t="s">
        <v>69</v>
      </c>
      <c r="E483" s="396">
        <v>2015</v>
      </c>
      <c r="F483" s="396" t="s">
        <v>46</v>
      </c>
      <c r="G483" s="409">
        <v>42311</v>
      </c>
      <c r="H483" s="409">
        <v>42311</v>
      </c>
      <c r="I483" s="397" t="s">
        <v>1339</v>
      </c>
      <c r="J483" s="395"/>
      <c r="K483" s="398">
        <v>1000</v>
      </c>
      <c r="L483" s="433"/>
    </row>
    <row r="484" spans="2:12" s="383" customFormat="1" ht="21" customHeight="1">
      <c r="B484" s="395" t="s">
        <v>1321</v>
      </c>
      <c r="C484" s="396" t="s">
        <v>62</v>
      </c>
      <c r="D484" s="396" t="s">
        <v>25</v>
      </c>
      <c r="E484" s="396">
        <v>2015</v>
      </c>
      <c r="F484" s="396" t="s">
        <v>46</v>
      </c>
      <c r="G484" s="409">
        <v>42325</v>
      </c>
      <c r="H484" s="409">
        <v>42331</v>
      </c>
      <c r="I484" s="397" t="s">
        <v>1348</v>
      </c>
      <c r="J484" s="395"/>
      <c r="K484" s="398">
        <v>322.22000000000003</v>
      </c>
      <c r="L484" s="433"/>
    </row>
    <row r="485" spans="2:12" s="383" customFormat="1" ht="21" customHeight="1">
      <c r="B485" s="395" t="s">
        <v>1323</v>
      </c>
      <c r="C485" s="396" t="s">
        <v>62</v>
      </c>
      <c r="D485" s="396" t="s">
        <v>25</v>
      </c>
      <c r="E485" s="396">
        <v>2015</v>
      </c>
      <c r="F485" s="396" t="s">
        <v>46</v>
      </c>
      <c r="G485" s="409">
        <v>42325</v>
      </c>
      <c r="H485" s="409">
        <v>42331</v>
      </c>
      <c r="I485" s="397" t="s">
        <v>1348</v>
      </c>
      <c r="J485" s="395"/>
      <c r="K485" s="398">
        <v>322.22000000000003</v>
      </c>
      <c r="L485" s="433"/>
    </row>
    <row r="486" spans="2:12" s="383" customFormat="1" ht="21" customHeight="1">
      <c r="B486" s="395" t="s">
        <v>1324</v>
      </c>
      <c r="C486" s="396" t="s">
        <v>62</v>
      </c>
      <c r="D486" s="396" t="s">
        <v>25</v>
      </c>
      <c r="E486" s="396">
        <v>2015</v>
      </c>
      <c r="F486" s="396" t="s">
        <v>46</v>
      </c>
      <c r="G486" s="409">
        <v>42325</v>
      </c>
      <c r="H486" s="409">
        <v>42331</v>
      </c>
      <c r="I486" s="397" t="s">
        <v>1348</v>
      </c>
      <c r="J486" s="395"/>
      <c r="K486" s="398">
        <v>322.22000000000003</v>
      </c>
      <c r="L486" s="433"/>
    </row>
    <row r="487" spans="2:12" s="383" customFormat="1" ht="21" customHeight="1">
      <c r="B487" s="395" t="s">
        <v>1326</v>
      </c>
      <c r="C487" s="396" t="s">
        <v>62</v>
      </c>
      <c r="D487" s="396" t="s">
        <v>25</v>
      </c>
      <c r="E487" s="396">
        <v>2015</v>
      </c>
      <c r="F487" s="396" t="s">
        <v>46</v>
      </c>
      <c r="G487" s="409">
        <v>42325</v>
      </c>
      <c r="H487" s="409">
        <v>42331</v>
      </c>
      <c r="I487" s="397" t="s">
        <v>1348</v>
      </c>
      <c r="J487" s="395"/>
      <c r="K487" s="398">
        <v>322.22000000000003</v>
      </c>
      <c r="L487" s="433"/>
    </row>
    <row r="488" spans="2:12" s="383" customFormat="1" ht="21" customHeight="1">
      <c r="B488" s="395" t="s">
        <v>1336</v>
      </c>
      <c r="C488" s="396" t="s">
        <v>62</v>
      </c>
      <c r="D488" s="396" t="s">
        <v>25</v>
      </c>
      <c r="E488" s="396">
        <v>2015</v>
      </c>
      <c r="F488" s="396" t="s">
        <v>46</v>
      </c>
      <c r="G488" s="409">
        <v>42325</v>
      </c>
      <c r="H488" s="409">
        <v>42331</v>
      </c>
      <c r="I488" s="397" t="s">
        <v>1348</v>
      </c>
      <c r="J488" s="395"/>
      <c r="K488" s="398">
        <v>322.22000000000003</v>
      </c>
      <c r="L488" s="433"/>
    </row>
    <row r="489" spans="2:12" s="383" customFormat="1" ht="21" customHeight="1">
      <c r="B489" s="395" t="s">
        <v>962</v>
      </c>
      <c r="C489" s="396" t="s">
        <v>63</v>
      </c>
      <c r="D489" s="396" t="s">
        <v>25</v>
      </c>
      <c r="E489" s="396">
        <v>2015</v>
      </c>
      <c r="F489" s="396" t="s">
        <v>46</v>
      </c>
      <c r="G489" s="409">
        <v>42325</v>
      </c>
      <c r="H489" s="409">
        <v>42331</v>
      </c>
      <c r="I489" s="397" t="s">
        <v>1348</v>
      </c>
      <c r="J489" s="395"/>
      <c r="K489" s="398">
        <v>322.22000000000003</v>
      </c>
      <c r="L489" s="433"/>
    </row>
    <row r="490" spans="2:12" s="383" customFormat="1" ht="21" customHeight="1">
      <c r="B490" s="395" t="s">
        <v>105</v>
      </c>
      <c r="C490" s="396" t="s">
        <v>62</v>
      </c>
      <c r="D490" s="396" t="s">
        <v>25</v>
      </c>
      <c r="E490" s="396">
        <v>2015</v>
      </c>
      <c r="F490" s="396" t="s">
        <v>46</v>
      </c>
      <c r="G490" s="409">
        <v>42325</v>
      </c>
      <c r="H490" s="409">
        <v>42331</v>
      </c>
      <c r="I490" s="397" t="s">
        <v>1348</v>
      </c>
      <c r="J490" s="395"/>
      <c r="K490" s="398">
        <v>322.22000000000003</v>
      </c>
      <c r="L490" s="433"/>
    </row>
    <row r="491" spans="2:12" s="383" customFormat="1" ht="21" customHeight="1">
      <c r="B491" s="395" t="s">
        <v>1328</v>
      </c>
      <c r="C491" s="396" t="s">
        <v>63</v>
      </c>
      <c r="D491" s="396" t="s">
        <v>25</v>
      </c>
      <c r="E491" s="396">
        <v>2015</v>
      </c>
      <c r="F491" s="396" t="s">
        <v>46</v>
      </c>
      <c r="G491" s="409">
        <v>42325</v>
      </c>
      <c r="H491" s="409">
        <v>42331</v>
      </c>
      <c r="I491" s="397" t="s">
        <v>1348</v>
      </c>
      <c r="J491" s="395"/>
      <c r="K491" s="398">
        <v>322.22000000000003</v>
      </c>
      <c r="L491" s="433"/>
    </row>
    <row r="492" spans="2:12" s="383" customFormat="1" ht="21" customHeight="1">
      <c r="B492" s="395" t="s">
        <v>1325</v>
      </c>
      <c r="C492" s="396" t="s">
        <v>62</v>
      </c>
      <c r="D492" s="396" t="s">
        <v>25</v>
      </c>
      <c r="E492" s="396">
        <v>2015</v>
      </c>
      <c r="F492" s="396" t="s">
        <v>46</v>
      </c>
      <c r="G492" s="409">
        <v>42325</v>
      </c>
      <c r="H492" s="409">
        <v>42331</v>
      </c>
      <c r="I492" s="397" t="s">
        <v>1348</v>
      </c>
      <c r="J492" s="395"/>
      <c r="K492" s="398">
        <v>322.22000000000003</v>
      </c>
      <c r="L492" s="433"/>
    </row>
    <row r="493" spans="2:12" s="383" customFormat="1" ht="21" customHeight="1">
      <c r="B493" s="395" t="s">
        <v>1321</v>
      </c>
      <c r="C493" s="396" t="s">
        <v>62</v>
      </c>
      <c r="D493" s="396" t="s">
        <v>25</v>
      </c>
      <c r="E493" s="396">
        <v>2015</v>
      </c>
      <c r="F493" s="396" t="s">
        <v>46</v>
      </c>
      <c r="G493" s="409">
        <v>42325</v>
      </c>
      <c r="H493" s="409">
        <v>42331</v>
      </c>
      <c r="I493" s="397" t="s">
        <v>1349</v>
      </c>
      <c r="J493" s="395"/>
      <c r="K493" s="398">
        <v>322.22000000000003</v>
      </c>
      <c r="L493" s="433"/>
    </row>
    <row r="494" spans="2:12" s="383" customFormat="1" ht="21" customHeight="1">
      <c r="B494" s="395" t="s">
        <v>1323</v>
      </c>
      <c r="C494" s="396" t="s">
        <v>62</v>
      </c>
      <c r="D494" s="396" t="s">
        <v>25</v>
      </c>
      <c r="E494" s="396">
        <v>2015</v>
      </c>
      <c r="F494" s="396" t="s">
        <v>46</v>
      </c>
      <c r="G494" s="409">
        <v>42325</v>
      </c>
      <c r="H494" s="409">
        <v>42331</v>
      </c>
      <c r="I494" s="397" t="s">
        <v>1349</v>
      </c>
      <c r="J494" s="395"/>
      <c r="K494" s="398">
        <v>322.22000000000003</v>
      </c>
      <c r="L494" s="433"/>
    </row>
    <row r="495" spans="2:12" s="383" customFormat="1" ht="21" customHeight="1">
      <c r="B495" s="395" t="s">
        <v>1324</v>
      </c>
      <c r="C495" s="396" t="s">
        <v>62</v>
      </c>
      <c r="D495" s="396" t="s">
        <v>25</v>
      </c>
      <c r="E495" s="396">
        <v>2015</v>
      </c>
      <c r="F495" s="396" t="s">
        <v>46</v>
      </c>
      <c r="G495" s="409">
        <v>42325</v>
      </c>
      <c r="H495" s="409">
        <v>42331</v>
      </c>
      <c r="I495" s="397" t="s">
        <v>1349</v>
      </c>
      <c r="J495" s="395"/>
      <c r="K495" s="398">
        <v>322.22000000000003</v>
      </c>
      <c r="L495" s="433"/>
    </row>
    <row r="496" spans="2:12" s="383" customFormat="1" ht="21" customHeight="1">
      <c r="B496" s="395" t="s">
        <v>1326</v>
      </c>
      <c r="C496" s="396" t="s">
        <v>62</v>
      </c>
      <c r="D496" s="396" t="s">
        <v>25</v>
      </c>
      <c r="E496" s="396">
        <v>2015</v>
      </c>
      <c r="F496" s="396" t="s">
        <v>46</v>
      </c>
      <c r="G496" s="409">
        <v>42325</v>
      </c>
      <c r="H496" s="409">
        <v>42331</v>
      </c>
      <c r="I496" s="397" t="s">
        <v>1349</v>
      </c>
      <c r="J496" s="395"/>
      <c r="K496" s="398">
        <v>322.22000000000003</v>
      </c>
      <c r="L496" s="433"/>
    </row>
    <row r="497" spans="2:12" s="383" customFormat="1" ht="21" customHeight="1">
      <c r="B497" s="395" t="s">
        <v>1336</v>
      </c>
      <c r="C497" s="396" t="s">
        <v>62</v>
      </c>
      <c r="D497" s="396" t="s">
        <v>25</v>
      </c>
      <c r="E497" s="396">
        <v>2015</v>
      </c>
      <c r="F497" s="396" t="s">
        <v>46</v>
      </c>
      <c r="G497" s="409">
        <v>42325</v>
      </c>
      <c r="H497" s="409">
        <v>42331</v>
      </c>
      <c r="I497" s="397" t="s">
        <v>1349</v>
      </c>
      <c r="J497" s="395"/>
      <c r="K497" s="398">
        <v>322.22000000000003</v>
      </c>
      <c r="L497" s="433"/>
    </row>
    <row r="498" spans="2:12" s="383" customFormat="1" ht="21" customHeight="1">
      <c r="B498" s="395" t="s">
        <v>962</v>
      </c>
      <c r="C498" s="396" t="s">
        <v>63</v>
      </c>
      <c r="D498" s="396" t="s">
        <v>25</v>
      </c>
      <c r="E498" s="396">
        <v>2015</v>
      </c>
      <c r="F498" s="396" t="s">
        <v>46</v>
      </c>
      <c r="G498" s="409">
        <v>42325</v>
      </c>
      <c r="H498" s="409">
        <v>42331</v>
      </c>
      <c r="I498" s="397" t="s">
        <v>1349</v>
      </c>
      <c r="J498" s="395"/>
      <c r="K498" s="398">
        <v>322.22000000000003</v>
      </c>
      <c r="L498" s="433"/>
    </row>
    <row r="499" spans="2:12" s="383" customFormat="1" ht="21" customHeight="1">
      <c r="B499" s="395" t="s">
        <v>105</v>
      </c>
      <c r="C499" s="396" t="s">
        <v>62</v>
      </c>
      <c r="D499" s="396" t="s">
        <v>25</v>
      </c>
      <c r="E499" s="396">
        <v>2015</v>
      </c>
      <c r="F499" s="396" t="s">
        <v>46</v>
      </c>
      <c r="G499" s="409">
        <v>42325</v>
      </c>
      <c r="H499" s="409">
        <v>42331</v>
      </c>
      <c r="I499" s="397" t="s">
        <v>1349</v>
      </c>
      <c r="J499" s="395"/>
      <c r="K499" s="398">
        <v>322.22000000000003</v>
      </c>
      <c r="L499" s="433"/>
    </row>
    <row r="500" spans="2:12" s="383" customFormat="1" ht="21" customHeight="1">
      <c r="B500" s="395" t="s">
        <v>1328</v>
      </c>
      <c r="C500" s="396" t="s">
        <v>63</v>
      </c>
      <c r="D500" s="396" t="s">
        <v>25</v>
      </c>
      <c r="E500" s="396">
        <v>2015</v>
      </c>
      <c r="F500" s="396" t="s">
        <v>46</v>
      </c>
      <c r="G500" s="409">
        <v>42325</v>
      </c>
      <c r="H500" s="409">
        <v>42331</v>
      </c>
      <c r="I500" s="397" t="s">
        <v>1349</v>
      </c>
      <c r="J500" s="395"/>
      <c r="K500" s="398">
        <v>322.22000000000003</v>
      </c>
      <c r="L500" s="433"/>
    </row>
    <row r="501" spans="2:12" s="383" customFormat="1" ht="21" customHeight="1">
      <c r="B501" s="395" t="s">
        <v>1325</v>
      </c>
      <c r="C501" s="396" t="s">
        <v>62</v>
      </c>
      <c r="D501" s="396" t="s">
        <v>25</v>
      </c>
      <c r="E501" s="396">
        <v>2015</v>
      </c>
      <c r="F501" s="396" t="s">
        <v>46</v>
      </c>
      <c r="G501" s="409">
        <v>42325</v>
      </c>
      <c r="H501" s="409">
        <v>42331</v>
      </c>
      <c r="I501" s="397" t="s">
        <v>1349</v>
      </c>
      <c r="J501" s="395"/>
      <c r="K501" s="398">
        <v>322.22000000000003</v>
      </c>
      <c r="L501" s="433"/>
    </row>
    <row r="502" spans="2:12" s="383" customFormat="1" ht="21" customHeight="1">
      <c r="B502" s="395" t="s">
        <v>1321</v>
      </c>
      <c r="C502" s="396" t="s">
        <v>62</v>
      </c>
      <c r="D502" s="396" t="s">
        <v>25</v>
      </c>
      <c r="E502" s="396">
        <v>2015</v>
      </c>
      <c r="F502" s="396" t="s">
        <v>46</v>
      </c>
      <c r="G502" s="409">
        <v>42325</v>
      </c>
      <c r="H502" s="409">
        <v>42331</v>
      </c>
      <c r="I502" s="397" t="s">
        <v>1350</v>
      </c>
      <c r="J502" s="395"/>
      <c r="K502" s="398">
        <v>257</v>
      </c>
      <c r="L502" s="433"/>
    </row>
    <row r="503" spans="2:12" s="383" customFormat="1" ht="21" customHeight="1">
      <c r="B503" s="395" t="s">
        <v>1323</v>
      </c>
      <c r="C503" s="396" t="s">
        <v>62</v>
      </c>
      <c r="D503" s="396" t="s">
        <v>25</v>
      </c>
      <c r="E503" s="396">
        <v>2015</v>
      </c>
      <c r="F503" s="396" t="s">
        <v>46</v>
      </c>
      <c r="G503" s="409">
        <v>42325</v>
      </c>
      <c r="H503" s="409">
        <v>42331</v>
      </c>
      <c r="I503" s="397" t="s">
        <v>1350</v>
      </c>
      <c r="J503" s="395"/>
      <c r="K503" s="398">
        <v>257</v>
      </c>
      <c r="L503" s="433"/>
    </row>
    <row r="504" spans="2:12" s="383" customFormat="1" ht="21" customHeight="1">
      <c r="B504" s="395" t="s">
        <v>1324</v>
      </c>
      <c r="C504" s="396" t="s">
        <v>62</v>
      </c>
      <c r="D504" s="396" t="s">
        <v>25</v>
      </c>
      <c r="E504" s="396">
        <v>2015</v>
      </c>
      <c r="F504" s="396" t="s">
        <v>46</v>
      </c>
      <c r="G504" s="409">
        <v>42325</v>
      </c>
      <c r="H504" s="409">
        <v>42331</v>
      </c>
      <c r="I504" s="397" t="s">
        <v>1350</v>
      </c>
      <c r="J504" s="395"/>
      <c r="K504" s="398">
        <v>257</v>
      </c>
      <c r="L504" s="433"/>
    </row>
    <row r="505" spans="2:12" s="383" customFormat="1" ht="21" customHeight="1">
      <c r="B505" s="395" t="s">
        <v>1326</v>
      </c>
      <c r="C505" s="396" t="s">
        <v>62</v>
      </c>
      <c r="D505" s="396" t="s">
        <v>25</v>
      </c>
      <c r="E505" s="396">
        <v>2015</v>
      </c>
      <c r="F505" s="396" t="s">
        <v>46</v>
      </c>
      <c r="G505" s="409">
        <v>42325</v>
      </c>
      <c r="H505" s="409">
        <v>42331</v>
      </c>
      <c r="I505" s="397" t="s">
        <v>1350</v>
      </c>
      <c r="J505" s="395"/>
      <c r="K505" s="398">
        <v>257</v>
      </c>
      <c r="L505" s="433"/>
    </row>
    <row r="506" spans="2:12" s="383" customFormat="1" ht="21" customHeight="1">
      <c r="B506" s="395" t="s">
        <v>1336</v>
      </c>
      <c r="C506" s="396" t="s">
        <v>62</v>
      </c>
      <c r="D506" s="396" t="s">
        <v>25</v>
      </c>
      <c r="E506" s="396">
        <v>2015</v>
      </c>
      <c r="F506" s="396" t="s">
        <v>46</v>
      </c>
      <c r="G506" s="409">
        <v>42325</v>
      </c>
      <c r="H506" s="409">
        <v>42331</v>
      </c>
      <c r="I506" s="397" t="s">
        <v>1350</v>
      </c>
      <c r="J506" s="395"/>
      <c r="K506" s="398">
        <v>257</v>
      </c>
      <c r="L506" s="433"/>
    </row>
    <row r="507" spans="2:12" s="383" customFormat="1" ht="21" customHeight="1">
      <c r="B507" s="395" t="s">
        <v>962</v>
      </c>
      <c r="C507" s="396" t="s">
        <v>63</v>
      </c>
      <c r="D507" s="396" t="s">
        <v>25</v>
      </c>
      <c r="E507" s="396">
        <v>2015</v>
      </c>
      <c r="F507" s="396" t="s">
        <v>46</v>
      </c>
      <c r="G507" s="409">
        <v>42325</v>
      </c>
      <c r="H507" s="409">
        <v>42331</v>
      </c>
      <c r="I507" s="397" t="s">
        <v>1350</v>
      </c>
      <c r="J507" s="395"/>
      <c r="K507" s="398">
        <v>257</v>
      </c>
      <c r="L507" s="433"/>
    </row>
    <row r="508" spans="2:12" s="383" customFormat="1" ht="21" customHeight="1">
      <c r="B508" s="395" t="s">
        <v>105</v>
      </c>
      <c r="C508" s="396" t="s">
        <v>62</v>
      </c>
      <c r="D508" s="396" t="s">
        <v>25</v>
      </c>
      <c r="E508" s="396">
        <v>2015</v>
      </c>
      <c r="F508" s="396" t="s">
        <v>46</v>
      </c>
      <c r="G508" s="409">
        <v>42325</v>
      </c>
      <c r="H508" s="409">
        <v>42331</v>
      </c>
      <c r="I508" s="397" t="s">
        <v>1350</v>
      </c>
      <c r="J508" s="395"/>
      <c r="K508" s="398">
        <v>257</v>
      </c>
      <c r="L508" s="433"/>
    </row>
    <row r="509" spans="2:12" s="383" customFormat="1" ht="21" customHeight="1">
      <c r="B509" s="395" t="s">
        <v>1328</v>
      </c>
      <c r="C509" s="396" t="s">
        <v>63</v>
      </c>
      <c r="D509" s="396" t="s">
        <v>25</v>
      </c>
      <c r="E509" s="396">
        <v>2015</v>
      </c>
      <c r="F509" s="396" t="s">
        <v>46</v>
      </c>
      <c r="G509" s="409">
        <v>42325</v>
      </c>
      <c r="H509" s="409">
        <v>42331</v>
      </c>
      <c r="I509" s="397" t="s">
        <v>1350</v>
      </c>
      <c r="J509" s="395"/>
      <c r="K509" s="398">
        <v>257</v>
      </c>
      <c r="L509" s="433"/>
    </row>
    <row r="510" spans="2:12" s="383" customFormat="1" ht="21" customHeight="1">
      <c r="B510" s="395" t="s">
        <v>1325</v>
      </c>
      <c r="C510" s="396" t="s">
        <v>62</v>
      </c>
      <c r="D510" s="396" t="s">
        <v>25</v>
      </c>
      <c r="E510" s="396">
        <v>2015</v>
      </c>
      <c r="F510" s="396" t="s">
        <v>46</v>
      </c>
      <c r="G510" s="409">
        <v>42325</v>
      </c>
      <c r="H510" s="409">
        <v>42331</v>
      </c>
      <c r="I510" s="397" t="s">
        <v>1350</v>
      </c>
      <c r="J510" s="395"/>
      <c r="K510" s="398">
        <v>257</v>
      </c>
      <c r="L510" s="433"/>
    </row>
    <row r="511" spans="2:12" s="383" customFormat="1" ht="21" customHeight="1">
      <c r="B511" s="395" t="s">
        <v>1321</v>
      </c>
      <c r="C511" s="396" t="s">
        <v>62</v>
      </c>
      <c r="D511" s="396" t="s">
        <v>25</v>
      </c>
      <c r="E511" s="396">
        <v>2015</v>
      </c>
      <c r="F511" s="396" t="s">
        <v>46</v>
      </c>
      <c r="G511" s="409">
        <v>42325</v>
      </c>
      <c r="H511" s="409">
        <v>42331</v>
      </c>
      <c r="I511" s="397" t="s">
        <v>1351</v>
      </c>
      <c r="J511" s="395"/>
      <c r="K511" s="398">
        <v>257.77</v>
      </c>
      <c r="L511" s="433"/>
    </row>
    <row r="512" spans="2:12" s="383" customFormat="1" ht="21" customHeight="1">
      <c r="B512" s="395" t="s">
        <v>1323</v>
      </c>
      <c r="C512" s="396" t="s">
        <v>62</v>
      </c>
      <c r="D512" s="396" t="s">
        <v>25</v>
      </c>
      <c r="E512" s="396">
        <v>2015</v>
      </c>
      <c r="F512" s="396" t="s">
        <v>46</v>
      </c>
      <c r="G512" s="409">
        <v>42325</v>
      </c>
      <c r="H512" s="409">
        <v>42331</v>
      </c>
      <c r="I512" s="397" t="s">
        <v>1351</v>
      </c>
      <c r="J512" s="395"/>
      <c r="K512" s="398">
        <v>257.77</v>
      </c>
      <c r="L512" s="433"/>
    </row>
    <row r="513" spans="2:12" s="383" customFormat="1" ht="21" customHeight="1">
      <c r="B513" s="395" t="s">
        <v>1324</v>
      </c>
      <c r="C513" s="396" t="s">
        <v>62</v>
      </c>
      <c r="D513" s="396" t="s">
        <v>25</v>
      </c>
      <c r="E513" s="396">
        <v>2015</v>
      </c>
      <c r="F513" s="396" t="s">
        <v>46</v>
      </c>
      <c r="G513" s="409">
        <v>42325</v>
      </c>
      <c r="H513" s="409">
        <v>42331</v>
      </c>
      <c r="I513" s="397" t="s">
        <v>1351</v>
      </c>
      <c r="J513" s="395"/>
      <c r="K513" s="398">
        <v>257.77</v>
      </c>
      <c r="L513" s="433"/>
    </row>
    <row r="514" spans="2:12" s="383" customFormat="1" ht="21" customHeight="1">
      <c r="B514" s="395" t="s">
        <v>1326</v>
      </c>
      <c r="C514" s="396" t="s">
        <v>62</v>
      </c>
      <c r="D514" s="396" t="s">
        <v>25</v>
      </c>
      <c r="E514" s="396">
        <v>2015</v>
      </c>
      <c r="F514" s="396" t="s">
        <v>46</v>
      </c>
      <c r="G514" s="409">
        <v>42325</v>
      </c>
      <c r="H514" s="409">
        <v>42331</v>
      </c>
      <c r="I514" s="397" t="s">
        <v>1351</v>
      </c>
      <c r="J514" s="395"/>
      <c r="K514" s="398">
        <v>257.77</v>
      </c>
      <c r="L514" s="433"/>
    </row>
    <row r="515" spans="2:12" s="383" customFormat="1" ht="21" customHeight="1">
      <c r="B515" s="395" t="s">
        <v>1336</v>
      </c>
      <c r="C515" s="396" t="s">
        <v>62</v>
      </c>
      <c r="D515" s="396" t="s">
        <v>25</v>
      </c>
      <c r="E515" s="396">
        <v>2015</v>
      </c>
      <c r="F515" s="396" t="s">
        <v>46</v>
      </c>
      <c r="G515" s="409">
        <v>42325</v>
      </c>
      <c r="H515" s="409">
        <v>42331</v>
      </c>
      <c r="I515" s="397" t="s">
        <v>1351</v>
      </c>
      <c r="J515" s="395"/>
      <c r="K515" s="398">
        <v>257.77</v>
      </c>
      <c r="L515" s="433"/>
    </row>
    <row r="516" spans="2:12" s="383" customFormat="1" ht="21" customHeight="1">
      <c r="B516" s="395" t="s">
        <v>962</v>
      </c>
      <c r="C516" s="396" t="s">
        <v>63</v>
      </c>
      <c r="D516" s="396" t="s">
        <v>25</v>
      </c>
      <c r="E516" s="396">
        <v>2015</v>
      </c>
      <c r="F516" s="396" t="s">
        <v>46</v>
      </c>
      <c r="G516" s="409">
        <v>42325</v>
      </c>
      <c r="H516" s="409">
        <v>42331</v>
      </c>
      <c r="I516" s="397" t="s">
        <v>1351</v>
      </c>
      <c r="J516" s="395"/>
      <c r="K516" s="398">
        <v>257.77</v>
      </c>
      <c r="L516" s="433"/>
    </row>
    <row r="517" spans="2:12" s="383" customFormat="1" ht="21" customHeight="1">
      <c r="B517" s="395" t="s">
        <v>105</v>
      </c>
      <c r="C517" s="396" t="s">
        <v>62</v>
      </c>
      <c r="D517" s="396" t="s">
        <v>25</v>
      </c>
      <c r="E517" s="396">
        <v>2015</v>
      </c>
      <c r="F517" s="396" t="s">
        <v>46</v>
      </c>
      <c r="G517" s="409">
        <v>42325</v>
      </c>
      <c r="H517" s="409">
        <v>42331</v>
      </c>
      <c r="I517" s="397" t="s">
        <v>1351</v>
      </c>
      <c r="J517" s="395"/>
      <c r="K517" s="398">
        <v>257.77</v>
      </c>
      <c r="L517" s="433"/>
    </row>
    <row r="518" spans="2:12" s="383" customFormat="1" ht="21" customHeight="1">
      <c r="B518" s="395" t="s">
        <v>1328</v>
      </c>
      <c r="C518" s="396" t="s">
        <v>63</v>
      </c>
      <c r="D518" s="396" t="s">
        <v>25</v>
      </c>
      <c r="E518" s="396">
        <v>2015</v>
      </c>
      <c r="F518" s="396" t="s">
        <v>46</v>
      </c>
      <c r="G518" s="409">
        <v>42325</v>
      </c>
      <c r="H518" s="409">
        <v>42331</v>
      </c>
      <c r="I518" s="397" t="s">
        <v>1351</v>
      </c>
      <c r="J518" s="395"/>
      <c r="K518" s="398">
        <v>257.77</v>
      </c>
      <c r="L518" s="433"/>
    </row>
    <row r="519" spans="2:12" s="383" customFormat="1" ht="21" customHeight="1">
      <c r="B519" s="395" t="s">
        <v>1325</v>
      </c>
      <c r="C519" s="396" t="s">
        <v>62</v>
      </c>
      <c r="D519" s="396" t="s">
        <v>25</v>
      </c>
      <c r="E519" s="396">
        <v>2015</v>
      </c>
      <c r="F519" s="396" t="s">
        <v>46</v>
      </c>
      <c r="G519" s="409">
        <v>42325</v>
      </c>
      <c r="H519" s="409">
        <v>42331</v>
      </c>
      <c r="I519" s="397" t="s">
        <v>1351</v>
      </c>
      <c r="J519" s="395"/>
      <c r="K519" s="398">
        <v>257.77</v>
      </c>
      <c r="L519" s="433"/>
    </row>
    <row r="520" spans="2:12" s="383" customFormat="1" ht="21" customHeight="1">
      <c r="B520" s="395" t="s">
        <v>1321</v>
      </c>
      <c r="C520" s="396" t="s">
        <v>62</v>
      </c>
      <c r="D520" s="396" t="s">
        <v>25</v>
      </c>
      <c r="E520" s="396">
        <v>2015</v>
      </c>
      <c r="F520" s="396" t="s">
        <v>46</v>
      </c>
      <c r="G520" s="409">
        <v>42325</v>
      </c>
      <c r="H520" s="409">
        <v>42331</v>
      </c>
      <c r="I520" s="397" t="s">
        <v>1352</v>
      </c>
      <c r="J520" s="395"/>
      <c r="K520" s="398">
        <v>322.22000000000003</v>
      </c>
      <c r="L520" s="433"/>
    </row>
    <row r="521" spans="2:12" s="383" customFormat="1" ht="21" customHeight="1">
      <c r="B521" s="395" t="s">
        <v>1323</v>
      </c>
      <c r="C521" s="396" t="s">
        <v>62</v>
      </c>
      <c r="D521" s="396" t="s">
        <v>25</v>
      </c>
      <c r="E521" s="396">
        <v>2015</v>
      </c>
      <c r="F521" s="396" t="s">
        <v>46</v>
      </c>
      <c r="G521" s="409">
        <v>42325</v>
      </c>
      <c r="H521" s="409">
        <v>42331</v>
      </c>
      <c r="I521" s="397" t="s">
        <v>1352</v>
      </c>
      <c r="J521" s="395"/>
      <c r="K521" s="398">
        <v>322.22000000000003</v>
      </c>
      <c r="L521" s="433"/>
    </row>
    <row r="522" spans="2:12" s="383" customFormat="1" ht="21" customHeight="1">
      <c r="B522" s="395" t="s">
        <v>1324</v>
      </c>
      <c r="C522" s="396" t="s">
        <v>62</v>
      </c>
      <c r="D522" s="396" t="s">
        <v>25</v>
      </c>
      <c r="E522" s="396">
        <v>2015</v>
      </c>
      <c r="F522" s="396" t="s">
        <v>46</v>
      </c>
      <c r="G522" s="409">
        <v>42325</v>
      </c>
      <c r="H522" s="409">
        <v>42331</v>
      </c>
      <c r="I522" s="397" t="s">
        <v>1352</v>
      </c>
      <c r="J522" s="395"/>
      <c r="K522" s="398">
        <v>322.22000000000003</v>
      </c>
      <c r="L522" s="433"/>
    </row>
    <row r="523" spans="2:12" s="383" customFormat="1" ht="21" customHeight="1">
      <c r="B523" s="395" t="s">
        <v>1326</v>
      </c>
      <c r="C523" s="396" t="s">
        <v>62</v>
      </c>
      <c r="D523" s="396" t="s">
        <v>25</v>
      </c>
      <c r="E523" s="396">
        <v>2015</v>
      </c>
      <c r="F523" s="396" t="s">
        <v>46</v>
      </c>
      <c r="G523" s="409">
        <v>42325</v>
      </c>
      <c r="H523" s="409">
        <v>42331</v>
      </c>
      <c r="I523" s="397" t="s">
        <v>1352</v>
      </c>
      <c r="J523" s="395"/>
      <c r="K523" s="398">
        <v>322.22000000000003</v>
      </c>
      <c r="L523" s="433"/>
    </row>
    <row r="524" spans="2:12" s="383" customFormat="1" ht="21" customHeight="1">
      <c r="B524" s="395" t="s">
        <v>1336</v>
      </c>
      <c r="C524" s="396" t="s">
        <v>62</v>
      </c>
      <c r="D524" s="396" t="s">
        <v>25</v>
      </c>
      <c r="E524" s="396">
        <v>2015</v>
      </c>
      <c r="F524" s="396" t="s">
        <v>46</v>
      </c>
      <c r="G524" s="409">
        <v>42325</v>
      </c>
      <c r="H524" s="409">
        <v>42331</v>
      </c>
      <c r="I524" s="397" t="s">
        <v>1352</v>
      </c>
      <c r="J524" s="395"/>
      <c r="K524" s="398">
        <v>322.22000000000003</v>
      </c>
      <c r="L524" s="433"/>
    </row>
    <row r="525" spans="2:12" s="383" customFormat="1" ht="21" customHeight="1">
      <c r="B525" s="395" t="s">
        <v>962</v>
      </c>
      <c r="C525" s="396" t="s">
        <v>63</v>
      </c>
      <c r="D525" s="396" t="s">
        <v>25</v>
      </c>
      <c r="E525" s="396">
        <v>2015</v>
      </c>
      <c r="F525" s="396" t="s">
        <v>46</v>
      </c>
      <c r="G525" s="409">
        <v>42325</v>
      </c>
      <c r="H525" s="409">
        <v>42331</v>
      </c>
      <c r="I525" s="397" t="s">
        <v>1352</v>
      </c>
      <c r="J525" s="395"/>
      <c r="K525" s="398">
        <v>322.22000000000003</v>
      </c>
      <c r="L525" s="433"/>
    </row>
    <row r="526" spans="2:12" s="383" customFormat="1" ht="21" customHeight="1">
      <c r="B526" s="395" t="s">
        <v>105</v>
      </c>
      <c r="C526" s="396" t="s">
        <v>62</v>
      </c>
      <c r="D526" s="396" t="s">
        <v>25</v>
      </c>
      <c r="E526" s="396">
        <v>2015</v>
      </c>
      <c r="F526" s="396" t="s">
        <v>46</v>
      </c>
      <c r="G526" s="409">
        <v>42325</v>
      </c>
      <c r="H526" s="409">
        <v>42331</v>
      </c>
      <c r="I526" s="397" t="s">
        <v>1352</v>
      </c>
      <c r="J526" s="395"/>
      <c r="K526" s="398">
        <v>322.22000000000003</v>
      </c>
      <c r="L526" s="433"/>
    </row>
    <row r="527" spans="2:12" s="383" customFormat="1" ht="21" customHeight="1">
      <c r="B527" s="395" t="s">
        <v>1328</v>
      </c>
      <c r="C527" s="396" t="s">
        <v>63</v>
      </c>
      <c r="D527" s="396" t="s">
        <v>25</v>
      </c>
      <c r="E527" s="396">
        <v>2015</v>
      </c>
      <c r="F527" s="396" t="s">
        <v>46</v>
      </c>
      <c r="G527" s="409">
        <v>42325</v>
      </c>
      <c r="H527" s="409">
        <v>42331</v>
      </c>
      <c r="I527" s="397" t="s">
        <v>1352</v>
      </c>
      <c r="J527" s="395"/>
      <c r="K527" s="398">
        <v>322.22000000000003</v>
      </c>
      <c r="L527" s="433"/>
    </row>
    <row r="528" spans="2:12" s="383" customFormat="1" ht="21" customHeight="1">
      <c r="B528" s="395" t="s">
        <v>1325</v>
      </c>
      <c r="C528" s="396" t="s">
        <v>62</v>
      </c>
      <c r="D528" s="396" t="s">
        <v>25</v>
      </c>
      <c r="E528" s="396">
        <v>2015</v>
      </c>
      <c r="F528" s="396" t="s">
        <v>46</v>
      </c>
      <c r="G528" s="409">
        <v>42325</v>
      </c>
      <c r="H528" s="409">
        <v>42331</v>
      </c>
      <c r="I528" s="397" t="s">
        <v>1352</v>
      </c>
      <c r="J528" s="395"/>
      <c r="K528" s="398">
        <v>322.22000000000003</v>
      </c>
      <c r="L528" s="433"/>
    </row>
    <row r="529" spans="2:13" s="383" customFormat="1" ht="21" customHeight="1">
      <c r="B529" s="395" t="s">
        <v>1353</v>
      </c>
      <c r="C529" s="396" t="s">
        <v>62</v>
      </c>
      <c r="D529" s="396" t="s">
        <v>37</v>
      </c>
      <c r="E529" s="396">
        <v>2015</v>
      </c>
      <c r="F529" s="396" t="s">
        <v>46</v>
      </c>
      <c r="G529" s="409">
        <v>42319</v>
      </c>
      <c r="H529" s="409">
        <v>42328</v>
      </c>
      <c r="I529" s="397" t="s">
        <v>1354</v>
      </c>
      <c r="J529" s="395"/>
      <c r="K529" s="398">
        <v>1500</v>
      </c>
      <c r="L529" s="433"/>
    </row>
    <row r="530" spans="2:13" s="383" customFormat="1" ht="21" customHeight="1">
      <c r="B530" s="395" t="s">
        <v>1184</v>
      </c>
      <c r="C530" s="396" t="s">
        <v>62</v>
      </c>
      <c r="D530" s="396" t="s">
        <v>12</v>
      </c>
      <c r="E530" s="396">
        <v>2015</v>
      </c>
      <c r="F530" s="396" t="s">
        <v>46</v>
      </c>
      <c r="G530" s="409">
        <v>42338</v>
      </c>
      <c r="H530" s="409">
        <v>42341</v>
      </c>
      <c r="I530" s="397" t="s">
        <v>1355</v>
      </c>
      <c r="J530" s="395"/>
      <c r="K530" s="398">
        <v>268.10000000000002</v>
      </c>
      <c r="L530" s="433"/>
    </row>
    <row r="531" spans="2:13" s="383" customFormat="1" ht="21" customHeight="1">
      <c r="B531" s="390" t="s">
        <v>1356</v>
      </c>
      <c r="C531" s="391" t="s">
        <v>39</v>
      </c>
      <c r="D531" s="391" t="s">
        <v>68</v>
      </c>
      <c r="E531" s="391">
        <v>2015</v>
      </c>
      <c r="F531" s="391" t="s">
        <v>46</v>
      </c>
      <c r="G531" s="392"/>
      <c r="H531" s="392"/>
      <c r="I531" s="401" t="s">
        <v>85</v>
      </c>
      <c r="J531" s="390"/>
      <c r="K531" s="393">
        <v>614.79999999999995</v>
      </c>
      <c r="L531" s="394">
        <f>SUM(K423:K531)</f>
        <v>113396.15000000008</v>
      </c>
    </row>
    <row r="532" spans="2:13" s="383" customFormat="1" ht="21" customHeight="1">
      <c r="B532" s="395" t="s">
        <v>1357</v>
      </c>
      <c r="C532" s="396" t="s">
        <v>62</v>
      </c>
      <c r="D532" s="396" t="s">
        <v>33</v>
      </c>
      <c r="E532" s="396">
        <v>2015</v>
      </c>
      <c r="F532" s="396" t="s">
        <v>47</v>
      </c>
      <c r="G532" s="409">
        <v>42339</v>
      </c>
      <c r="H532" s="409">
        <v>42331</v>
      </c>
      <c r="I532" s="397" t="s">
        <v>1358</v>
      </c>
      <c r="J532" s="395"/>
      <c r="K532" s="398">
        <v>2000</v>
      </c>
      <c r="L532" s="433"/>
    </row>
    <row r="533" spans="2:13" s="383" customFormat="1" ht="21" customHeight="1">
      <c r="B533" s="395" t="s">
        <v>1279</v>
      </c>
      <c r="C533" s="396" t="s">
        <v>62</v>
      </c>
      <c r="D533" s="396" t="s">
        <v>33</v>
      </c>
      <c r="E533" s="396">
        <v>2015</v>
      </c>
      <c r="F533" s="396" t="s">
        <v>47</v>
      </c>
      <c r="G533" s="409">
        <v>42339</v>
      </c>
      <c r="H533" s="409">
        <v>42331</v>
      </c>
      <c r="I533" s="397" t="s">
        <v>1358</v>
      </c>
      <c r="J533" s="395"/>
      <c r="K533" s="398">
        <v>2000</v>
      </c>
      <c r="L533" s="433"/>
    </row>
    <row r="534" spans="2:13" s="383" customFormat="1" ht="21" customHeight="1">
      <c r="B534" s="395" t="s">
        <v>90</v>
      </c>
      <c r="C534" s="396" t="s">
        <v>62</v>
      </c>
      <c r="D534" s="396" t="s">
        <v>22</v>
      </c>
      <c r="E534" s="396">
        <v>2015</v>
      </c>
      <c r="F534" s="396" t="s">
        <v>47</v>
      </c>
      <c r="G534" s="409">
        <v>42339</v>
      </c>
      <c r="H534" s="409">
        <v>42328</v>
      </c>
      <c r="I534" s="397" t="s">
        <v>135</v>
      </c>
      <c r="J534" s="395"/>
      <c r="K534" s="398">
        <v>9463.5</v>
      </c>
      <c r="L534" s="433"/>
    </row>
    <row r="535" spans="2:13" s="383" customFormat="1" ht="21" customHeight="1">
      <c r="B535" s="395" t="s">
        <v>117</v>
      </c>
      <c r="C535" s="396" t="s">
        <v>63</v>
      </c>
      <c r="D535" s="396" t="s">
        <v>22</v>
      </c>
      <c r="E535" s="396">
        <v>2015</v>
      </c>
      <c r="F535" s="396" t="s">
        <v>47</v>
      </c>
      <c r="G535" s="409">
        <v>42339</v>
      </c>
      <c r="H535" s="409">
        <v>42328</v>
      </c>
      <c r="I535" s="397" t="s">
        <v>135</v>
      </c>
      <c r="J535" s="395"/>
      <c r="K535" s="398">
        <v>7033.86</v>
      </c>
      <c r="L535" s="433"/>
    </row>
    <row r="536" spans="2:13" s="383" customFormat="1" ht="21" customHeight="1">
      <c r="B536" s="390" t="s">
        <v>1359</v>
      </c>
      <c r="C536" s="391" t="s">
        <v>39</v>
      </c>
      <c r="D536" s="391" t="s">
        <v>68</v>
      </c>
      <c r="E536" s="391">
        <v>2015</v>
      </c>
      <c r="F536" s="391" t="s">
        <v>47</v>
      </c>
      <c r="G536" s="392"/>
      <c r="H536" s="392"/>
      <c r="I536" s="401" t="s">
        <v>85</v>
      </c>
      <c r="J536" s="390"/>
      <c r="K536" s="525">
        <v>674.05</v>
      </c>
      <c r="L536" s="394">
        <f>SUM(K532:K536)</f>
        <v>21171.41</v>
      </c>
    </row>
    <row r="537" spans="2:13" s="26" customFormat="1" ht="15.75">
      <c r="B537" s="316" t="s">
        <v>642</v>
      </c>
      <c r="C537" s="317"/>
      <c r="D537" s="317"/>
      <c r="E537" s="317"/>
      <c r="F537" s="317"/>
      <c r="G537" s="317"/>
      <c r="H537" s="317"/>
      <c r="I537" s="317"/>
      <c r="J537" s="317"/>
      <c r="K537" s="318"/>
      <c r="L537" s="94">
        <f>L17+L41+L89+L108+L150+L200+L257+L339+L379+L422+L531+L536</f>
        <v>1299999.9999999995</v>
      </c>
      <c r="M537" s="80">
        <v>1345500</v>
      </c>
    </row>
    <row r="538" spans="2:13" s="26" customFormat="1" ht="15.75">
      <c r="B538" s="311" t="s">
        <v>801</v>
      </c>
      <c r="C538" s="256"/>
      <c r="D538" s="256"/>
      <c r="E538" s="256"/>
      <c r="F538" s="256"/>
      <c r="G538" s="256"/>
      <c r="H538" s="256"/>
      <c r="I538" s="256"/>
      <c r="J538" s="256"/>
      <c r="K538" s="312"/>
      <c r="L538" s="315">
        <f>1300000-L537</f>
        <v>0</v>
      </c>
      <c r="M538" s="80"/>
    </row>
    <row r="539" spans="2:13" s="26" customFormat="1" ht="24" customHeight="1">
      <c r="B539" s="313" t="s">
        <v>1360</v>
      </c>
      <c r="C539" s="257"/>
      <c r="D539" s="257"/>
      <c r="E539" s="257"/>
      <c r="F539" s="257"/>
      <c r="G539" s="257"/>
      <c r="H539" s="257"/>
      <c r="I539" s="257"/>
      <c r="J539" s="257"/>
      <c r="K539" s="314"/>
      <c r="L539" s="95">
        <f>L538</f>
        <v>0</v>
      </c>
      <c r="M539" s="24"/>
    </row>
    <row r="540" spans="2:13" ht="33.75">
      <c r="B540" s="534" t="s">
        <v>149</v>
      </c>
      <c r="C540" s="534"/>
      <c r="D540" s="534"/>
      <c r="E540" s="534"/>
      <c r="F540" s="534"/>
      <c r="G540" s="534"/>
      <c r="H540" s="534"/>
      <c r="I540" s="534"/>
      <c r="J540" s="534"/>
      <c r="K540" s="534"/>
      <c r="L540" s="535"/>
    </row>
    <row r="541" spans="2:13" ht="27" customHeight="1">
      <c r="B541" s="434" t="s">
        <v>1</v>
      </c>
      <c r="C541" s="434" t="s">
        <v>2</v>
      </c>
      <c r="D541" s="435" t="s">
        <v>890</v>
      </c>
      <c r="E541" s="434" t="s">
        <v>3</v>
      </c>
      <c r="F541" s="434" t="s">
        <v>4</v>
      </c>
      <c r="G541" s="434" t="s">
        <v>5</v>
      </c>
      <c r="H541" s="434" t="s">
        <v>6</v>
      </c>
      <c r="I541" s="434" t="s">
        <v>7</v>
      </c>
      <c r="J541" s="434" t="s">
        <v>8</v>
      </c>
      <c r="K541" s="434" t="s">
        <v>9</v>
      </c>
      <c r="L541" s="436" t="s">
        <v>10</v>
      </c>
    </row>
    <row r="542" spans="2:13" s="27" customFormat="1" ht="18" customHeight="1">
      <c r="B542" s="128" t="s">
        <v>150</v>
      </c>
      <c r="C542" s="108" t="s">
        <v>63</v>
      </c>
      <c r="D542" s="108" t="s">
        <v>37</v>
      </c>
      <c r="E542" s="108">
        <v>2016</v>
      </c>
      <c r="F542" s="108" t="s">
        <v>30</v>
      </c>
      <c r="G542" s="109">
        <v>42370</v>
      </c>
      <c r="H542" s="110">
        <v>42394</v>
      </c>
      <c r="I542" s="108" t="s">
        <v>151</v>
      </c>
      <c r="J542" s="108" t="s">
        <v>21</v>
      </c>
      <c r="K542" s="111">
        <v>2500</v>
      </c>
      <c r="L542" s="118"/>
    </row>
    <row r="543" spans="2:13" s="27" customFormat="1" ht="18" customHeight="1">
      <c r="B543" s="129" t="s">
        <v>152</v>
      </c>
      <c r="C543" s="96" t="s">
        <v>63</v>
      </c>
      <c r="D543" s="96" t="s">
        <v>22</v>
      </c>
      <c r="E543" s="96">
        <v>2016</v>
      </c>
      <c r="F543" s="96" t="s">
        <v>30</v>
      </c>
      <c r="G543" s="112">
        <v>42394</v>
      </c>
      <c r="H543" s="98">
        <v>42397</v>
      </c>
      <c r="I543" s="96" t="s">
        <v>153</v>
      </c>
      <c r="J543" s="96" t="s">
        <v>35</v>
      </c>
      <c r="K543" s="101">
        <v>7000</v>
      </c>
      <c r="L543" s="119"/>
    </row>
    <row r="544" spans="2:13" s="27" customFormat="1" ht="18" customHeight="1">
      <c r="B544" s="129" t="s">
        <v>154</v>
      </c>
      <c r="C544" s="96" t="s">
        <v>62</v>
      </c>
      <c r="D544" s="96" t="s">
        <v>155</v>
      </c>
      <c r="E544" s="96">
        <v>2016</v>
      </c>
      <c r="F544" s="96" t="s">
        <v>30</v>
      </c>
      <c r="G544" s="98">
        <v>42394</v>
      </c>
      <c r="H544" s="98">
        <v>42398</v>
      </c>
      <c r="I544" s="96" t="s">
        <v>156</v>
      </c>
      <c r="J544" s="96" t="s">
        <v>157</v>
      </c>
      <c r="K544" s="101">
        <v>6000</v>
      </c>
      <c r="L544" s="119"/>
    </row>
    <row r="545" spans="2:12" s="27" customFormat="1" ht="18" customHeight="1">
      <c r="B545" s="129" t="s">
        <v>119</v>
      </c>
      <c r="C545" s="96" t="s">
        <v>62</v>
      </c>
      <c r="D545" s="96" t="s">
        <v>37</v>
      </c>
      <c r="E545" s="96">
        <v>2016</v>
      </c>
      <c r="F545" s="96" t="s">
        <v>30</v>
      </c>
      <c r="G545" s="98">
        <v>42383</v>
      </c>
      <c r="H545" s="98">
        <v>42394</v>
      </c>
      <c r="I545" s="96" t="s">
        <v>151</v>
      </c>
      <c r="J545" s="96" t="s">
        <v>35</v>
      </c>
      <c r="K545" s="101">
        <v>2500</v>
      </c>
      <c r="L545" s="119"/>
    </row>
    <row r="546" spans="2:12" s="27" customFormat="1" ht="18" customHeight="1">
      <c r="B546" s="129" t="s">
        <v>55</v>
      </c>
      <c r="C546" s="96" t="s">
        <v>63</v>
      </c>
      <c r="D546" s="96" t="s">
        <v>155</v>
      </c>
      <c r="E546" s="96">
        <v>2016</v>
      </c>
      <c r="F546" s="96" t="s">
        <v>30</v>
      </c>
      <c r="G546" s="98" t="s">
        <v>158</v>
      </c>
      <c r="H546" s="98">
        <v>42394</v>
      </c>
      <c r="I546" s="96" t="s">
        <v>159</v>
      </c>
      <c r="J546" s="96" t="s">
        <v>57</v>
      </c>
      <c r="K546" s="101">
        <v>5700</v>
      </c>
      <c r="L546" s="119"/>
    </row>
    <row r="547" spans="2:12" s="27" customFormat="1" ht="18" customHeight="1">
      <c r="B547" s="129" t="s">
        <v>160</v>
      </c>
      <c r="C547" s="96" t="s">
        <v>62</v>
      </c>
      <c r="D547" s="96" t="s">
        <v>37</v>
      </c>
      <c r="E547" s="96">
        <v>2016</v>
      </c>
      <c r="F547" s="96" t="s">
        <v>30</v>
      </c>
      <c r="G547" s="98">
        <v>42390</v>
      </c>
      <c r="H547" s="98">
        <v>42394</v>
      </c>
      <c r="I547" s="96" t="s">
        <v>161</v>
      </c>
      <c r="J547" s="96" t="s">
        <v>24</v>
      </c>
      <c r="K547" s="101">
        <v>2500</v>
      </c>
      <c r="L547" s="119"/>
    </row>
    <row r="548" spans="2:12" s="27" customFormat="1" ht="18" customHeight="1">
      <c r="B548" s="129" t="s">
        <v>162</v>
      </c>
      <c r="C548" s="96" t="s">
        <v>62</v>
      </c>
      <c r="D548" s="96" t="s">
        <v>155</v>
      </c>
      <c r="E548" s="96">
        <v>2016</v>
      </c>
      <c r="F548" s="96" t="s">
        <v>30</v>
      </c>
      <c r="G548" s="98">
        <v>42389</v>
      </c>
      <c r="H548" s="98">
        <v>42394</v>
      </c>
      <c r="I548" s="96" t="s">
        <v>163</v>
      </c>
      <c r="J548" s="96"/>
      <c r="K548" s="101">
        <v>30000</v>
      </c>
      <c r="L548" s="119"/>
    </row>
    <row r="549" spans="2:12" s="27" customFormat="1" ht="18" customHeight="1">
      <c r="B549" s="129" t="s">
        <v>164</v>
      </c>
      <c r="C549" s="96" t="s">
        <v>62</v>
      </c>
      <c r="D549" s="96" t="s">
        <v>155</v>
      </c>
      <c r="E549" s="96">
        <v>2016</v>
      </c>
      <c r="F549" s="96" t="s">
        <v>30</v>
      </c>
      <c r="G549" s="98">
        <v>42389</v>
      </c>
      <c r="H549" s="98">
        <v>42394</v>
      </c>
      <c r="I549" s="96" t="s">
        <v>163</v>
      </c>
      <c r="J549" s="96"/>
      <c r="K549" s="101">
        <v>30000</v>
      </c>
      <c r="L549" s="119"/>
    </row>
    <row r="550" spans="2:12" s="27" customFormat="1" ht="18" customHeight="1">
      <c r="B550" s="129" t="s">
        <v>165</v>
      </c>
      <c r="C550" s="96" t="s">
        <v>63</v>
      </c>
      <c r="D550" s="96" t="s">
        <v>33</v>
      </c>
      <c r="E550" s="96">
        <v>2016</v>
      </c>
      <c r="F550" s="96" t="s">
        <v>30</v>
      </c>
      <c r="G550" s="98">
        <v>42387</v>
      </c>
      <c r="H550" s="98">
        <v>42396</v>
      </c>
      <c r="I550" s="113" t="s">
        <v>166</v>
      </c>
      <c r="J550" s="96" t="s">
        <v>109</v>
      </c>
      <c r="K550" s="101">
        <v>2000</v>
      </c>
      <c r="L550" s="119"/>
    </row>
    <row r="551" spans="2:12" s="27" customFormat="1" ht="18" customHeight="1">
      <c r="B551" s="129" t="s">
        <v>167</v>
      </c>
      <c r="C551" s="96" t="s">
        <v>62</v>
      </c>
      <c r="D551" s="96" t="s">
        <v>74</v>
      </c>
      <c r="E551" s="96">
        <v>2016</v>
      </c>
      <c r="F551" s="96" t="s">
        <v>30</v>
      </c>
      <c r="G551" s="98">
        <v>42387</v>
      </c>
      <c r="H551" s="98" t="s">
        <v>168</v>
      </c>
      <c r="I551" s="113" t="s">
        <v>169</v>
      </c>
      <c r="J551" s="96" t="s">
        <v>143</v>
      </c>
      <c r="K551" s="101">
        <v>2000</v>
      </c>
      <c r="L551" s="119"/>
    </row>
    <row r="552" spans="2:12" s="27" customFormat="1" ht="18" customHeight="1">
      <c r="B552" s="129" t="s">
        <v>170</v>
      </c>
      <c r="C552" s="96" t="s">
        <v>63</v>
      </c>
      <c r="D552" s="96" t="s">
        <v>74</v>
      </c>
      <c r="E552" s="96">
        <v>2016</v>
      </c>
      <c r="F552" s="96" t="s">
        <v>30</v>
      </c>
      <c r="G552" s="98">
        <v>42387</v>
      </c>
      <c r="H552" s="98">
        <v>42396</v>
      </c>
      <c r="I552" s="113" t="s">
        <v>169</v>
      </c>
      <c r="J552" s="96" t="s">
        <v>171</v>
      </c>
      <c r="K552" s="101">
        <v>2000</v>
      </c>
      <c r="L552" s="119"/>
    </row>
    <row r="553" spans="2:12" s="27" customFormat="1" ht="18" customHeight="1">
      <c r="B553" s="129" t="s">
        <v>172</v>
      </c>
      <c r="C553" s="96" t="s">
        <v>62</v>
      </c>
      <c r="D553" s="96" t="s">
        <v>74</v>
      </c>
      <c r="E553" s="96">
        <v>2016</v>
      </c>
      <c r="F553" s="96" t="s">
        <v>30</v>
      </c>
      <c r="G553" s="98">
        <v>42387</v>
      </c>
      <c r="H553" s="98">
        <v>42395</v>
      </c>
      <c r="I553" s="113" t="s">
        <v>169</v>
      </c>
      <c r="J553" s="96" t="s">
        <v>173</v>
      </c>
      <c r="K553" s="101">
        <v>2000</v>
      </c>
      <c r="L553" s="119"/>
    </row>
    <row r="554" spans="2:12" s="27" customFormat="1" ht="18" customHeight="1">
      <c r="B554" s="129" t="s">
        <v>174</v>
      </c>
      <c r="C554" s="96" t="s">
        <v>62</v>
      </c>
      <c r="D554" s="96" t="s">
        <v>74</v>
      </c>
      <c r="E554" s="96">
        <v>2016</v>
      </c>
      <c r="F554" s="96" t="s">
        <v>30</v>
      </c>
      <c r="G554" s="98" t="s">
        <v>175</v>
      </c>
      <c r="H554" s="98">
        <v>42395</v>
      </c>
      <c r="I554" s="113" t="s">
        <v>169</v>
      </c>
      <c r="J554" s="96" t="s">
        <v>173</v>
      </c>
      <c r="K554" s="101">
        <v>2000</v>
      </c>
      <c r="L554" s="119"/>
    </row>
    <row r="555" spans="2:12" s="27" customFormat="1" ht="18" customHeight="1">
      <c r="B555" s="129" t="s">
        <v>176</v>
      </c>
      <c r="C555" s="96" t="s">
        <v>63</v>
      </c>
      <c r="D555" s="96" t="s">
        <v>48</v>
      </c>
      <c r="E555" s="96">
        <v>2016</v>
      </c>
      <c r="F555" s="96" t="s">
        <v>30</v>
      </c>
      <c r="G555" s="98">
        <v>42380</v>
      </c>
      <c r="H555" s="98">
        <v>42387</v>
      </c>
      <c r="I555" s="113" t="s">
        <v>177</v>
      </c>
      <c r="J555" s="96" t="s">
        <v>99</v>
      </c>
      <c r="K555" s="101">
        <v>2000</v>
      </c>
      <c r="L555" s="119"/>
    </row>
    <row r="556" spans="2:12" s="27" customFormat="1" ht="18" customHeight="1">
      <c r="B556" s="129" t="s">
        <v>154</v>
      </c>
      <c r="C556" s="96" t="s">
        <v>62</v>
      </c>
      <c r="D556" s="96" t="s">
        <v>155</v>
      </c>
      <c r="E556" s="96">
        <v>2016</v>
      </c>
      <c r="F556" s="96" t="s">
        <v>30</v>
      </c>
      <c r="G556" s="98">
        <v>42380</v>
      </c>
      <c r="H556" s="98">
        <v>42387</v>
      </c>
      <c r="I556" s="96" t="s">
        <v>194</v>
      </c>
      <c r="J556" s="96" t="s">
        <v>157</v>
      </c>
      <c r="K556" s="101">
        <v>6000</v>
      </c>
      <c r="L556" s="119"/>
    </row>
    <row r="557" spans="2:12" s="27" customFormat="1" ht="18" customHeight="1">
      <c r="B557" s="129" t="s">
        <v>178</v>
      </c>
      <c r="C557" s="96" t="s">
        <v>62</v>
      </c>
      <c r="D557" s="96" t="s">
        <v>81</v>
      </c>
      <c r="E557" s="96">
        <v>2016</v>
      </c>
      <c r="F557" s="96" t="s">
        <v>30</v>
      </c>
      <c r="G557" s="98">
        <v>42380</v>
      </c>
      <c r="H557" s="98">
        <v>42382</v>
      </c>
      <c r="I557" s="96" t="s">
        <v>132</v>
      </c>
      <c r="J557" s="96" t="s">
        <v>35</v>
      </c>
      <c r="K557" s="101">
        <v>2000</v>
      </c>
      <c r="L557" s="119"/>
    </row>
    <row r="558" spans="2:12" s="27" customFormat="1" ht="18" customHeight="1">
      <c r="B558" s="129" t="s">
        <v>136</v>
      </c>
      <c r="C558" s="96" t="s">
        <v>62</v>
      </c>
      <c r="D558" s="96" t="s">
        <v>37</v>
      </c>
      <c r="E558" s="96">
        <v>2016</v>
      </c>
      <c r="F558" s="96" t="s">
        <v>30</v>
      </c>
      <c r="G558" s="98">
        <v>42376</v>
      </c>
      <c r="H558" s="98">
        <v>42380</v>
      </c>
      <c r="I558" s="96" t="s">
        <v>146</v>
      </c>
      <c r="J558" s="96" t="s">
        <v>45</v>
      </c>
      <c r="K558" s="101">
        <v>2500</v>
      </c>
      <c r="L558" s="119"/>
    </row>
    <row r="559" spans="2:12" s="27" customFormat="1" ht="18" customHeight="1">
      <c r="B559" s="130" t="s">
        <v>179</v>
      </c>
      <c r="C559" s="30" t="s">
        <v>39</v>
      </c>
      <c r="D559" s="30" t="s">
        <v>68</v>
      </c>
      <c r="E559" s="30">
        <v>2016</v>
      </c>
      <c r="F559" s="30" t="s">
        <v>30</v>
      </c>
      <c r="G559" s="31"/>
      <c r="H559" s="31"/>
      <c r="I559" s="30" t="s">
        <v>85</v>
      </c>
      <c r="J559" s="30"/>
      <c r="K559" s="32">
        <v>0</v>
      </c>
      <c r="L559" s="120">
        <f>SUM(K542:K559)</f>
        <v>108700</v>
      </c>
    </row>
    <row r="560" spans="2:12" s="27" customFormat="1" ht="18" customHeight="1">
      <c r="B560" s="129" t="s">
        <v>180</v>
      </c>
      <c r="C560" s="96" t="s">
        <v>62</v>
      </c>
      <c r="D560" s="96" t="s">
        <v>74</v>
      </c>
      <c r="E560" s="96">
        <v>2016</v>
      </c>
      <c r="F560" s="96" t="s">
        <v>31</v>
      </c>
      <c r="G560" s="98">
        <v>42402</v>
      </c>
      <c r="H560" s="98" t="s">
        <v>181</v>
      </c>
      <c r="I560" s="29" t="s">
        <v>169</v>
      </c>
      <c r="J560" s="96" t="s">
        <v>182</v>
      </c>
      <c r="K560" s="101">
        <v>2000</v>
      </c>
      <c r="L560" s="119"/>
    </row>
    <row r="561" spans="2:12" s="27" customFormat="1" ht="18" customHeight="1">
      <c r="B561" s="129" t="s">
        <v>183</v>
      </c>
      <c r="C561" s="96" t="s">
        <v>63</v>
      </c>
      <c r="D561" s="96" t="s">
        <v>74</v>
      </c>
      <c r="E561" s="96">
        <v>2016</v>
      </c>
      <c r="F561" s="96" t="s">
        <v>31</v>
      </c>
      <c r="G561" s="98">
        <v>42402</v>
      </c>
      <c r="H561" s="98">
        <v>42464</v>
      </c>
      <c r="I561" s="29" t="s">
        <v>169</v>
      </c>
      <c r="J561" s="96" t="s">
        <v>182</v>
      </c>
      <c r="K561" s="101">
        <v>2000</v>
      </c>
      <c r="L561" s="119"/>
    </row>
    <row r="562" spans="2:12" s="27" customFormat="1" ht="18" customHeight="1">
      <c r="B562" s="129" t="s">
        <v>184</v>
      </c>
      <c r="C562" s="96" t="s">
        <v>63</v>
      </c>
      <c r="D562" s="96" t="s">
        <v>37</v>
      </c>
      <c r="E562" s="96">
        <v>2016</v>
      </c>
      <c r="F562" s="96" t="s">
        <v>31</v>
      </c>
      <c r="G562" s="98">
        <v>42402</v>
      </c>
      <c r="H562" s="98">
        <v>42410</v>
      </c>
      <c r="I562" s="96" t="s">
        <v>121</v>
      </c>
      <c r="J562" s="96" t="s">
        <v>182</v>
      </c>
      <c r="K562" s="101">
        <v>2500</v>
      </c>
      <c r="L562" s="119"/>
    </row>
    <row r="563" spans="2:12" s="27" customFormat="1" ht="18" customHeight="1">
      <c r="B563" s="129" t="s">
        <v>185</v>
      </c>
      <c r="C563" s="96" t="s">
        <v>62</v>
      </c>
      <c r="D563" s="96" t="s">
        <v>74</v>
      </c>
      <c r="E563" s="96">
        <v>2016</v>
      </c>
      <c r="F563" s="96" t="s">
        <v>31</v>
      </c>
      <c r="G563" s="98">
        <v>42402</v>
      </c>
      <c r="H563" s="98">
        <v>42439</v>
      </c>
      <c r="I563" s="29" t="s">
        <v>186</v>
      </c>
      <c r="J563" s="96" t="s">
        <v>143</v>
      </c>
      <c r="K563" s="101">
        <v>2000</v>
      </c>
      <c r="L563" s="119"/>
    </row>
    <row r="564" spans="2:12" s="27" customFormat="1" ht="18" customHeight="1">
      <c r="B564" s="129" t="s">
        <v>187</v>
      </c>
      <c r="C564" s="96" t="s">
        <v>62</v>
      </c>
      <c r="D564" s="96" t="s">
        <v>74</v>
      </c>
      <c r="E564" s="96">
        <v>2016</v>
      </c>
      <c r="F564" s="96" t="s">
        <v>31</v>
      </c>
      <c r="G564" s="98">
        <v>42402</v>
      </c>
      <c r="H564" s="98">
        <v>42439</v>
      </c>
      <c r="I564" s="29" t="s">
        <v>186</v>
      </c>
      <c r="J564" s="96" t="s">
        <v>171</v>
      </c>
      <c r="K564" s="101">
        <v>2000</v>
      </c>
      <c r="L564" s="119"/>
    </row>
    <row r="565" spans="2:12" s="27" customFormat="1" ht="18" customHeight="1">
      <c r="B565" s="129" t="s">
        <v>165</v>
      </c>
      <c r="C565" s="96" t="s">
        <v>63</v>
      </c>
      <c r="D565" s="96" t="s">
        <v>33</v>
      </c>
      <c r="E565" s="96">
        <v>2016</v>
      </c>
      <c r="F565" s="96" t="s">
        <v>31</v>
      </c>
      <c r="G565" s="98">
        <v>42402</v>
      </c>
      <c r="H565" s="98">
        <v>42439</v>
      </c>
      <c r="I565" s="29" t="s">
        <v>188</v>
      </c>
      <c r="J565" s="96" t="s">
        <v>109</v>
      </c>
      <c r="K565" s="101">
        <v>2000</v>
      </c>
      <c r="L565" s="119"/>
    </row>
    <row r="566" spans="2:12" s="27" customFormat="1" ht="18" customHeight="1">
      <c r="B566" s="129" t="s">
        <v>170</v>
      </c>
      <c r="C566" s="96" t="s">
        <v>63</v>
      </c>
      <c r="D566" s="96" t="s">
        <v>74</v>
      </c>
      <c r="E566" s="96">
        <v>2016</v>
      </c>
      <c r="F566" s="96" t="s">
        <v>31</v>
      </c>
      <c r="G566" s="98">
        <v>42402</v>
      </c>
      <c r="H566" s="98">
        <v>42439</v>
      </c>
      <c r="I566" s="29" t="s">
        <v>189</v>
      </c>
      <c r="J566" s="96" t="s">
        <v>171</v>
      </c>
      <c r="K566" s="101">
        <v>2000</v>
      </c>
      <c r="L566" s="119"/>
    </row>
    <row r="567" spans="2:12" s="27" customFormat="1" ht="18" customHeight="1">
      <c r="B567" s="129" t="s">
        <v>167</v>
      </c>
      <c r="C567" s="96" t="s">
        <v>62</v>
      </c>
      <c r="D567" s="96" t="s">
        <v>74</v>
      </c>
      <c r="E567" s="96">
        <v>2016</v>
      </c>
      <c r="F567" s="96" t="s">
        <v>31</v>
      </c>
      <c r="G567" s="98">
        <v>42402</v>
      </c>
      <c r="H567" s="98">
        <v>42439</v>
      </c>
      <c r="I567" s="29" t="s">
        <v>189</v>
      </c>
      <c r="J567" s="96" t="s">
        <v>143</v>
      </c>
      <c r="K567" s="101">
        <v>2000</v>
      </c>
      <c r="L567" s="119"/>
    </row>
    <row r="568" spans="2:12" s="27" customFormat="1" ht="18" customHeight="1">
      <c r="B568" s="129" t="s">
        <v>190</v>
      </c>
      <c r="C568" s="96" t="s">
        <v>62</v>
      </c>
      <c r="D568" s="96" t="s">
        <v>37</v>
      </c>
      <c r="E568" s="96">
        <v>2016</v>
      </c>
      <c r="F568" s="96" t="s">
        <v>31</v>
      </c>
      <c r="G568" s="98">
        <v>42402</v>
      </c>
      <c r="H568" s="98">
        <v>42439</v>
      </c>
      <c r="I568" s="96" t="s">
        <v>121</v>
      </c>
      <c r="J568" s="96" t="s">
        <v>109</v>
      </c>
      <c r="K568" s="101">
        <v>2500</v>
      </c>
      <c r="L568" s="119"/>
    </row>
    <row r="569" spans="2:12" s="27" customFormat="1" ht="18" customHeight="1">
      <c r="B569" s="129" t="s">
        <v>93</v>
      </c>
      <c r="C569" s="96" t="s">
        <v>62</v>
      </c>
      <c r="D569" s="96" t="s">
        <v>74</v>
      </c>
      <c r="E569" s="96">
        <v>2016</v>
      </c>
      <c r="F569" s="96" t="s">
        <v>31</v>
      </c>
      <c r="G569" s="98">
        <v>42408</v>
      </c>
      <c r="H569" s="98">
        <v>42416</v>
      </c>
      <c r="I569" s="29" t="s">
        <v>169</v>
      </c>
      <c r="J569" s="96" t="s">
        <v>45</v>
      </c>
      <c r="K569" s="101">
        <v>2000</v>
      </c>
      <c r="L569" s="119"/>
    </row>
    <row r="570" spans="2:12" s="27" customFormat="1" ht="18" customHeight="1">
      <c r="B570" s="129" t="s">
        <v>191</v>
      </c>
      <c r="C570" s="96" t="s">
        <v>63</v>
      </c>
      <c r="D570" s="96" t="s">
        <v>33</v>
      </c>
      <c r="E570" s="96">
        <v>2016</v>
      </c>
      <c r="F570" s="96" t="s">
        <v>31</v>
      </c>
      <c r="G570" s="98">
        <v>42404</v>
      </c>
      <c r="H570" s="98">
        <v>42412</v>
      </c>
      <c r="I570" s="29" t="s">
        <v>192</v>
      </c>
      <c r="J570" s="96" t="s">
        <v>49</v>
      </c>
      <c r="K570" s="101">
        <v>2000</v>
      </c>
      <c r="L570" s="119"/>
    </row>
    <row r="571" spans="2:12" s="27" customFormat="1" ht="18" customHeight="1">
      <c r="B571" s="129" t="s">
        <v>193</v>
      </c>
      <c r="C571" s="96" t="s">
        <v>62</v>
      </c>
      <c r="D571" s="96" t="s">
        <v>155</v>
      </c>
      <c r="E571" s="96">
        <v>2016</v>
      </c>
      <c r="F571" s="96" t="s">
        <v>31</v>
      </c>
      <c r="G571" s="98">
        <v>42411</v>
      </c>
      <c r="H571" s="98">
        <v>42416</v>
      </c>
      <c r="I571" s="96" t="s">
        <v>194</v>
      </c>
      <c r="J571" s="96" t="s">
        <v>56</v>
      </c>
      <c r="K571" s="101">
        <v>28000</v>
      </c>
      <c r="L571" s="119"/>
    </row>
    <row r="572" spans="2:12" s="27" customFormat="1" ht="18" customHeight="1">
      <c r="B572" s="129" t="s">
        <v>193</v>
      </c>
      <c r="C572" s="96" t="s">
        <v>62</v>
      </c>
      <c r="D572" s="96" t="s">
        <v>155</v>
      </c>
      <c r="E572" s="96">
        <v>2016</v>
      </c>
      <c r="F572" s="96" t="s">
        <v>31</v>
      </c>
      <c r="G572" s="98">
        <v>42402</v>
      </c>
      <c r="H572" s="98">
        <v>42408</v>
      </c>
      <c r="I572" s="96" t="s">
        <v>195</v>
      </c>
      <c r="J572" s="96" t="s">
        <v>56</v>
      </c>
      <c r="K572" s="101">
        <v>12000</v>
      </c>
      <c r="L572" s="119"/>
    </row>
    <row r="573" spans="2:12" s="27" customFormat="1" ht="18" customHeight="1">
      <c r="B573" s="129" t="s">
        <v>55</v>
      </c>
      <c r="C573" s="96" t="s">
        <v>63</v>
      </c>
      <c r="D573" s="96" t="s">
        <v>155</v>
      </c>
      <c r="E573" s="96">
        <v>2016</v>
      </c>
      <c r="F573" s="96" t="s">
        <v>31</v>
      </c>
      <c r="G573" s="98">
        <v>42403</v>
      </c>
      <c r="H573" s="98">
        <v>42404</v>
      </c>
      <c r="I573" s="96" t="s">
        <v>196</v>
      </c>
      <c r="J573" s="96" t="s">
        <v>57</v>
      </c>
      <c r="K573" s="101">
        <v>4500</v>
      </c>
      <c r="L573" s="119"/>
    </row>
    <row r="574" spans="2:12" s="27" customFormat="1" ht="18" customHeight="1">
      <c r="B574" s="129" t="s">
        <v>150</v>
      </c>
      <c r="C574" s="96" t="s">
        <v>63</v>
      </c>
      <c r="D574" s="96" t="s">
        <v>37</v>
      </c>
      <c r="E574" s="96">
        <v>2016</v>
      </c>
      <c r="F574" s="96" t="s">
        <v>31</v>
      </c>
      <c r="G574" s="98">
        <v>42402</v>
      </c>
      <c r="H574" s="98">
        <v>42404</v>
      </c>
      <c r="I574" s="96" t="s">
        <v>197</v>
      </c>
      <c r="J574" s="96" t="s">
        <v>21</v>
      </c>
      <c r="K574" s="101">
        <v>2500</v>
      </c>
      <c r="L574" s="119"/>
    </row>
    <row r="575" spans="2:12" s="27" customFormat="1" ht="18" customHeight="1">
      <c r="B575" s="129" t="s">
        <v>160</v>
      </c>
      <c r="C575" s="96" t="s">
        <v>62</v>
      </c>
      <c r="D575" s="96" t="s">
        <v>37</v>
      </c>
      <c r="E575" s="96">
        <v>2016</v>
      </c>
      <c r="F575" s="96" t="s">
        <v>31</v>
      </c>
      <c r="G575" s="98">
        <v>42402</v>
      </c>
      <c r="H575" s="98">
        <v>42404</v>
      </c>
      <c r="I575" s="96" t="s">
        <v>198</v>
      </c>
      <c r="J575" s="96" t="s">
        <v>24</v>
      </c>
      <c r="K575" s="101">
        <v>2500</v>
      </c>
      <c r="L575" s="119"/>
    </row>
    <row r="576" spans="2:12" s="27" customFormat="1" ht="18" customHeight="1">
      <c r="B576" s="129" t="s">
        <v>119</v>
      </c>
      <c r="C576" s="96" t="s">
        <v>62</v>
      </c>
      <c r="D576" s="96" t="s">
        <v>37</v>
      </c>
      <c r="E576" s="96">
        <v>2016</v>
      </c>
      <c r="F576" s="96" t="s">
        <v>31</v>
      </c>
      <c r="G576" s="98">
        <v>42402</v>
      </c>
      <c r="H576" s="98">
        <v>42404</v>
      </c>
      <c r="I576" s="96" t="s">
        <v>197</v>
      </c>
      <c r="J576" s="96" t="s">
        <v>35</v>
      </c>
      <c r="K576" s="101">
        <v>2500</v>
      </c>
      <c r="L576" s="119"/>
    </row>
    <row r="577" spans="2:12" s="27" customFormat="1" ht="18" customHeight="1">
      <c r="B577" s="129" t="s">
        <v>70</v>
      </c>
      <c r="C577" s="96" t="s">
        <v>62</v>
      </c>
      <c r="D577" s="96" t="s">
        <v>155</v>
      </c>
      <c r="E577" s="96">
        <v>2016</v>
      </c>
      <c r="F577" s="96" t="s">
        <v>31</v>
      </c>
      <c r="G577" s="98">
        <v>42403</v>
      </c>
      <c r="H577" s="98">
        <v>42404</v>
      </c>
      <c r="I577" s="96" t="s">
        <v>196</v>
      </c>
      <c r="J577" s="96" t="s">
        <v>16</v>
      </c>
      <c r="K577" s="101">
        <v>5000</v>
      </c>
      <c r="L577" s="119"/>
    </row>
    <row r="578" spans="2:12" s="27" customFormat="1" ht="18" customHeight="1">
      <c r="B578" s="129" t="s">
        <v>174</v>
      </c>
      <c r="C578" s="96" t="s">
        <v>62</v>
      </c>
      <c r="D578" s="96" t="s">
        <v>74</v>
      </c>
      <c r="E578" s="96">
        <v>2016</v>
      </c>
      <c r="F578" s="96" t="s">
        <v>31</v>
      </c>
      <c r="G578" s="98">
        <v>42402</v>
      </c>
      <c r="H578" s="98">
        <v>42404</v>
      </c>
      <c r="I578" s="29" t="s">
        <v>189</v>
      </c>
      <c r="J578" s="96" t="s">
        <v>199</v>
      </c>
      <c r="K578" s="101">
        <v>2000</v>
      </c>
      <c r="L578" s="119"/>
    </row>
    <row r="579" spans="2:12" s="27" customFormat="1" ht="18" customHeight="1">
      <c r="B579" s="129" t="s">
        <v>172</v>
      </c>
      <c r="C579" s="96" t="s">
        <v>62</v>
      </c>
      <c r="D579" s="96" t="s">
        <v>74</v>
      </c>
      <c r="E579" s="96">
        <v>2016</v>
      </c>
      <c r="F579" s="96" t="s">
        <v>31</v>
      </c>
      <c r="G579" s="98" t="s">
        <v>200</v>
      </c>
      <c r="H579" s="98" t="s">
        <v>201</v>
      </c>
      <c r="I579" s="29" t="s">
        <v>189</v>
      </c>
      <c r="J579" s="96" t="s">
        <v>199</v>
      </c>
      <c r="K579" s="101">
        <v>2000</v>
      </c>
      <c r="L579" s="119"/>
    </row>
    <row r="580" spans="2:12" s="27" customFormat="1" ht="18" customHeight="1">
      <c r="B580" s="129" t="s">
        <v>202</v>
      </c>
      <c r="C580" s="96" t="s">
        <v>62</v>
      </c>
      <c r="D580" s="96" t="s">
        <v>33</v>
      </c>
      <c r="E580" s="96">
        <v>2016</v>
      </c>
      <c r="F580" s="96" t="s">
        <v>31</v>
      </c>
      <c r="G580" s="98">
        <v>42402</v>
      </c>
      <c r="H580" s="98">
        <v>42404</v>
      </c>
      <c r="I580" s="29" t="s">
        <v>203</v>
      </c>
      <c r="J580" s="96" t="s">
        <v>58</v>
      </c>
      <c r="K580" s="101">
        <v>2000</v>
      </c>
      <c r="L580" s="119"/>
    </row>
    <row r="581" spans="2:12" s="27" customFormat="1" ht="18" customHeight="1">
      <c r="B581" s="129" t="s">
        <v>204</v>
      </c>
      <c r="C581" s="96" t="s">
        <v>62</v>
      </c>
      <c r="D581" s="96" t="s">
        <v>74</v>
      </c>
      <c r="E581" s="96">
        <v>2016</v>
      </c>
      <c r="F581" s="96" t="s">
        <v>31</v>
      </c>
      <c r="G581" s="98">
        <v>42402</v>
      </c>
      <c r="H581" s="98">
        <v>42404</v>
      </c>
      <c r="I581" s="29" t="s">
        <v>186</v>
      </c>
      <c r="J581" s="96" t="s">
        <v>15</v>
      </c>
      <c r="K581" s="101">
        <v>2000</v>
      </c>
      <c r="L581" s="119"/>
    </row>
    <row r="582" spans="2:12" s="27" customFormat="1" ht="18" customHeight="1">
      <c r="B582" s="129" t="s">
        <v>83</v>
      </c>
      <c r="C582" s="96" t="s">
        <v>63</v>
      </c>
      <c r="D582" s="96" t="s">
        <v>155</v>
      </c>
      <c r="E582" s="96">
        <v>2016</v>
      </c>
      <c r="F582" s="96" t="s">
        <v>31</v>
      </c>
      <c r="G582" s="98">
        <v>42403</v>
      </c>
      <c r="H582" s="98" t="s">
        <v>205</v>
      </c>
      <c r="I582" s="96" t="s">
        <v>196</v>
      </c>
      <c r="J582" s="96" t="s">
        <v>16</v>
      </c>
      <c r="K582" s="101">
        <v>4500</v>
      </c>
      <c r="L582" s="119"/>
    </row>
    <row r="583" spans="2:12" s="27" customFormat="1" ht="18" customHeight="1">
      <c r="B583" s="129" t="s">
        <v>206</v>
      </c>
      <c r="C583" s="96" t="s">
        <v>63</v>
      </c>
      <c r="D583" s="96" t="s">
        <v>37</v>
      </c>
      <c r="E583" s="96">
        <v>2016</v>
      </c>
      <c r="F583" s="96" t="s">
        <v>31</v>
      </c>
      <c r="G583" s="98">
        <v>42402</v>
      </c>
      <c r="H583" s="98">
        <v>42404</v>
      </c>
      <c r="I583" s="96" t="s">
        <v>161</v>
      </c>
      <c r="J583" s="96" t="s">
        <v>207</v>
      </c>
      <c r="K583" s="101">
        <v>2500</v>
      </c>
      <c r="L583" s="119"/>
    </row>
    <row r="584" spans="2:12" s="27" customFormat="1" ht="18" customHeight="1">
      <c r="B584" s="129" t="s">
        <v>208</v>
      </c>
      <c r="C584" s="96" t="s">
        <v>62</v>
      </c>
      <c r="D584" s="96" t="s">
        <v>33</v>
      </c>
      <c r="E584" s="96">
        <v>2016</v>
      </c>
      <c r="F584" s="96" t="s">
        <v>31</v>
      </c>
      <c r="G584" s="98">
        <v>42402</v>
      </c>
      <c r="H584" s="98">
        <v>42402</v>
      </c>
      <c r="I584" s="29" t="s">
        <v>192</v>
      </c>
      <c r="J584" s="96" t="s">
        <v>209</v>
      </c>
      <c r="K584" s="101">
        <v>2000</v>
      </c>
      <c r="L584" s="119"/>
    </row>
    <row r="585" spans="2:12" s="27" customFormat="1" ht="18" customHeight="1">
      <c r="B585" s="129" t="s">
        <v>210</v>
      </c>
      <c r="C585" s="96" t="s">
        <v>62</v>
      </c>
      <c r="D585" s="96" t="s">
        <v>33</v>
      </c>
      <c r="E585" s="96">
        <v>2016</v>
      </c>
      <c r="F585" s="96" t="s">
        <v>31</v>
      </c>
      <c r="G585" s="98" t="s">
        <v>211</v>
      </c>
      <c r="H585" s="98">
        <v>42402</v>
      </c>
      <c r="I585" s="29" t="s">
        <v>142</v>
      </c>
      <c r="J585" s="96" t="s">
        <v>35</v>
      </c>
      <c r="K585" s="101">
        <v>2000</v>
      </c>
      <c r="L585" s="119"/>
    </row>
    <row r="586" spans="2:12" s="27" customFormat="1" ht="18" customHeight="1">
      <c r="B586" s="129" t="s">
        <v>104</v>
      </c>
      <c r="C586" s="96" t="s">
        <v>62</v>
      </c>
      <c r="D586" s="96" t="s">
        <v>155</v>
      </c>
      <c r="E586" s="96">
        <v>2016</v>
      </c>
      <c r="F586" s="96" t="s">
        <v>31</v>
      </c>
      <c r="G586" s="98">
        <v>42402</v>
      </c>
      <c r="H586" s="98">
        <v>42404</v>
      </c>
      <c r="I586" s="96" t="s">
        <v>212</v>
      </c>
      <c r="J586" s="96" t="s">
        <v>52</v>
      </c>
      <c r="K586" s="101">
        <v>12000</v>
      </c>
      <c r="L586" s="119"/>
    </row>
    <row r="587" spans="2:12" s="27" customFormat="1" ht="18" customHeight="1">
      <c r="B587" s="129" t="s">
        <v>164</v>
      </c>
      <c r="C587" s="96" t="s">
        <v>62</v>
      </c>
      <c r="D587" s="96" t="s">
        <v>155</v>
      </c>
      <c r="E587" s="96">
        <v>2016</v>
      </c>
      <c r="F587" s="96" t="s">
        <v>31</v>
      </c>
      <c r="G587" s="98">
        <v>42429</v>
      </c>
      <c r="H587" s="98">
        <v>42430</v>
      </c>
      <c r="I587" s="96" t="s">
        <v>213</v>
      </c>
      <c r="J587" s="96"/>
      <c r="K587" s="101">
        <v>6000</v>
      </c>
      <c r="L587" s="119"/>
    </row>
    <row r="588" spans="2:12" s="27" customFormat="1" ht="18" customHeight="1">
      <c r="B588" s="129" t="s">
        <v>112</v>
      </c>
      <c r="C588" s="96" t="s">
        <v>62</v>
      </c>
      <c r="D588" s="96" t="s">
        <v>22</v>
      </c>
      <c r="E588" s="96">
        <v>2016</v>
      </c>
      <c r="F588" s="96" t="s">
        <v>31</v>
      </c>
      <c r="G588" s="98">
        <v>42429</v>
      </c>
      <c r="H588" s="98">
        <v>42430</v>
      </c>
      <c r="I588" s="96" t="s">
        <v>214</v>
      </c>
      <c r="J588" s="96" t="s">
        <v>64</v>
      </c>
      <c r="K588" s="101">
        <v>7000</v>
      </c>
      <c r="L588" s="119"/>
    </row>
    <row r="589" spans="2:12" s="27" customFormat="1" ht="18" customHeight="1">
      <c r="B589" s="129" t="s">
        <v>84</v>
      </c>
      <c r="C589" s="96" t="s">
        <v>62</v>
      </c>
      <c r="D589" s="96" t="s">
        <v>155</v>
      </c>
      <c r="E589" s="96">
        <v>2016</v>
      </c>
      <c r="F589" s="96" t="s">
        <v>31</v>
      </c>
      <c r="G589" s="98">
        <v>42429</v>
      </c>
      <c r="H589" s="98">
        <v>42429</v>
      </c>
      <c r="I589" s="96" t="s">
        <v>214</v>
      </c>
      <c r="J589" s="96" t="s">
        <v>64</v>
      </c>
      <c r="K589" s="101">
        <v>7000</v>
      </c>
      <c r="L589" s="119"/>
    </row>
    <row r="590" spans="2:12" s="27" customFormat="1" ht="18" customHeight="1">
      <c r="B590" s="129" t="s">
        <v>96</v>
      </c>
      <c r="C590" s="96" t="s">
        <v>62</v>
      </c>
      <c r="D590" s="96" t="s">
        <v>22</v>
      </c>
      <c r="E590" s="96">
        <v>2016</v>
      </c>
      <c r="F590" s="96" t="s">
        <v>31</v>
      </c>
      <c r="G590" s="98">
        <v>42429</v>
      </c>
      <c r="H590" s="98">
        <v>42429</v>
      </c>
      <c r="I590" s="96" t="s">
        <v>214</v>
      </c>
      <c r="J590" s="96" t="s">
        <v>64</v>
      </c>
      <c r="K590" s="101">
        <v>7000</v>
      </c>
      <c r="L590" s="119"/>
    </row>
    <row r="591" spans="2:12" s="27" customFormat="1" ht="18" customHeight="1">
      <c r="B591" s="130" t="s">
        <v>215</v>
      </c>
      <c r="C591" s="30" t="s">
        <v>39</v>
      </c>
      <c r="D591" s="30" t="s">
        <v>68</v>
      </c>
      <c r="E591" s="30">
        <v>2016</v>
      </c>
      <c r="F591" s="30" t="s">
        <v>31</v>
      </c>
      <c r="G591" s="31"/>
      <c r="H591" s="31"/>
      <c r="I591" s="30" t="s">
        <v>85</v>
      </c>
      <c r="J591" s="30"/>
      <c r="K591" s="32">
        <v>0</v>
      </c>
      <c r="L591" s="120">
        <f>SUM(K560:K591)</f>
        <v>138000</v>
      </c>
    </row>
    <row r="592" spans="2:12" s="27" customFormat="1" ht="18" customHeight="1">
      <c r="B592" s="129" t="s">
        <v>87</v>
      </c>
      <c r="C592" s="96" t="s">
        <v>62</v>
      </c>
      <c r="D592" s="96" t="s">
        <v>155</v>
      </c>
      <c r="E592" s="96">
        <v>2016</v>
      </c>
      <c r="F592" s="96" t="s">
        <v>34</v>
      </c>
      <c r="G592" s="98">
        <v>42431</v>
      </c>
      <c r="H592" s="98"/>
      <c r="I592" s="108" t="s">
        <v>216</v>
      </c>
      <c r="J592" s="96" t="s">
        <v>11</v>
      </c>
      <c r="K592" s="101">
        <v>12000</v>
      </c>
      <c r="L592" s="119"/>
    </row>
    <row r="593" spans="1:13" s="27" customFormat="1" ht="18" customHeight="1">
      <c r="B593" s="129" t="s">
        <v>170</v>
      </c>
      <c r="C593" s="96" t="s">
        <v>63</v>
      </c>
      <c r="D593" s="96" t="s">
        <v>74</v>
      </c>
      <c r="E593" s="96">
        <v>2016</v>
      </c>
      <c r="F593" s="96" t="s">
        <v>34</v>
      </c>
      <c r="G593" s="98">
        <v>42430</v>
      </c>
      <c r="H593" s="98">
        <v>42464</v>
      </c>
      <c r="I593" s="113" t="s">
        <v>217</v>
      </c>
      <c r="J593" s="96" t="s">
        <v>171</v>
      </c>
      <c r="K593" s="101">
        <v>2000</v>
      </c>
      <c r="L593" s="119"/>
    </row>
    <row r="594" spans="1:13" s="27" customFormat="1" ht="18" customHeight="1">
      <c r="B594" s="129" t="s">
        <v>167</v>
      </c>
      <c r="C594" s="96" t="s">
        <v>62</v>
      </c>
      <c r="D594" s="96" t="s">
        <v>74</v>
      </c>
      <c r="E594" s="96">
        <v>2016</v>
      </c>
      <c r="F594" s="96" t="s">
        <v>34</v>
      </c>
      <c r="G594" s="98">
        <v>42430</v>
      </c>
      <c r="H594" s="98">
        <v>42464</v>
      </c>
      <c r="I594" s="113" t="s">
        <v>217</v>
      </c>
      <c r="J594" s="96" t="s">
        <v>143</v>
      </c>
      <c r="K594" s="101">
        <v>2000</v>
      </c>
      <c r="L594" s="119"/>
    </row>
    <row r="595" spans="1:13" s="27" customFormat="1" ht="18" customHeight="1">
      <c r="B595" s="129" t="s">
        <v>187</v>
      </c>
      <c r="C595" s="96" t="s">
        <v>62</v>
      </c>
      <c r="D595" s="96" t="s">
        <v>74</v>
      </c>
      <c r="E595" s="96">
        <v>2016</v>
      </c>
      <c r="F595" s="96" t="s">
        <v>34</v>
      </c>
      <c r="G595" s="98">
        <v>42430</v>
      </c>
      <c r="H595" s="98">
        <v>42464</v>
      </c>
      <c r="I595" s="113" t="s">
        <v>218</v>
      </c>
      <c r="J595" s="96" t="s">
        <v>171</v>
      </c>
      <c r="K595" s="101">
        <v>2000</v>
      </c>
      <c r="L595" s="119"/>
    </row>
    <row r="596" spans="1:13" s="27" customFormat="1" ht="18" customHeight="1">
      <c r="B596" s="129" t="s">
        <v>185</v>
      </c>
      <c r="C596" s="96" t="s">
        <v>62</v>
      </c>
      <c r="D596" s="96" t="s">
        <v>74</v>
      </c>
      <c r="E596" s="96">
        <v>2016</v>
      </c>
      <c r="F596" s="96" t="s">
        <v>34</v>
      </c>
      <c r="G596" s="98" t="s">
        <v>219</v>
      </c>
      <c r="H596" s="98">
        <v>42464</v>
      </c>
      <c r="I596" s="113" t="s">
        <v>218</v>
      </c>
      <c r="J596" s="96" t="s">
        <v>143</v>
      </c>
      <c r="K596" s="101">
        <v>2000</v>
      </c>
      <c r="L596" s="119"/>
    </row>
    <row r="597" spans="1:13" s="27" customFormat="1" ht="18" customHeight="1">
      <c r="B597" s="129" t="s">
        <v>184</v>
      </c>
      <c r="C597" s="96" t="s">
        <v>63</v>
      </c>
      <c r="D597" s="96" t="s">
        <v>37</v>
      </c>
      <c r="E597" s="96">
        <v>2016</v>
      </c>
      <c r="F597" s="96" t="s">
        <v>34</v>
      </c>
      <c r="G597" s="98">
        <v>42430</v>
      </c>
      <c r="H597" s="98">
        <v>42464</v>
      </c>
      <c r="I597" s="96" t="s">
        <v>129</v>
      </c>
      <c r="J597" s="96" t="s">
        <v>182</v>
      </c>
      <c r="K597" s="101">
        <v>2500</v>
      </c>
      <c r="L597" s="119"/>
    </row>
    <row r="598" spans="1:13" s="27" customFormat="1" ht="18" customHeight="1">
      <c r="B598" s="129" t="s">
        <v>190</v>
      </c>
      <c r="C598" s="96" t="s">
        <v>62</v>
      </c>
      <c r="D598" s="96" t="s">
        <v>37</v>
      </c>
      <c r="E598" s="96">
        <v>2016</v>
      </c>
      <c r="F598" s="96" t="s">
        <v>34</v>
      </c>
      <c r="G598" s="98">
        <v>42430</v>
      </c>
      <c r="H598" s="98">
        <v>42464</v>
      </c>
      <c r="I598" s="96" t="s">
        <v>129</v>
      </c>
      <c r="J598" s="96" t="s">
        <v>109</v>
      </c>
      <c r="K598" s="101">
        <v>2500</v>
      </c>
      <c r="L598" s="119"/>
    </row>
    <row r="599" spans="1:13" s="27" customFormat="1" ht="18" customHeight="1">
      <c r="B599" s="129" t="s">
        <v>180</v>
      </c>
      <c r="C599" s="96" t="s">
        <v>62</v>
      </c>
      <c r="D599" s="96" t="s">
        <v>74</v>
      </c>
      <c r="E599" s="96">
        <v>2016</v>
      </c>
      <c r="F599" s="96" t="s">
        <v>34</v>
      </c>
      <c r="G599" s="98">
        <v>42430</v>
      </c>
      <c r="H599" s="98">
        <v>42464</v>
      </c>
      <c r="I599" s="113" t="s">
        <v>189</v>
      </c>
      <c r="J599" s="96" t="s">
        <v>182</v>
      </c>
      <c r="K599" s="101">
        <v>2000</v>
      </c>
      <c r="L599" s="119"/>
    </row>
    <row r="600" spans="1:13" s="27" customFormat="1" ht="18" customHeight="1">
      <c r="B600" s="129" t="s">
        <v>183</v>
      </c>
      <c r="C600" s="96" t="s">
        <v>63</v>
      </c>
      <c r="D600" s="96" t="s">
        <v>74</v>
      </c>
      <c r="E600" s="96">
        <v>2016</v>
      </c>
      <c r="F600" s="96" t="s">
        <v>34</v>
      </c>
      <c r="G600" s="98">
        <v>42430</v>
      </c>
      <c r="H600" s="98">
        <v>42464</v>
      </c>
      <c r="I600" s="113" t="s">
        <v>189</v>
      </c>
      <c r="J600" s="96" t="s">
        <v>182</v>
      </c>
      <c r="K600" s="101">
        <v>2000</v>
      </c>
      <c r="L600" s="119"/>
    </row>
    <row r="601" spans="1:13" s="27" customFormat="1" ht="18" customHeight="1">
      <c r="B601" s="129" t="s">
        <v>87</v>
      </c>
      <c r="C601" s="96" t="s">
        <v>62</v>
      </c>
      <c r="D601" s="96" t="s">
        <v>155</v>
      </c>
      <c r="E601" s="96">
        <v>2016</v>
      </c>
      <c r="F601" s="96" t="s">
        <v>34</v>
      </c>
      <c r="G601" s="98">
        <v>42440</v>
      </c>
      <c r="H601" s="98">
        <v>42443</v>
      </c>
      <c r="I601" s="114" t="s">
        <v>416</v>
      </c>
      <c r="J601" s="96" t="s">
        <v>11</v>
      </c>
      <c r="K601" s="101">
        <v>3676.05</v>
      </c>
      <c r="L601" s="119"/>
    </row>
    <row r="602" spans="1:13" s="27" customFormat="1" ht="18" customHeight="1">
      <c r="B602" s="129" t="s">
        <v>220</v>
      </c>
      <c r="C602" s="96" t="s">
        <v>62</v>
      </c>
      <c r="D602" s="96" t="s">
        <v>37</v>
      </c>
      <c r="E602" s="96">
        <v>2016</v>
      </c>
      <c r="F602" s="96" t="s">
        <v>34</v>
      </c>
      <c r="G602" s="98">
        <v>42431</v>
      </c>
      <c r="H602" s="98">
        <v>42438</v>
      </c>
      <c r="I602" s="114" t="s">
        <v>146</v>
      </c>
      <c r="J602" s="96" t="s">
        <v>61</v>
      </c>
      <c r="K602" s="101">
        <v>2500</v>
      </c>
      <c r="L602" s="119"/>
    </row>
    <row r="603" spans="1:13" s="27" customFormat="1" ht="18" customHeight="1">
      <c r="B603" s="129" t="s">
        <v>172</v>
      </c>
      <c r="C603" s="96" t="s">
        <v>62</v>
      </c>
      <c r="D603" s="96" t="s">
        <v>74</v>
      </c>
      <c r="E603" s="96">
        <v>2016</v>
      </c>
      <c r="F603" s="96" t="s">
        <v>34</v>
      </c>
      <c r="G603" s="98">
        <v>42430</v>
      </c>
      <c r="H603" s="98">
        <v>42431</v>
      </c>
      <c r="I603" s="113" t="s">
        <v>217</v>
      </c>
      <c r="J603" s="96" t="s">
        <v>199</v>
      </c>
      <c r="K603" s="101">
        <v>2000</v>
      </c>
      <c r="L603" s="119"/>
    </row>
    <row r="604" spans="1:13" s="27" customFormat="1" ht="18" customHeight="1">
      <c r="B604" s="129" t="s">
        <v>174</v>
      </c>
      <c r="C604" s="96" t="s">
        <v>62</v>
      </c>
      <c r="D604" s="96" t="s">
        <v>74</v>
      </c>
      <c r="E604" s="96">
        <v>2016</v>
      </c>
      <c r="F604" s="96" t="s">
        <v>34</v>
      </c>
      <c r="G604" s="98">
        <v>42430</v>
      </c>
      <c r="H604" s="98">
        <v>42431</v>
      </c>
      <c r="I604" s="113" t="s">
        <v>217</v>
      </c>
      <c r="J604" s="96" t="s">
        <v>199</v>
      </c>
      <c r="K604" s="101">
        <v>2000</v>
      </c>
      <c r="L604" s="119"/>
    </row>
    <row r="605" spans="1:13" s="34" customFormat="1" ht="18" customHeight="1">
      <c r="A605" s="2"/>
      <c r="B605" s="131" t="s">
        <v>93</v>
      </c>
      <c r="C605" s="19" t="s">
        <v>62</v>
      </c>
      <c r="D605" s="20" t="s">
        <v>74</v>
      </c>
      <c r="E605" s="20">
        <v>2016</v>
      </c>
      <c r="F605" s="20" t="s">
        <v>34</v>
      </c>
      <c r="G605" s="115">
        <v>42430</v>
      </c>
      <c r="H605" s="115">
        <v>42430</v>
      </c>
      <c r="I605" s="113" t="s">
        <v>218</v>
      </c>
      <c r="J605" s="18" t="s">
        <v>45</v>
      </c>
      <c r="K605" s="116">
        <v>2000</v>
      </c>
      <c r="L605" s="121"/>
      <c r="M605" s="33"/>
    </row>
    <row r="606" spans="1:13" s="34" customFormat="1" ht="18" customHeight="1">
      <c r="A606" s="2"/>
      <c r="B606" s="131" t="s">
        <v>119</v>
      </c>
      <c r="C606" s="19" t="s">
        <v>62</v>
      </c>
      <c r="D606" s="20" t="s">
        <v>37</v>
      </c>
      <c r="E606" s="20">
        <v>2016</v>
      </c>
      <c r="F606" s="20" t="s">
        <v>34</v>
      </c>
      <c r="G606" s="115">
        <v>42430</v>
      </c>
      <c r="H606" s="115">
        <v>42430</v>
      </c>
      <c r="I606" s="114" t="s">
        <v>221</v>
      </c>
      <c r="J606" s="18" t="s">
        <v>35</v>
      </c>
      <c r="K606" s="116">
        <v>2500</v>
      </c>
      <c r="L606" s="121"/>
      <c r="M606" s="33"/>
    </row>
    <row r="607" spans="1:13" s="27" customFormat="1" ht="18" customHeight="1">
      <c r="B607" s="129" t="s">
        <v>204</v>
      </c>
      <c r="C607" s="96" t="s">
        <v>62</v>
      </c>
      <c r="D607" s="96" t="s">
        <v>74</v>
      </c>
      <c r="E607" s="96">
        <v>2016</v>
      </c>
      <c r="F607" s="96" t="s">
        <v>34</v>
      </c>
      <c r="G607" s="112">
        <v>42430</v>
      </c>
      <c r="H607" s="112">
        <v>42430</v>
      </c>
      <c r="I607" s="113" t="s">
        <v>218</v>
      </c>
      <c r="J607" s="96" t="s">
        <v>15</v>
      </c>
      <c r="K607" s="101">
        <v>2000</v>
      </c>
      <c r="L607" s="119"/>
    </row>
    <row r="608" spans="1:13" s="27" customFormat="1" ht="18" customHeight="1">
      <c r="B608" s="129" t="s">
        <v>191</v>
      </c>
      <c r="C608" s="96" t="s">
        <v>63</v>
      </c>
      <c r="D608" s="96" t="s">
        <v>33</v>
      </c>
      <c r="E608" s="96">
        <v>2016</v>
      </c>
      <c r="F608" s="96" t="s">
        <v>34</v>
      </c>
      <c r="G608" s="112">
        <v>42430</v>
      </c>
      <c r="H608" s="112">
        <v>42430</v>
      </c>
      <c r="I608" s="113" t="s">
        <v>222</v>
      </c>
      <c r="J608" s="96" t="s">
        <v>49</v>
      </c>
      <c r="K608" s="101">
        <v>2000</v>
      </c>
      <c r="L608" s="119"/>
    </row>
    <row r="609" spans="2:12" s="27" customFormat="1" ht="18" customHeight="1">
      <c r="B609" s="129" t="s">
        <v>206</v>
      </c>
      <c r="C609" s="96" t="s">
        <v>63</v>
      </c>
      <c r="D609" s="96" t="s">
        <v>37</v>
      </c>
      <c r="E609" s="96">
        <v>2016</v>
      </c>
      <c r="F609" s="96" t="s">
        <v>34</v>
      </c>
      <c r="G609" s="112">
        <v>42430</v>
      </c>
      <c r="H609" s="112">
        <v>42430</v>
      </c>
      <c r="I609" s="114" t="s">
        <v>198</v>
      </c>
      <c r="J609" s="96" t="s">
        <v>207</v>
      </c>
      <c r="K609" s="101">
        <v>2500</v>
      </c>
      <c r="L609" s="119"/>
    </row>
    <row r="610" spans="2:12" s="27" customFormat="1" ht="18" customHeight="1">
      <c r="B610" s="129" t="s">
        <v>160</v>
      </c>
      <c r="C610" s="96" t="s">
        <v>62</v>
      </c>
      <c r="D610" s="96" t="s">
        <v>37</v>
      </c>
      <c r="E610" s="96">
        <v>2016</v>
      </c>
      <c r="F610" s="96" t="s">
        <v>34</v>
      </c>
      <c r="G610" s="112">
        <v>42430</v>
      </c>
      <c r="H610" s="112" t="s">
        <v>223</v>
      </c>
      <c r="I610" s="114" t="s">
        <v>224</v>
      </c>
      <c r="J610" s="96" t="s">
        <v>24</v>
      </c>
      <c r="K610" s="101">
        <v>2500</v>
      </c>
      <c r="L610" s="119"/>
    </row>
    <row r="611" spans="2:12" s="27" customFormat="1" ht="18" customHeight="1">
      <c r="B611" s="129" t="s">
        <v>202</v>
      </c>
      <c r="C611" s="96" t="s">
        <v>62</v>
      </c>
      <c r="D611" s="96" t="s">
        <v>33</v>
      </c>
      <c r="E611" s="96">
        <v>2016</v>
      </c>
      <c r="F611" s="96" t="s">
        <v>34</v>
      </c>
      <c r="G611" s="112">
        <v>42430</v>
      </c>
      <c r="H611" s="112">
        <v>42430</v>
      </c>
      <c r="I611" s="113" t="s">
        <v>225</v>
      </c>
      <c r="J611" s="96" t="s">
        <v>58</v>
      </c>
      <c r="K611" s="101">
        <v>2000</v>
      </c>
      <c r="L611" s="119"/>
    </row>
    <row r="612" spans="2:12" s="27" customFormat="1" ht="18" customHeight="1">
      <c r="B612" s="129" t="s">
        <v>210</v>
      </c>
      <c r="C612" s="132" t="s">
        <v>62</v>
      </c>
      <c r="D612" s="132" t="s">
        <v>33</v>
      </c>
      <c r="E612" s="132">
        <v>2016</v>
      </c>
      <c r="F612" s="132" t="s">
        <v>34</v>
      </c>
      <c r="G612" s="112">
        <v>42430</v>
      </c>
      <c r="H612" s="112">
        <v>42430</v>
      </c>
      <c r="I612" s="113" t="s">
        <v>226</v>
      </c>
      <c r="J612" s="96" t="s">
        <v>35</v>
      </c>
      <c r="K612" s="133">
        <v>2000</v>
      </c>
      <c r="L612" s="119"/>
    </row>
    <row r="613" spans="2:12" s="27" customFormat="1" ht="18" customHeight="1">
      <c r="B613" s="129" t="s">
        <v>208</v>
      </c>
      <c r="C613" s="96" t="s">
        <v>62</v>
      </c>
      <c r="D613" s="96" t="s">
        <v>33</v>
      </c>
      <c r="E613" s="96">
        <v>2016</v>
      </c>
      <c r="F613" s="96" t="s">
        <v>34</v>
      </c>
      <c r="G613" s="112">
        <v>42430</v>
      </c>
      <c r="H613" s="112">
        <v>42430</v>
      </c>
      <c r="I613" s="113" t="s">
        <v>222</v>
      </c>
      <c r="J613" s="96" t="s">
        <v>209</v>
      </c>
      <c r="K613" s="101">
        <v>2000</v>
      </c>
      <c r="L613" s="119"/>
    </row>
    <row r="614" spans="2:12" s="27" customFormat="1" ht="18" customHeight="1">
      <c r="B614" s="129" t="s">
        <v>150</v>
      </c>
      <c r="C614" s="96" t="s">
        <v>63</v>
      </c>
      <c r="D614" s="96" t="s">
        <v>37</v>
      </c>
      <c r="E614" s="96">
        <v>2016</v>
      </c>
      <c r="F614" s="96" t="s">
        <v>34</v>
      </c>
      <c r="G614" s="112">
        <v>42430</v>
      </c>
      <c r="H614" s="112">
        <v>42430</v>
      </c>
      <c r="I614" s="114" t="s">
        <v>221</v>
      </c>
      <c r="J614" s="96" t="s">
        <v>21</v>
      </c>
      <c r="K614" s="101">
        <v>2500</v>
      </c>
      <c r="L614" s="119"/>
    </row>
    <row r="615" spans="2:12" s="27" customFormat="1" ht="18" customHeight="1">
      <c r="B615" s="134" t="s">
        <v>227</v>
      </c>
      <c r="C615" s="35" t="s">
        <v>39</v>
      </c>
      <c r="D615" s="35" t="s">
        <v>68</v>
      </c>
      <c r="E615" s="35">
        <v>2016</v>
      </c>
      <c r="F615" s="35" t="s">
        <v>34</v>
      </c>
      <c r="G615" s="36"/>
      <c r="H615" s="36"/>
      <c r="I615" s="37" t="s">
        <v>85</v>
      </c>
      <c r="J615" s="35"/>
      <c r="K615" s="38">
        <v>0</v>
      </c>
      <c r="L615" s="122">
        <f>SUM(K592:K615)</f>
        <v>61176.05</v>
      </c>
    </row>
    <row r="616" spans="2:12" s="27" customFormat="1" ht="18" customHeight="1">
      <c r="B616" s="129" t="s">
        <v>117</v>
      </c>
      <c r="C616" s="96" t="s">
        <v>63</v>
      </c>
      <c r="D616" s="96" t="s">
        <v>155</v>
      </c>
      <c r="E616" s="96">
        <v>2016</v>
      </c>
      <c r="F616" s="96" t="s">
        <v>36</v>
      </c>
      <c r="G616" s="98">
        <v>42485</v>
      </c>
      <c r="H616" s="98">
        <v>42486</v>
      </c>
      <c r="I616" s="114" t="s">
        <v>228</v>
      </c>
      <c r="J616" s="96" t="s">
        <v>58</v>
      </c>
      <c r="K616" s="101">
        <v>3500</v>
      </c>
      <c r="L616" s="123"/>
    </row>
    <row r="617" spans="2:12" s="27" customFormat="1" ht="18" customHeight="1">
      <c r="B617" s="129" t="s">
        <v>76</v>
      </c>
      <c r="C617" s="96" t="s">
        <v>63</v>
      </c>
      <c r="D617" s="96" t="s">
        <v>155</v>
      </c>
      <c r="E617" s="96">
        <v>2016</v>
      </c>
      <c r="F617" s="96" t="s">
        <v>36</v>
      </c>
      <c r="G617" s="98">
        <v>42485</v>
      </c>
      <c r="H617" s="98">
        <v>42486</v>
      </c>
      <c r="I617" s="114" t="s">
        <v>228</v>
      </c>
      <c r="J617" s="96" t="s">
        <v>14</v>
      </c>
      <c r="K617" s="101">
        <v>3500</v>
      </c>
      <c r="L617" s="123"/>
    </row>
    <row r="618" spans="2:12" s="27" customFormat="1" ht="18" customHeight="1">
      <c r="B618" s="129" t="s">
        <v>180</v>
      </c>
      <c r="C618" s="96" t="s">
        <v>62</v>
      </c>
      <c r="D618" s="96" t="s">
        <v>74</v>
      </c>
      <c r="E618" s="96">
        <v>2016</v>
      </c>
      <c r="F618" s="96" t="s">
        <v>36</v>
      </c>
      <c r="G618" s="98">
        <v>42461</v>
      </c>
      <c r="H618" s="98">
        <v>42478</v>
      </c>
      <c r="I618" s="114" t="s">
        <v>131</v>
      </c>
      <c r="J618" s="96" t="s">
        <v>182</v>
      </c>
      <c r="K618" s="101">
        <v>2000</v>
      </c>
      <c r="L618" s="123"/>
    </row>
    <row r="619" spans="2:12" s="27" customFormat="1" ht="18" customHeight="1">
      <c r="B619" s="129" t="s">
        <v>183</v>
      </c>
      <c r="C619" s="96" t="s">
        <v>63</v>
      </c>
      <c r="D619" s="96" t="s">
        <v>74</v>
      </c>
      <c r="E619" s="96">
        <v>2016</v>
      </c>
      <c r="F619" s="96" t="s">
        <v>36</v>
      </c>
      <c r="G619" s="98">
        <v>42461</v>
      </c>
      <c r="H619" s="98">
        <v>42478</v>
      </c>
      <c r="I619" s="114" t="s">
        <v>131</v>
      </c>
      <c r="J619" s="96" t="s">
        <v>182</v>
      </c>
      <c r="K619" s="101">
        <v>2000</v>
      </c>
      <c r="L619" s="123"/>
    </row>
    <row r="620" spans="2:12" s="27" customFormat="1" ht="18" customHeight="1">
      <c r="B620" s="129" t="s">
        <v>184</v>
      </c>
      <c r="C620" s="96" t="s">
        <v>63</v>
      </c>
      <c r="D620" s="96" t="s">
        <v>37</v>
      </c>
      <c r="E620" s="96">
        <v>2016</v>
      </c>
      <c r="F620" s="96" t="s">
        <v>36</v>
      </c>
      <c r="G620" s="98">
        <v>42461</v>
      </c>
      <c r="H620" s="98">
        <v>42478</v>
      </c>
      <c r="I620" s="114" t="s">
        <v>134</v>
      </c>
      <c r="J620" s="96" t="s">
        <v>182</v>
      </c>
      <c r="K620" s="101">
        <v>2500</v>
      </c>
      <c r="L620" s="123"/>
    </row>
    <row r="621" spans="2:12" s="27" customFormat="1" ht="18" customHeight="1">
      <c r="B621" s="129" t="s">
        <v>190</v>
      </c>
      <c r="C621" s="96" t="s">
        <v>62</v>
      </c>
      <c r="D621" s="96" t="s">
        <v>37</v>
      </c>
      <c r="E621" s="96">
        <v>2016</v>
      </c>
      <c r="F621" s="96" t="s">
        <v>36</v>
      </c>
      <c r="G621" s="98">
        <v>42461</v>
      </c>
      <c r="H621" s="98">
        <v>42478</v>
      </c>
      <c r="I621" s="114" t="s">
        <v>134</v>
      </c>
      <c r="J621" s="96" t="s">
        <v>109</v>
      </c>
      <c r="K621" s="101">
        <v>2500</v>
      </c>
      <c r="L621" s="123"/>
    </row>
    <row r="622" spans="2:12" s="27" customFormat="1" ht="18" customHeight="1">
      <c r="B622" s="129" t="s">
        <v>208</v>
      </c>
      <c r="C622" s="96" t="s">
        <v>62</v>
      </c>
      <c r="D622" s="96" t="s">
        <v>33</v>
      </c>
      <c r="E622" s="96">
        <v>2016</v>
      </c>
      <c r="F622" s="96" t="s">
        <v>36</v>
      </c>
      <c r="G622" s="98">
        <v>42461</v>
      </c>
      <c r="H622" s="98">
        <v>42461</v>
      </c>
      <c r="I622" s="113" t="s">
        <v>229</v>
      </c>
      <c r="J622" s="96" t="s">
        <v>209</v>
      </c>
      <c r="K622" s="101">
        <v>2000</v>
      </c>
      <c r="L622" s="123"/>
    </row>
    <row r="623" spans="2:12" s="27" customFormat="1" ht="18" customHeight="1">
      <c r="B623" s="129" t="s">
        <v>191</v>
      </c>
      <c r="C623" s="96" t="s">
        <v>63</v>
      </c>
      <c r="D623" s="96" t="s">
        <v>33</v>
      </c>
      <c r="E623" s="96">
        <v>2016</v>
      </c>
      <c r="F623" s="96" t="s">
        <v>36</v>
      </c>
      <c r="G623" s="98">
        <v>42461</v>
      </c>
      <c r="H623" s="98">
        <v>42464</v>
      </c>
      <c r="I623" s="113" t="s">
        <v>229</v>
      </c>
      <c r="J623" s="96" t="s">
        <v>49</v>
      </c>
      <c r="K623" s="101">
        <v>2000</v>
      </c>
      <c r="L623" s="123"/>
    </row>
    <row r="624" spans="2:12" s="27" customFormat="1" ht="18" customHeight="1">
      <c r="B624" s="129" t="s">
        <v>119</v>
      </c>
      <c r="C624" s="96" t="s">
        <v>62</v>
      </c>
      <c r="D624" s="96" t="s">
        <v>37</v>
      </c>
      <c r="E624" s="96">
        <v>2016</v>
      </c>
      <c r="F624" s="96" t="s">
        <v>36</v>
      </c>
      <c r="G624" s="98">
        <v>42461</v>
      </c>
      <c r="H624" s="98">
        <v>42461</v>
      </c>
      <c r="I624" s="114" t="s">
        <v>130</v>
      </c>
      <c r="J624" s="96" t="s">
        <v>35</v>
      </c>
      <c r="K624" s="101">
        <v>2500</v>
      </c>
      <c r="L624" s="123"/>
    </row>
    <row r="625" spans="2:12" s="27" customFormat="1" ht="18" customHeight="1">
      <c r="B625" s="129" t="s">
        <v>210</v>
      </c>
      <c r="C625" s="96" t="s">
        <v>62</v>
      </c>
      <c r="D625" s="96" t="s">
        <v>33</v>
      </c>
      <c r="E625" s="96">
        <v>2016</v>
      </c>
      <c r="F625" s="96" t="s">
        <v>36</v>
      </c>
      <c r="G625" s="98">
        <v>42461</v>
      </c>
      <c r="H625" s="98">
        <v>42461</v>
      </c>
      <c r="I625" s="113" t="s">
        <v>230</v>
      </c>
      <c r="J625" s="96" t="s">
        <v>35</v>
      </c>
      <c r="K625" s="101">
        <v>2000</v>
      </c>
      <c r="L625" s="123"/>
    </row>
    <row r="626" spans="2:12" s="27" customFormat="1" ht="18" customHeight="1">
      <c r="B626" s="129" t="s">
        <v>206</v>
      </c>
      <c r="C626" s="96" t="s">
        <v>63</v>
      </c>
      <c r="D626" s="96" t="s">
        <v>37</v>
      </c>
      <c r="E626" s="96">
        <v>2016</v>
      </c>
      <c r="F626" s="96" t="s">
        <v>36</v>
      </c>
      <c r="G626" s="98">
        <v>42461</v>
      </c>
      <c r="H626" s="98">
        <v>42461</v>
      </c>
      <c r="I626" s="114" t="s">
        <v>224</v>
      </c>
      <c r="J626" s="96" t="s">
        <v>231</v>
      </c>
      <c r="K626" s="101">
        <v>2500</v>
      </c>
      <c r="L626" s="123"/>
    </row>
    <row r="627" spans="2:12" s="27" customFormat="1" ht="18" customHeight="1">
      <c r="B627" s="129" t="s">
        <v>150</v>
      </c>
      <c r="C627" s="96" t="s">
        <v>63</v>
      </c>
      <c r="D627" s="96" t="s">
        <v>37</v>
      </c>
      <c r="E627" s="96">
        <v>2016</v>
      </c>
      <c r="F627" s="96" t="s">
        <v>36</v>
      </c>
      <c r="G627" s="98">
        <v>42461</v>
      </c>
      <c r="H627" s="98">
        <v>42461</v>
      </c>
      <c r="I627" s="114" t="s">
        <v>130</v>
      </c>
      <c r="J627" s="96" t="s">
        <v>21</v>
      </c>
      <c r="K627" s="101">
        <v>2500</v>
      </c>
      <c r="L627" s="123"/>
    </row>
    <row r="628" spans="2:12" s="27" customFormat="1" ht="18" customHeight="1">
      <c r="B628" s="129" t="s">
        <v>202</v>
      </c>
      <c r="C628" s="96" t="s">
        <v>62</v>
      </c>
      <c r="D628" s="96" t="s">
        <v>33</v>
      </c>
      <c r="E628" s="96">
        <v>2016</v>
      </c>
      <c r="F628" s="96" t="s">
        <v>36</v>
      </c>
      <c r="G628" s="98">
        <v>42461</v>
      </c>
      <c r="H628" s="98">
        <v>42461</v>
      </c>
      <c r="I628" s="113" t="s">
        <v>232</v>
      </c>
      <c r="J628" s="96" t="s">
        <v>58</v>
      </c>
      <c r="K628" s="101">
        <v>2000</v>
      </c>
      <c r="L628" s="123"/>
    </row>
    <row r="629" spans="2:12" s="27" customFormat="1" ht="18" customHeight="1">
      <c r="B629" s="129" t="s">
        <v>164</v>
      </c>
      <c r="C629" s="96" t="s">
        <v>62</v>
      </c>
      <c r="D629" s="96" t="s">
        <v>155</v>
      </c>
      <c r="E629" s="96">
        <v>2016</v>
      </c>
      <c r="F629" s="96" t="s">
        <v>36</v>
      </c>
      <c r="G629" s="98">
        <v>42461</v>
      </c>
      <c r="H629" s="98">
        <v>42461</v>
      </c>
      <c r="I629" s="114" t="s">
        <v>213</v>
      </c>
      <c r="J629" s="96"/>
      <c r="K629" s="101">
        <v>6000</v>
      </c>
      <c r="L629" s="123"/>
    </row>
    <row r="630" spans="2:12" s="27" customFormat="1" ht="18" customHeight="1">
      <c r="B630" s="134" t="s">
        <v>233</v>
      </c>
      <c r="C630" s="35" t="s">
        <v>39</v>
      </c>
      <c r="D630" s="35" t="s">
        <v>68</v>
      </c>
      <c r="E630" s="35">
        <v>2016</v>
      </c>
      <c r="F630" s="35" t="s">
        <v>36</v>
      </c>
      <c r="G630" s="36"/>
      <c r="H630" s="36"/>
      <c r="I630" s="37" t="s">
        <v>85</v>
      </c>
      <c r="J630" s="35"/>
      <c r="K630" s="32">
        <v>0</v>
      </c>
      <c r="L630" s="124">
        <f>SUM(K616:K630)</f>
        <v>37500</v>
      </c>
    </row>
    <row r="631" spans="2:12" s="27" customFormat="1" ht="18" customHeight="1">
      <c r="B631" s="129" t="s">
        <v>73</v>
      </c>
      <c r="C631" s="96" t="s">
        <v>62</v>
      </c>
      <c r="D631" s="96" t="s">
        <v>155</v>
      </c>
      <c r="E631" s="96">
        <v>2016</v>
      </c>
      <c r="F631" s="96" t="s">
        <v>38</v>
      </c>
      <c r="G631" s="98">
        <v>42514</v>
      </c>
      <c r="H631" s="98">
        <v>42521</v>
      </c>
      <c r="I631" s="114" t="s">
        <v>234</v>
      </c>
      <c r="J631" s="96" t="s">
        <v>113</v>
      </c>
      <c r="K631" s="101">
        <v>7000</v>
      </c>
      <c r="L631" s="123"/>
    </row>
    <row r="632" spans="2:12" s="27" customFormat="1" ht="18" customHeight="1">
      <c r="B632" s="129" t="s">
        <v>76</v>
      </c>
      <c r="C632" s="96" t="s">
        <v>63</v>
      </c>
      <c r="D632" s="96" t="s">
        <v>155</v>
      </c>
      <c r="E632" s="96">
        <v>2016</v>
      </c>
      <c r="F632" s="96" t="s">
        <v>38</v>
      </c>
      <c r="G632" s="98">
        <v>42513</v>
      </c>
      <c r="H632" s="98">
        <v>42514</v>
      </c>
      <c r="I632" s="114" t="s">
        <v>235</v>
      </c>
      <c r="J632" s="96" t="s">
        <v>14</v>
      </c>
      <c r="K632" s="101">
        <v>12000</v>
      </c>
      <c r="L632" s="123"/>
    </row>
    <row r="633" spans="2:12" s="27" customFormat="1" ht="18" customHeight="1">
      <c r="B633" s="129" t="s">
        <v>184</v>
      </c>
      <c r="C633" s="96" t="s">
        <v>63</v>
      </c>
      <c r="D633" s="96" t="s">
        <v>37</v>
      </c>
      <c r="E633" s="96">
        <v>2016</v>
      </c>
      <c r="F633" s="96" t="s">
        <v>38</v>
      </c>
      <c r="G633" s="98">
        <v>42492</v>
      </c>
      <c r="H633" s="98">
        <v>42501</v>
      </c>
      <c r="I633" s="114" t="s">
        <v>224</v>
      </c>
      <c r="J633" s="96" t="s">
        <v>182</v>
      </c>
      <c r="K633" s="101">
        <v>2500</v>
      </c>
      <c r="L633" s="123"/>
    </row>
    <row r="634" spans="2:12" s="27" customFormat="1" ht="18" customHeight="1">
      <c r="B634" s="129" t="s">
        <v>208</v>
      </c>
      <c r="C634" s="96" t="s">
        <v>62</v>
      </c>
      <c r="D634" s="96" t="s">
        <v>33</v>
      </c>
      <c r="E634" s="96">
        <v>2016</v>
      </c>
      <c r="F634" s="96" t="s">
        <v>38</v>
      </c>
      <c r="G634" s="98">
        <v>42492</v>
      </c>
      <c r="H634" s="98">
        <v>42495</v>
      </c>
      <c r="I634" s="113" t="s">
        <v>236</v>
      </c>
      <c r="J634" s="96" t="s">
        <v>209</v>
      </c>
      <c r="K634" s="101">
        <v>2000</v>
      </c>
      <c r="L634" s="123"/>
    </row>
    <row r="635" spans="2:12" s="27" customFormat="1" ht="18" customHeight="1">
      <c r="B635" s="129" t="s">
        <v>190</v>
      </c>
      <c r="C635" s="96" t="s">
        <v>62</v>
      </c>
      <c r="D635" s="96" t="s">
        <v>37</v>
      </c>
      <c r="E635" s="96">
        <v>2016</v>
      </c>
      <c r="F635" s="96" t="s">
        <v>38</v>
      </c>
      <c r="G635" s="98">
        <v>42492</v>
      </c>
      <c r="H635" s="98">
        <v>42495</v>
      </c>
      <c r="I635" s="114" t="s">
        <v>141</v>
      </c>
      <c r="J635" s="96" t="s">
        <v>109</v>
      </c>
      <c r="K635" s="101">
        <v>2500</v>
      </c>
      <c r="L635" s="123"/>
    </row>
    <row r="636" spans="2:12" s="27" customFormat="1" ht="18" customHeight="1">
      <c r="B636" s="135" t="s">
        <v>191</v>
      </c>
      <c r="C636" s="97" t="s">
        <v>63</v>
      </c>
      <c r="D636" s="97" t="s">
        <v>33</v>
      </c>
      <c r="E636" s="97">
        <v>2016</v>
      </c>
      <c r="F636" s="97" t="s">
        <v>38</v>
      </c>
      <c r="G636" s="102">
        <v>42492</v>
      </c>
      <c r="H636" s="102">
        <v>42492</v>
      </c>
      <c r="I636" s="113" t="s">
        <v>236</v>
      </c>
      <c r="J636" s="97" t="s">
        <v>49</v>
      </c>
      <c r="K636" s="107">
        <v>2000</v>
      </c>
      <c r="L636" s="123"/>
    </row>
    <row r="637" spans="2:12" s="27" customFormat="1" ht="18" customHeight="1">
      <c r="B637" s="135" t="s">
        <v>98</v>
      </c>
      <c r="C637" s="97" t="s">
        <v>62</v>
      </c>
      <c r="D637" s="97" t="s">
        <v>29</v>
      </c>
      <c r="E637" s="97">
        <v>2016</v>
      </c>
      <c r="F637" s="97" t="s">
        <v>38</v>
      </c>
      <c r="G637" s="102">
        <v>42491</v>
      </c>
      <c r="H637" s="102">
        <v>42492</v>
      </c>
      <c r="I637" s="117" t="s">
        <v>137</v>
      </c>
      <c r="J637" s="97" t="s">
        <v>80</v>
      </c>
      <c r="K637" s="107">
        <v>100</v>
      </c>
      <c r="L637" s="123"/>
    </row>
    <row r="638" spans="2:12" s="27" customFormat="1" ht="18" customHeight="1">
      <c r="B638" s="135" t="s">
        <v>237</v>
      </c>
      <c r="C638" s="97" t="s">
        <v>62</v>
      </c>
      <c r="D638" s="97" t="s">
        <v>29</v>
      </c>
      <c r="E638" s="97">
        <v>2016</v>
      </c>
      <c r="F638" s="97" t="s">
        <v>38</v>
      </c>
      <c r="G638" s="102">
        <v>42491</v>
      </c>
      <c r="H638" s="102">
        <v>42492</v>
      </c>
      <c r="I638" s="117" t="s">
        <v>137</v>
      </c>
      <c r="J638" s="97" t="s">
        <v>238</v>
      </c>
      <c r="K638" s="107">
        <v>100</v>
      </c>
      <c r="L638" s="123"/>
    </row>
    <row r="639" spans="2:12" s="27" customFormat="1" ht="18" customHeight="1">
      <c r="B639" s="135" t="s">
        <v>239</v>
      </c>
      <c r="C639" s="97" t="s">
        <v>62</v>
      </c>
      <c r="D639" s="97" t="s">
        <v>29</v>
      </c>
      <c r="E639" s="97">
        <v>2016</v>
      </c>
      <c r="F639" s="97" t="s">
        <v>38</v>
      </c>
      <c r="G639" s="102">
        <v>42491</v>
      </c>
      <c r="H639" s="102">
        <v>42492</v>
      </c>
      <c r="I639" s="117" t="s">
        <v>137</v>
      </c>
      <c r="J639" s="97" t="s">
        <v>109</v>
      </c>
      <c r="K639" s="107">
        <v>100</v>
      </c>
      <c r="L639" s="123"/>
    </row>
    <row r="640" spans="2:12" s="27" customFormat="1" ht="18" customHeight="1">
      <c r="B640" s="135" t="s">
        <v>78</v>
      </c>
      <c r="C640" s="97" t="s">
        <v>62</v>
      </c>
      <c r="D640" s="97" t="s">
        <v>12</v>
      </c>
      <c r="E640" s="97">
        <v>2016</v>
      </c>
      <c r="F640" s="97" t="s">
        <v>38</v>
      </c>
      <c r="G640" s="102">
        <v>42491</v>
      </c>
      <c r="H640" s="102">
        <v>42492</v>
      </c>
      <c r="I640" s="114" t="s">
        <v>137</v>
      </c>
      <c r="J640" s="97" t="s">
        <v>109</v>
      </c>
      <c r="K640" s="107">
        <v>100</v>
      </c>
      <c r="L640" s="123"/>
    </row>
    <row r="641" spans="2:12" s="27" customFormat="1" ht="18" customHeight="1">
      <c r="B641" s="135" t="s">
        <v>202</v>
      </c>
      <c r="C641" s="97" t="s">
        <v>62</v>
      </c>
      <c r="D641" s="97" t="s">
        <v>33</v>
      </c>
      <c r="E641" s="97">
        <v>2016</v>
      </c>
      <c r="F641" s="97" t="s">
        <v>38</v>
      </c>
      <c r="G641" s="102">
        <v>42492</v>
      </c>
      <c r="H641" s="102">
        <v>42492</v>
      </c>
      <c r="I641" s="113" t="s">
        <v>240</v>
      </c>
      <c r="J641" s="97" t="s">
        <v>58</v>
      </c>
      <c r="K641" s="107">
        <v>2000</v>
      </c>
      <c r="L641" s="123"/>
    </row>
    <row r="642" spans="2:12" s="27" customFormat="1" ht="18" customHeight="1">
      <c r="B642" s="134" t="s">
        <v>241</v>
      </c>
      <c r="C642" s="35" t="s">
        <v>39</v>
      </c>
      <c r="D642" s="35" t="s">
        <v>68</v>
      </c>
      <c r="E642" s="35">
        <v>2016</v>
      </c>
      <c r="F642" s="35" t="s">
        <v>38</v>
      </c>
      <c r="G642" s="36"/>
      <c r="H642" s="36"/>
      <c r="I642" s="37" t="s">
        <v>85</v>
      </c>
      <c r="J642" s="35"/>
      <c r="K642" s="32">
        <v>0</v>
      </c>
      <c r="L642" s="124">
        <f>SUM(K631:K642)</f>
        <v>30400</v>
      </c>
    </row>
    <row r="643" spans="2:12" s="27" customFormat="1" ht="18" customHeight="1">
      <c r="B643" s="129" t="s">
        <v>76</v>
      </c>
      <c r="C643" s="97" t="s">
        <v>63</v>
      </c>
      <c r="D643" s="97" t="s">
        <v>155</v>
      </c>
      <c r="E643" s="97">
        <v>2016</v>
      </c>
      <c r="F643" s="97" t="s">
        <v>40</v>
      </c>
      <c r="G643" s="102">
        <v>42531</v>
      </c>
      <c r="H643" s="102">
        <v>42534</v>
      </c>
      <c r="I643" s="97" t="s">
        <v>242</v>
      </c>
      <c r="J643" s="97" t="s">
        <v>14</v>
      </c>
      <c r="K643" s="107">
        <v>4000</v>
      </c>
      <c r="L643" s="123"/>
    </row>
    <row r="644" spans="2:12" s="27" customFormat="1" ht="18" customHeight="1">
      <c r="B644" s="135" t="s">
        <v>152</v>
      </c>
      <c r="C644" s="97" t="s">
        <v>63</v>
      </c>
      <c r="D644" s="97" t="s">
        <v>22</v>
      </c>
      <c r="E644" s="97">
        <v>2016</v>
      </c>
      <c r="F644" s="97" t="s">
        <v>40</v>
      </c>
      <c r="G644" s="102">
        <v>42529</v>
      </c>
      <c r="H644" s="102">
        <v>42534</v>
      </c>
      <c r="I644" s="97" t="s">
        <v>243</v>
      </c>
      <c r="J644" s="97" t="s">
        <v>35</v>
      </c>
      <c r="K644" s="107">
        <v>5600</v>
      </c>
      <c r="L644" s="123"/>
    </row>
    <row r="645" spans="2:12" s="27" customFormat="1" ht="18" customHeight="1">
      <c r="B645" s="135" t="s">
        <v>190</v>
      </c>
      <c r="C645" s="97" t="s">
        <v>62</v>
      </c>
      <c r="D645" s="97" t="s">
        <v>37</v>
      </c>
      <c r="E645" s="97">
        <v>2016</v>
      </c>
      <c r="F645" s="97" t="s">
        <v>40</v>
      </c>
      <c r="G645" s="102">
        <v>42522</v>
      </c>
      <c r="H645" s="102">
        <v>42534</v>
      </c>
      <c r="I645" s="114" t="s">
        <v>244</v>
      </c>
      <c r="J645" s="97" t="s">
        <v>109</v>
      </c>
      <c r="K645" s="107">
        <v>2500</v>
      </c>
      <c r="L645" s="123"/>
    </row>
    <row r="646" spans="2:12" s="27" customFormat="1" ht="18" customHeight="1">
      <c r="B646" s="135" t="s">
        <v>417</v>
      </c>
      <c r="C646" s="136" t="s">
        <v>62</v>
      </c>
      <c r="D646" s="136" t="s">
        <v>74</v>
      </c>
      <c r="E646" s="136">
        <v>2016</v>
      </c>
      <c r="F646" s="136" t="s">
        <v>40</v>
      </c>
      <c r="G646" s="102">
        <v>42531</v>
      </c>
      <c r="H646" s="102">
        <v>42534</v>
      </c>
      <c r="I646" s="114" t="s">
        <v>418</v>
      </c>
      <c r="J646" s="97" t="s">
        <v>80</v>
      </c>
      <c r="K646" s="137">
        <v>2000</v>
      </c>
      <c r="L646" s="138"/>
    </row>
    <row r="647" spans="2:12" s="27" customFormat="1" ht="18" customHeight="1">
      <c r="B647" s="135" t="s">
        <v>419</v>
      </c>
      <c r="C647" s="136" t="s">
        <v>62</v>
      </c>
      <c r="D647" s="136" t="s">
        <v>74</v>
      </c>
      <c r="E647" s="136">
        <v>2016</v>
      </c>
      <c r="F647" s="136" t="s">
        <v>40</v>
      </c>
      <c r="G647" s="102">
        <v>42531</v>
      </c>
      <c r="H647" s="102">
        <v>42535</v>
      </c>
      <c r="I647" s="114" t="s">
        <v>418</v>
      </c>
      <c r="J647" s="97" t="s">
        <v>66</v>
      </c>
      <c r="K647" s="137">
        <v>2000</v>
      </c>
      <c r="L647" s="138"/>
    </row>
    <row r="648" spans="2:12" s="27" customFormat="1" ht="18" customHeight="1">
      <c r="B648" s="135" t="s">
        <v>420</v>
      </c>
      <c r="C648" s="136" t="s">
        <v>62</v>
      </c>
      <c r="D648" s="136" t="s">
        <v>74</v>
      </c>
      <c r="E648" s="136">
        <v>2016</v>
      </c>
      <c r="F648" s="136" t="s">
        <v>40</v>
      </c>
      <c r="G648" s="102" t="s">
        <v>421</v>
      </c>
      <c r="H648" s="102">
        <v>42535</v>
      </c>
      <c r="I648" s="114" t="s">
        <v>418</v>
      </c>
      <c r="J648" s="97" t="s">
        <v>80</v>
      </c>
      <c r="K648" s="137">
        <v>2000</v>
      </c>
      <c r="L648" s="138"/>
    </row>
    <row r="649" spans="2:12" s="27" customFormat="1" ht="18" customHeight="1">
      <c r="B649" s="135" t="s">
        <v>422</v>
      </c>
      <c r="C649" s="136" t="s">
        <v>62</v>
      </c>
      <c r="D649" s="136" t="s">
        <v>74</v>
      </c>
      <c r="E649" s="136">
        <v>2016</v>
      </c>
      <c r="F649" s="136" t="s">
        <v>40</v>
      </c>
      <c r="G649" s="102">
        <v>42531</v>
      </c>
      <c r="H649" s="102">
        <v>42535</v>
      </c>
      <c r="I649" s="114" t="s">
        <v>418</v>
      </c>
      <c r="J649" s="97" t="s">
        <v>66</v>
      </c>
      <c r="K649" s="137">
        <v>2000</v>
      </c>
      <c r="L649" s="138"/>
    </row>
    <row r="650" spans="2:12" s="27" customFormat="1" ht="18" customHeight="1">
      <c r="B650" s="135" t="s">
        <v>256</v>
      </c>
      <c r="C650" s="136" t="s">
        <v>62</v>
      </c>
      <c r="D650" s="136" t="s">
        <v>41</v>
      </c>
      <c r="E650" s="136">
        <v>2016</v>
      </c>
      <c r="F650" s="136" t="s">
        <v>40</v>
      </c>
      <c r="G650" s="102" t="s">
        <v>423</v>
      </c>
      <c r="H650" s="102">
        <v>42548</v>
      </c>
      <c r="I650" s="114" t="s">
        <v>424</v>
      </c>
      <c r="J650" s="97"/>
      <c r="K650" s="137">
        <v>7000</v>
      </c>
      <c r="L650" s="138"/>
    </row>
    <row r="651" spans="2:12" s="27" customFormat="1" ht="18" customHeight="1">
      <c r="B651" s="135" t="s">
        <v>184</v>
      </c>
      <c r="C651" s="97" t="s">
        <v>63</v>
      </c>
      <c r="D651" s="97" t="s">
        <v>37</v>
      </c>
      <c r="E651" s="97">
        <v>2016</v>
      </c>
      <c r="F651" s="136" t="s">
        <v>40</v>
      </c>
      <c r="G651" s="102">
        <v>42522</v>
      </c>
      <c r="H651" s="102">
        <v>42534</v>
      </c>
      <c r="I651" s="114" t="s">
        <v>244</v>
      </c>
      <c r="J651" s="97" t="s">
        <v>182</v>
      </c>
      <c r="K651" s="137">
        <v>2500</v>
      </c>
      <c r="L651" s="138"/>
    </row>
    <row r="652" spans="2:12" s="27" customFormat="1" ht="18" customHeight="1">
      <c r="B652" s="134" t="s">
        <v>245</v>
      </c>
      <c r="C652" s="35" t="s">
        <v>39</v>
      </c>
      <c r="D652" s="35" t="s">
        <v>68</v>
      </c>
      <c r="E652" s="35">
        <v>2016</v>
      </c>
      <c r="F652" s="35" t="s">
        <v>40</v>
      </c>
      <c r="G652" s="36"/>
      <c r="H652" s="36"/>
      <c r="I652" s="37" t="s">
        <v>85</v>
      </c>
      <c r="J652" s="35"/>
      <c r="K652" s="32">
        <v>0</v>
      </c>
      <c r="L652" s="124">
        <f>SUM(K643:K652)</f>
        <v>29600</v>
      </c>
    </row>
    <row r="653" spans="2:12" s="27" customFormat="1" ht="18" customHeight="1">
      <c r="B653" s="135" t="s">
        <v>417</v>
      </c>
      <c r="C653" s="139" t="s">
        <v>62</v>
      </c>
      <c r="D653" s="139" t="s">
        <v>74</v>
      </c>
      <c r="E653" s="139">
        <v>2016</v>
      </c>
      <c r="F653" s="139" t="s">
        <v>42</v>
      </c>
      <c r="G653" s="140">
        <v>42552</v>
      </c>
      <c r="H653" s="140">
        <v>42552</v>
      </c>
      <c r="I653" s="114" t="s">
        <v>425</v>
      </c>
      <c r="J653" s="139" t="s">
        <v>80</v>
      </c>
      <c r="K653" s="141">
        <v>2000</v>
      </c>
      <c r="L653" s="138"/>
    </row>
    <row r="654" spans="2:12" s="27" customFormat="1" ht="18" customHeight="1">
      <c r="B654" s="135" t="s">
        <v>419</v>
      </c>
      <c r="C654" s="139" t="s">
        <v>62</v>
      </c>
      <c r="D654" s="139" t="s">
        <v>74</v>
      </c>
      <c r="E654" s="139">
        <v>2016</v>
      </c>
      <c r="F654" s="139" t="s">
        <v>42</v>
      </c>
      <c r="G654" s="140">
        <v>42552</v>
      </c>
      <c r="H654" s="140">
        <v>42552</v>
      </c>
      <c r="I654" s="114" t="s">
        <v>425</v>
      </c>
      <c r="J654" s="136" t="s">
        <v>66</v>
      </c>
      <c r="K654" s="141">
        <v>2000</v>
      </c>
      <c r="L654" s="138"/>
    </row>
    <row r="655" spans="2:12" s="27" customFormat="1" ht="18" customHeight="1">
      <c r="B655" s="135" t="s">
        <v>420</v>
      </c>
      <c r="C655" s="139" t="s">
        <v>62</v>
      </c>
      <c r="D655" s="139" t="s">
        <v>74</v>
      </c>
      <c r="E655" s="139">
        <v>2016</v>
      </c>
      <c r="F655" s="139" t="s">
        <v>42</v>
      </c>
      <c r="G655" s="140">
        <v>42552</v>
      </c>
      <c r="H655" s="140">
        <v>42552</v>
      </c>
      <c r="I655" s="114" t="s">
        <v>425</v>
      </c>
      <c r="J655" s="139" t="s">
        <v>66</v>
      </c>
      <c r="K655" s="141">
        <v>2000</v>
      </c>
      <c r="L655" s="138"/>
    </row>
    <row r="656" spans="2:12" s="27" customFormat="1" ht="18" customHeight="1">
      <c r="B656" s="135" t="s">
        <v>422</v>
      </c>
      <c r="C656" s="139" t="s">
        <v>62</v>
      </c>
      <c r="D656" s="139" t="s">
        <v>74</v>
      </c>
      <c r="E656" s="139">
        <v>2016</v>
      </c>
      <c r="F656" s="139" t="s">
        <v>42</v>
      </c>
      <c r="G656" s="140">
        <v>42552</v>
      </c>
      <c r="H656" s="140" t="s">
        <v>426</v>
      </c>
      <c r="I656" s="114" t="s">
        <v>425</v>
      </c>
      <c r="J656" s="136" t="s">
        <v>66</v>
      </c>
      <c r="K656" s="141">
        <v>2000</v>
      </c>
      <c r="L656" s="138"/>
    </row>
    <row r="657" spans="2:12" s="27" customFormat="1" ht="18" customHeight="1">
      <c r="B657" s="135" t="s">
        <v>94</v>
      </c>
      <c r="C657" s="97" t="s">
        <v>63</v>
      </c>
      <c r="D657" s="97" t="s">
        <v>155</v>
      </c>
      <c r="E657" s="97">
        <v>2016</v>
      </c>
      <c r="F657" s="97" t="s">
        <v>42</v>
      </c>
      <c r="G657" s="102">
        <v>42562</v>
      </c>
      <c r="H657" s="102">
        <v>42583</v>
      </c>
      <c r="I657" s="97" t="s">
        <v>135</v>
      </c>
      <c r="J657" s="97"/>
      <c r="K657" s="107">
        <v>9860.4</v>
      </c>
      <c r="L657" s="123"/>
    </row>
    <row r="658" spans="2:12" s="27" customFormat="1" ht="18" customHeight="1">
      <c r="B658" s="135" t="s">
        <v>101</v>
      </c>
      <c r="C658" s="97" t="s">
        <v>62</v>
      </c>
      <c r="D658" s="97" t="s">
        <v>22</v>
      </c>
      <c r="E658" s="97">
        <v>2016</v>
      </c>
      <c r="F658" s="97" t="s">
        <v>42</v>
      </c>
      <c r="G658" s="102">
        <v>42562</v>
      </c>
      <c r="H658" s="102">
        <v>42583</v>
      </c>
      <c r="I658" s="97" t="s">
        <v>135</v>
      </c>
      <c r="J658" s="97"/>
      <c r="K658" s="107">
        <v>9860.4</v>
      </c>
      <c r="L658" s="123"/>
    </row>
    <row r="659" spans="2:12" s="27" customFormat="1" ht="18" customHeight="1">
      <c r="B659" s="135" t="s">
        <v>246</v>
      </c>
      <c r="C659" s="97" t="s">
        <v>62</v>
      </c>
      <c r="D659" s="97" t="s">
        <v>22</v>
      </c>
      <c r="E659" s="97">
        <v>2016</v>
      </c>
      <c r="F659" s="97" t="s">
        <v>42</v>
      </c>
      <c r="G659" s="102">
        <v>42562</v>
      </c>
      <c r="H659" s="102">
        <v>42583</v>
      </c>
      <c r="I659" s="97" t="s">
        <v>135</v>
      </c>
      <c r="J659" s="97"/>
      <c r="K659" s="107">
        <v>9860.4</v>
      </c>
      <c r="L659" s="123"/>
    </row>
    <row r="660" spans="2:12" s="27" customFormat="1" ht="18" customHeight="1">
      <c r="B660" s="135" t="s">
        <v>102</v>
      </c>
      <c r="C660" s="97" t="s">
        <v>62</v>
      </c>
      <c r="D660" s="97" t="s">
        <v>29</v>
      </c>
      <c r="E660" s="97">
        <v>2016</v>
      </c>
      <c r="F660" s="97" t="s">
        <v>42</v>
      </c>
      <c r="G660" s="102">
        <v>42562</v>
      </c>
      <c r="H660" s="102">
        <v>42583</v>
      </c>
      <c r="I660" s="97" t="s">
        <v>135</v>
      </c>
      <c r="J660" s="97"/>
      <c r="K660" s="107">
        <v>9860.4</v>
      </c>
      <c r="L660" s="123"/>
    </row>
    <row r="661" spans="2:12" s="27" customFormat="1" ht="18" customHeight="1">
      <c r="B661" s="135" t="s">
        <v>275</v>
      </c>
      <c r="C661" s="97" t="s">
        <v>62</v>
      </c>
      <c r="D661" s="97" t="s">
        <v>25</v>
      </c>
      <c r="E661" s="97">
        <v>2016</v>
      </c>
      <c r="F661" s="97" t="s">
        <v>42</v>
      </c>
      <c r="G661" s="102">
        <v>42548</v>
      </c>
      <c r="H661" s="102">
        <v>42555</v>
      </c>
      <c r="I661" s="96" t="s">
        <v>340</v>
      </c>
      <c r="J661" s="97"/>
      <c r="K661" s="107">
        <v>4462.1899999999996</v>
      </c>
      <c r="L661" s="123"/>
    </row>
    <row r="662" spans="2:12" s="27" customFormat="1" ht="18" customHeight="1">
      <c r="B662" s="135" t="s">
        <v>277</v>
      </c>
      <c r="C662" s="97" t="s">
        <v>62</v>
      </c>
      <c r="D662" s="97" t="s">
        <v>25</v>
      </c>
      <c r="E662" s="97">
        <v>2016</v>
      </c>
      <c r="F662" s="97" t="s">
        <v>42</v>
      </c>
      <c r="G662" s="102">
        <v>42548</v>
      </c>
      <c r="H662" s="102">
        <v>42555</v>
      </c>
      <c r="I662" s="96" t="s">
        <v>340</v>
      </c>
      <c r="J662" s="97"/>
      <c r="K662" s="107">
        <v>4162.1000000000004</v>
      </c>
      <c r="L662" s="123"/>
    </row>
    <row r="663" spans="2:12" s="27" customFormat="1" ht="18" customHeight="1">
      <c r="B663" s="135" t="s">
        <v>276</v>
      </c>
      <c r="C663" s="97" t="s">
        <v>62</v>
      </c>
      <c r="D663" s="97" t="s">
        <v>25</v>
      </c>
      <c r="E663" s="97">
        <v>2016</v>
      </c>
      <c r="F663" s="97" t="s">
        <v>42</v>
      </c>
      <c r="G663" s="102">
        <v>42548</v>
      </c>
      <c r="H663" s="102">
        <v>42555</v>
      </c>
      <c r="I663" s="96" t="s">
        <v>340</v>
      </c>
      <c r="J663" s="97"/>
      <c r="K663" s="107">
        <v>3855.75</v>
      </c>
      <c r="L663" s="123"/>
    </row>
    <row r="664" spans="2:12" s="27" customFormat="1" ht="18" customHeight="1">
      <c r="B664" s="135" t="s">
        <v>288</v>
      </c>
      <c r="C664" s="97" t="s">
        <v>62</v>
      </c>
      <c r="D664" s="97" t="s">
        <v>25</v>
      </c>
      <c r="E664" s="97">
        <v>2016</v>
      </c>
      <c r="F664" s="97" t="s">
        <v>42</v>
      </c>
      <c r="G664" s="102">
        <v>42548</v>
      </c>
      <c r="H664" s="102">
        <v>42555</v>
      </c>
      <c r="I664" s="96" t="s">
        <v>340</v>
      </c>
      <c r="J664" s="97"/>
      <c r="K664" s="107">
        <v>685</v>
      </c>
      <c r="L664" s="123"/>
    </row>
    <row r="665" spans="2:12" s="27" customFormat="1" ht="18" customHeight="1">
      <c r="B665" s="129" t="s">
        <v>287</v>
      </c>
      <c r="C665" s="97" t="s">
        <v>62</v>
      </c>
      <c r="D665" s="97" t="s">
        <v>25</v>
      </c>
      <c r="E665" s="97">
        <v>2016</v>
      </c>
      <c r="F665" s="97" t="s">
        <v>42</v>
      </c>
      <c r="G665" s="102">
        <v>42548</v>
      </c>
      <c r="H665" s="102">
        <v>42555</v>
      </c>
      <c r="I665" s="96" t="s">
        <v>340</v>
      </c>
      <c r="J665" s="97"/>
      <c r="K665" s="107">
        <v>875</v>
      </c>
      <c r="L665" s="123"/>
    </row>
    <row r="666" spans="2:12" s="27" customFormat="1" ht="18" customHeight="1">
      <c r="B666" s="129" t="s">
        <v>427</v>
      </c>
      <c r="C666" s="97" t="s">
        <v>63</v>
      </c>
      <c r="D666" s="97" t="s">
        <v>25</v>
      </c>
      <c r="E666" s="97">
        <v>2016</v>
      </c>
      <c r="F666" s="97" t="s">
        <v>42</v>
      </c>
      <c r="G666" s="102">
        <v>42548</v>
      </c>
      <c r="H666" s="102">
        <v>42555</v>
      </c>
      <c r="I666" s="96" t="s">
        <v>340</v>
      </c>
      <c r="J666" s="97"/>
      <c r="K666" s="107">
        <v>900</v>
      </c>
      <c r="L666" s="123"/>
    </row>
    <row r="667" spans="2:12" s="27" customFormat="1" ht="18" customHeight="1">
      <c r="B667" s="135" t="s">
        <v>291</v>
      </c>
      <c r="C667" s="97" t="s">
        <v>62</v>
      </c>
      <c r="D667" s="97" t="s">
        <v>25</v>
      </c>
      <c r="E667" s="97">
        <v>2016</v>
      </c>
      <c r="F667" s="97" t="s">
        <v>42</v>
      </c>
      <c r="G667" s="102">
        <v>42548</v>
      </c>
      <c r="H667" s="102">
        <v>42555</v>
      </c>
      <c r="I667" s="96" t="s">
        <v>340</v>
      </c>
      <c r="J667" s="97"/>
      <c r="K667" s="107">
        <v>724.38</v>
      </c>
      <c r="L667" s="123"/>
    </row>
    <row r="668" spans="2:12" s="27" customFormat="1" ht="18" customHeight="1">
      <c r="B668" s="135" t="s">
        <v>281</v>
      </c>
      <c r="C668" s="97" t="s">
        <v>62</v>
      </c>
      <c r="D668" s="97" t="s">
        <v>25</v>
      </c>
      <c r="E668" s="97">
        <v>2016</v>
      </c>
      <c r="F668" s="97" t="s">
        <v>42</v>
      </c>
      <c r="G668" s="102">
        <v>42548</v>
      </c>
      <c r="H668" s="102">
        <v>42555</v>
      </c>
      <c r="I668" s="96" t="s">
        <v>340</v>
      </c>
      <c r="J668" s="97"/>
      <c r="K668" s="107">
        <v>1140</v>
      </c>
      <c r="L668" s="123"/>
    </row>
    <row r="669" spans="2:12" s="27" customFormat="1" ht="18" customHeight="1">
      <c r="B669" s="129" t="s">
        <v>139</v>
      </c>
      <c r="C669" s="97" t="s">
        <v>62</v>
      </c>
      <c r="D669" s="97" t="s">
        <v>25</v>
      </c>
      <c r="E669" s="97">
        <v>2016</v>
      </c>
      <c r="F669" s="97" t="s">
        <v>42</v>
      </c>
      <c r="G669" s="102">
        <v>42548</v>
      </c>
      <c r="H669" s="102">
        <v>42555</v>
      </c>
      <c r="I669" s="96" t="s">
        <v>340</v>
      </c>
      <c r="J669" s="97"/>
      <c r="K669" s="107">
        <v>1072</v>
      </c>
      <c r="L669" s="123"/>
    </row>
    <row r="670" spans="2:12" s="27" customFormat="1" ht="18" customHeight="1">
      <c r="B670" s="129" t="s">
        <v>282</v>
      </c>
      <c r="C670" s="97" t="s">
        <v>62</v>
      </c>
      <c r="D670" s="97" t="s">
        <v>25</v>
      </c>
      <c r="E670" s="97">
        <v>2016</v>
      </c>
      <c r="F670" s="97" t="s">
        <v>42</v>
      </c>
      <c r="G670" s="102">
        <v>42548</v>
      </c>
      <c r="H670" s="102">
        <v>42555</v>
      </c>
      <c r="I670" s="96" t="s">
        <v>340</v>
      </c>
      <c r="J670" s="97"/>
      <c r="K670" s="107">
        <v>1873.43</v>
      </c>
      <c r="L670" s="123"/>
    </row>
    <row r="671" spans="2:12" s="27" customFormat="1" ht="18" customHeight="1">
      <c r="B671" s="135" t="s">
        <v>136</v>
      </c>
      <c r="C671" s="97" t="s">
        <v>62</v>
      </c>
      <c r="D671" s="97" t="s">
        <v>25</v>
      </c>
      <c r="E671" s="97">
        <v>2016</v>
      </c>
      <c r="F671" s="97" t="s">
        <v>42</v>
      </c>
      <c r="G671" s="102">
        <v>42548</v>
      </c>
      <c r="H671" s="102">
        <v>42555</v>
      </c>
      <c r="I671" s="96" t="s">
        <v>340</v>
      </c>
      <c r="J671" s="97"/>
      <c r="K671" s="107">
        <v>900</v>
      </c>
      <c r="L671" s="123"/>
    </row>
    <row r="672" spans="2:12" s="27" customFormat="1" ht="18" customHeight="1">
      <c r="B672" s="135" t="s">
        <v>279</v>
      </c>
      <c r="C672" s="97" t="s">
        <v>62</v>
      </c>
      <c r="D672" s="97" t="s">
        <v>25</v>
      </c>
      <c r="E672" s="97">
        <v>2016</v>
      </c>
      <c r="F672" s="97" t="s">
        <v>42</v>
      </c>
      <c r="G672" s="102">
        <v>42548</v>
      </c>
      <c r="H672" s="102">
        <v>42555</v>
      </c>
      <c r="I672" s="96" t="s">
        <v>340</v>
      </c>
      <c r="J672" s="97"/>
      <c r="K672" s="107">
        <v>183</v>
      </c>
      <c r="L672" s="123"/>
    </row>
    <row r="673" spans="2:12" s="27" customFormat="1" ht="18" customHeight="1">
      <c r="B673" s="135" t="s">
        <v>312</v>
      </c>
      <c r="C673" s="97" t="s">
        <v>62</v>
      </c>
      <c r="D673" s="97" t="s">
        <v>25</v>
      </c>
      <c r="E673" s="97">
        <v>2016</v>
      </c>
      <c r="F673" s="97" t="s">
        <v>42</v>
      </c>
      <c r="G673" s="102">
        <v>42548</v>
      </c>
      <c r="H673" s="102">
        <v>42555</v>
      </c>
      <c r="I673" s="96" t="s">
        <v>340</v>
      </c>
      <c r="J673" s="97"/>
      <c r="K673" s="107">
        <v>441</v>
      </c>
      <c r="L673" s="123"/>
    </row>
    <row r="674" spans="2:12" s="27" customFormat="1" ht="18" customHeight="1">
      <c r="B674" s="135" t="s">
        <v>310</v>
      </c>
      <c r="C674" s="97" t="s">
        <v>62</v>
      </c>
      <c r="D674" s="97" t="s">
        <v>25</v>
      </c>
      <c r="E674" s="97">
        <v>2016</v>
      </c>
      <c r="F674" s="97" t="s">
        <v>42</v>
      </c>
      <c r="G674" s="102">
        <v>42548</v>
      </c>
      <c r="H674" s="102">
        <v>42555</v>
      </c>
      <c r="I674" s="96" t="s">
        <v>340</v>
      </c>
      <c r="J674" s="97"/>
      <c r="K674" s="107">
        <v>1699.55</v>
      </c>
      <c r="L674" s="123"/>
    </row>
    <row r="675" spans="2:12" s="27" customFormat="1" ht="18" customHeight="1">
      <c r="B675" s="135" t="s">
        <v>140</v>
      </c>
      <c r="C675" s="97" t="s">
        <v>63</v>
      </c>
      <c r="D675" s="97" t="s">
        <v>25</v>
      </c>
      <c r="E675" s="97">
        <v>2016</v>
      </c>
      <c r="F675" s="97" t="s">
        <v>42</v>
      </c>
      <c r="G675" s="102">
        <v>42548</v>
      </c>
      <c r="H675" s="102">
        <v>42555</v>
      </c>
      <c r="I675" s="96" t="s">
        <v>340</v>
      </c>
      <c r="J675" s="97"/>
      <c r="K675" s="107">
        <v>1594</v>
      </c>
      <c r="L675" s="123"/>
    </row>
    <row r="676" spans="2:12" s="27" customFormat="1" ht="18" customHeight="1">
      <c r="B676" s="135" t="s">
        <v>144</v>
      </c>
      <c r="C676" s="97" t="s">
        <v>62</v>
      </c>
      <c r="D676" s="97" t="s">
        <v>25</v>
      </c>
      <c r="E676" s="97">
        <v>2016</v>
      </c>
      <c r="F676" s="97" t="s">
        <v>42</v>
      </c>
      <c r="G676" s="102">
        <v>42548</v>
      </c>
      <c r="H676" s="102">
        <v>42555</v>
      </c>
      <c r="I676" s="96" t="s">
        <v>340</v>
      </c>
      <c r="J676" s="97"/>
      <c r="K676" s="107">
        <v>183</v>
      </c>
      <c r="L676" s="123"/>
    </row>
    <row r="677" spans="2:12" s="27" customFormat="1" ht="18" customHeight="1">
      <c r="B677" s="135" t="s">
        <v>278</v>
      </c>
      <c r="C677" s="97" t="s">
        <v>62</v>
      </c>
      <c r="D677" s="97" t="s">
        <v>25</v>
      </c>
      <c r="E677" s="97">
        <v>2016</v>
      </c>
      <c r="F677" s="97" t="s">
        <v>42</v>
      </c>
      <c r="G677" s="102">
        <v>42548</v>
      </c>
      <c r="H677" s="102">
        <v>42555</v>
      </c>
      <c r="I677" s="96" t="s">
        <v>340</v>
      </c>
      <c r="J677" s="97"/>
      <c r="K677" s="107">
        <v>183</v>
      </c>
      <c r="L677" s="123"/>
    </row>
    <row r="678" spans="2:12" s="27" customFormat="1" ht="18" customHeight="1">
      <c r="B678" s="135" t="s">
        <v>304</v>
      </c>
      <c r="C678" s="97" t="s">
        <v>62</v>
      </c>
      <c r="D678" s="97" t="s">
        <v>25</v>
      </c>
      <c r="E678" s="97">
        <v>2016</v>
      </c>
      <c r="F678" s="97" t="s">
        <v>42</v>
      </c>
      <c r="G678" s="102">
        <v>42548</v>
      </c>
      <c r="H678" s="102">
        <v>42555</v>
      </c>
      <c r="I678" s="96" t="s">
        <v>340</v>
      </c>
      <c r="J678" s="97"/>
      <c r="K678" s="107">
        <v>490</v>
      </c>
      <c r="L678" s="123"/>
    </row>
    <row r="679" spans="2:12" s="27" customFormat="1" ht="18" customHeight="1">
      <c r="B679" s="237" t="s">
        <v>247</v>
      </c>
      <c r="C679" s="97" t="s">
        <v>63</v>
      </c>
      <c r="D679" s="97" t="s">
        <v>41</v>
      </c>
      <c r="E679" s="97">
        <v>2016</v>
      </c>
      <c r="F679" s="97" t="s">
        <v>42</v>
      </c>
      <c r="G679" s="102">
        <v>42552</v>
      </c>
      <c r="H679" s="102">
        <v>42552</v>
      </c>
      <c r="I679" s="97" t="s">
        <v>248</v>
      </c>
      <c r="J679" s="97"/>
      <c r="K679" s="107">
        <v>331.51578000000001</v>
      </c>
      <c r="L679" s="123"/>
    </row>
    <row r="680" spans="2:12" s="27" customFormat="1" ht="18" customHeight="1">
      <c r="B680" s="237" t="s">
        <v>249</v>
      </c>
      <c r="C680" s="97" t="s">
        <v>62</v>
      </c>
      <c r="D680" s="97" t="s">
        <v>41</v>
      </c>
      <c r="E680" s="97">
        <v>2016</v>
      </c>
      <c r="F680" s="97" t="s">
        <v>42</v>
      </c>
      <c r="G680" s="102">
        <v>42552</v>
      </c>
      <c r="H680" s="102">
        <v>42552</v>
      </c>
      <c r="I680" s="97" t="s">
        <v>248</v>
      </c>
      <c r="J680" s="97"/>
      <c r="K680" s="107">
        <v>331.51578000000001</v>
      </c>
      <c r="L680" s="123"/>
    </row>
    <row r="681" spans="2:12" s="27" customFormat="1" ht="18" customHeight="1">
      <c r="B681" s="237" t="s">
        <v>250</v>
      </c>
      <c r="C681" s="97" t="s">
        <v>62</v>
      </c>
      <c r="D681" s="97" t="s">
        <v>41</v>
      </c>
      <c r="E681" s="97">
        <v>2016</v>
      </c>
      <c r="F681" s="97" t="s">
        <v>42</v>
      </c>
      <c r="G681" s="102">
        <v>42552</v>
      </c>
      <c r="H681" s="102">
        <v>42552</v>
      </c>
      <c r="I681" s="97" t="s">
        <v>248</v>
      </c>
      <c r="J681" s="97"/>
      <c r="K681" s="107">
        <v>331.51578000000001</v>
      </c>
      <c r="L681" s="123"/>
    </row>
    <row r="682" spans="2:12" s="27" customFormat="1" ht="18" customHeight="1">
      <c r="B682" s="237" t="s">
        <v>251</v>
      </c>
      <c r="C682" s="97" t="s">
        <v>63</v>
      </c>
      <c r="D682" s="97" t="s">
        <v>41</v>
      </c>
      <c r="E682" s="97">
        <v>2016</v>
      </c>
      <c r="F682" s="97" t="s">
        <v>42</v>
      </c>
      <c r="G682" s="102">
        <v>42552</v>
      </c>
      <c r="H682" s="102">
        <v>42552</v>
      </c>
      <c r="I682" s="97" t="s">
        <v>248</v>
      </c>
      <c r="J682" s="97"/>
      <c r="K682" s="107">
        <v>331.51578000000001</v>
      </c>
      <c r="L682" s="123"/>
    </row>
    <row r="683" spans="2:12" s="27" customFormat="1" ht="18" customHeight="1">
      <c r="B683" s="237" t="s">
        <v>252</v>
      </c>
      <c r="C683" s="97" t="s">
        <v>63</v>
      </c>
      <c r="D683" s="97" t="s">
        <v>41</v>
      </c>
      <c r="E683" s="97">
        <v>2016</v>
      </c>
      <c r="F683" s="97" t="s">
        <v>42</v>
      </c>
      <c r="G683" s="102">
        <v>42552</v>
      </c>
      <c r="H683" s="102">
        <v>42552</v>
      </c>
      <c r="I683" s="97" t="s">
        <v>248</v>
      </c>
      <c r="J683" s="97"/>
      <c r="K683" s="107">
        <v>331.51578000000001</v>
      </c>
      <c r="L683" s="123"/>
    </row>
    <row r="684" spans="2:12" s="27" customFormat="1" ht="18" customHeight="1">
      <c r="B684" s="237" t="s">
        <v>253</v>
      </c>
      <c r="C684" s="97" t="s">
        <v>62</v>
      </c>
      <c r="D684" s="97" t="s">
        <v>41</v>
      </c>
      <c r="E684" s="97">
        <v>2016</v>
      </c>
      <c r="F684" s="97" t="s">
        <v>42</v>
      </c>
      <c r="G684" s="102">
        <v>42552</v>
      </c>
      <c r="H684" s="102">
        <v>42552</v>
      </c>
      <c r="I684" s="97" t="s">
        <v>248</v>
      </c>
      <c r="J684" s="97"/>
      <c r="K684" s="107">
        <v>331.51578000000001</v>
      </c>
      <c r="L684" s="123"/>
    </row>
    <row r="685" spans="2:12" s="27" customFormat="1" ht="18" customHeight="1">
      <c r="B685" s="237" t="s">
        <v>118</v>
      </c>
      <c r="C685" s="97" t="s">
        <v>62</v>
      </c>
      <c r="D685" s="97" t="s">
        <v>41</v>
      </c>
      <c r="E685" s="97">
        <v>2016</v>
      </c>
      <c r="F685" s="97" t="s">
        <v>42</v>
      </c>
      <c r="G685" s="102">
        <v>42552</v>
      </c>
      <c r="H685" s="102">
        <v>42552</v>
      </c>
      <c r="I685" s="97" t="s">
        <v>248</v>
      </c>
      <c r="J685" s="97"/>
      <c r="K685" s="107">
        <v>331.51578000000001</v>
      </c>
      <c r="L685" s="123"/>
    </row>
    <row r="686" spans="2:12" s="27" customFormat="1" ht="18" customHeight="1">
      <c r="B686" s="237" t="s">
        <v>254</v>
      </c>
      <c r="C686" s="97" t="s">
        <v>62</v>
      </c>
      <c r="D686" s="97" t="s">
        <v>41</v>
      </c>
      <c r="E686" s="97">
        <v>2016</v>
      </c>
      <c r="F686" s="97" t="s">
        <v>42</v>
      </c>
      <c r="G686" s="102">
        <v>42552</v>
      </c>
      <c r="H686" s="102">
        <v>42552</v>
      </c>
      <c r="I686" s="97" t="s">
        <v>248</v>
      </c>
      <c r="J686" s="97"/>
      <c r="K686" s="107">
        <v>331.51578000000001</v>
      </c>
      <c r="L686" s="123"/>
    </row>
    <row r="687" spans="2:12" s="27" customFormat="1" ht="18" customHeight="1">
      <c r="B687" s="237" t="s">
        <v>255</v>
      </c>
      <c r="C687" s="97" t="s">
        <v>62</v>
      </c>
      <c r="D687" s="97" t="s">
        <v>41</v>
      </c>
      <c r="E687" s="97">
        <v>2016</v>
      </c>
      <c r="F687" s="97" t="s">
        <v>42</v>
      </c>
      <c r="G687" s="102">
        <v>42552</v>
      </c>
      <c r="H687" s="102">
        <v>42552</v>
      </c>
      <c r="I687" s="97" t="s">
        <v>248</v>
      </c>
      <c r="J687" s="97"/>
      <c r="K687" s="107">
        <v>331.51578000000001</v>
      </c>
      <c r="L687" s="123"/>
    </row>
    <row r="688" spans="2:12" s="27" customFormat="1" ht="18" customHeight="1">
      <c r="B688" s="237" t="s">
        <v>256</v>
      </c>
      <c r="C688" s="97" t="s">
        <v>62</v>
      </c>
      <c r="D688" s="97" t="s">
        <v>41</v>
      </c>
      <c r="E688" s="97">
        <v>2016</v>
      </c>
      <c r="F688" s="97" t="s">
        <v>42</v>
      </c>
      <c r="G688" s="102">
        <v>42552</v>
      </c>
      <c r="H688" s="102">
        <v>42552</v>
      </c>
      <c r="I688" s="97" t="s">
        <v>248</v>
      </c>
      <c r="J688" s="97"/>
      <c r="K688" s="107">
        <v>331.51578000000001</v>
      </c>
      <c r="L688" s="123"/>
    </row>
    <row r="689" spans="2:12" s="27" customFormat="1" ht="18" customHeight="1">
      <c r="B689" s="237" t="s">
        <v>257</v>
      </c>
      <c r="C689" s="97" t="s">
        <v>62</v>
      </c>
      <c r="D689" s="97" t="s">
        <v>41</v>
      </c>
      <c r="E689" s="97">
        <v>2016</v>
      </c>
      <c r="F689" s="97" t="s">
        <v>42</v>
      </c>
      <c r="G689" s="102">
        <v>42552</v>
      </c>
      <c r="H689" s="102">
        <v>42552</v>
      </c>
      <c r="I689" s="97" t="s">
        <v>248</v>
      </c>
      <c r="J689" s="97"/>
      <c r="K689" s="107">
        <v>331.51578000000001</v>
      </c>
      <c r="L689" s="123"/>
    </row>
    <row r="690" spans="2:12" s="27" customFormat="1" ht="18" customHeight="1">
      <c r="B690" s="237" t="s">
        <v>258</v>
      </c>
      <c r="C690" s="97" t="s">
        <v>62</v>
      </c>
      <c r="D690" s="97" t="s">
        <v>41</v>
      </c>
      <c r="E690" s="97">
        <v>2016</v>
      </c>
      <c r="F690" s="97" t="s">
        <v>42</v>
      </c>
      <c r="G690" s="102">
        <v>42552</v>
      </c>
      <c r="H690" s="102">
        <v>42552</v>
      </c>
      <c r="I690" s="97" t="s">
        <v>248</v>
      </c>
      <c r="J690" s="97"/>
      <c r="K690" s="107">
        <v>331.51578000000001</v>
      </c>
      <c r="L690" s="123"/>
    </row>
    <row r="691" spans="2:12" s="27" customFormat="1" ht="18" customHeight="1">
      <c r="B691" s="237" t="s">
        <v>259</v>
      </c>
      <c r="C691" s="97" t="s">
        <v>62</v>
      </c>
      <c r="D691" s="97" t="s">
        <v>41</v>
      </c>
      <c r="E691" s="97">
        <v>2016</v>
      </c>
      <c r="F691" s="97" t="s">
        <v>42</v>
      </c>
      <c r="G691" s="102">
        <v>42552</v>
      </c>
      <c r="H691" s="102">
        <v>42552</v>
      </c>
      <c r="I691" s="97" t="s">
        <v>248</v>
      </c>
      <c r="J691" s="97"/>
      <c r="K691" s="107">
        <v>331.51578000000001</v>
      </c>
      <c r="L691" s="123"/>
    </row>
    <row r="692" spans="2:12" s="27" customFormat="1" ht="18" customHeight="1">
      <c r="B692" s="237" t="s">
        <v>260</v>
      </c>
      <c r="C692" s="97" t="s">
        <v>62</v>
      </c>
      <c r="D692" s="97" t="s">
        <v>41</v>
      </c>
      <c r="E692" s="97">
        <v>2016</v>
      </c>
      <c r="F692" s="97" t="s">
        <v>42</v>
      </c>
      <c r="G692" s="102">
        <v>42552</v>
      </c>
      <c r="H692" s="102">
        <v>42552</v>
      </c>
      <c r="I692" s="97" t="s">
        <v>248</v>
      </c>
      <c r="J692" s="97"/>
      <c r="K692" s="107">
        <v>331.51578000000001</v>
      </c>
      <c r="L692" s="123"/>
    </row>
    <row r="693" spans="2:12" s="27" customFormat="1" ht="18" customHeight="1">
      <c r="B693" s="237" t="s">
        <v>261</v>
      </c>
      <c r="C693" s="97" t="s">
        <v>62</v>
      </c>
      <c r="D693" s="97" t="s">
        <v>41</v>
      </c>
      <c r="E693" s="97">
        <v>2016</v>
      </c>
      <c r="F693" s="97" t="s">
        <v>42</v>
      </c>
      <c r="G693" s="102">
        <v>42552</v>
      </c>
      <c r="H693" s="102">
        <v>42552</v>
      </c>
      <c r="I693" s="97" t="s">
        <v>248</v>
      </c>
      <c r="J693" s="97"/>
      <c r="K693" s="107">
        <v>331.51578000000001</v>
      </c>
      <c r="L693" s="123"/>
    </row>
    <row r="694" spans="2:12" s="27" customFormat="1" ht="18" customHeight="1">
      <c r="B694" s="237" t="s">
        <v>262</v>
      </c>
      <c r="C694" s="97" t="s">
        <v>63</v>
      </c>
      <c r="D694" s="97" t="s">
        <v>41</v>
      </c>
      <c r="E694" s="97">
        <v>2016</v>
      </c>
      <c r="F694" s="97" t="s">
        <v>42</v>
      </c>
      <c r="G694" s="102">
        <v>42552</v>
      </c>
      <c r="H694" s="102">
        <v>42552</v>
      </c>
      <c r="I694" s="97" t="s">
        <v>248</v>
      </c>
      <c r="J694" s="97"/>
      <c r="K694" s="107">
        <v>331.51578000000001</v>
      </c>
      <c r="L694" s="123"/>
    </row>
    <row r="695" spans="2:12" s="27" customFormat="1" ht="18" customHeight="1">
      <c r="B695" s="237" t="s">
        <v>263</v>
      </c>
      <c r="C695" s="97" t="s">
        <v>62</v>
      </c>
      <c r="D695" s="97" t="s">
        <v>41</v>
      </c>
      <c r="E695" s="97">
        <v>2016</v>
      </c>
      <c r="F695" s="97" t="s">
        <v>42</v>
      </c>
      <c r="G695" s="102">
        <v>42552</v>
      </c>
      <c r="H695" s="102">
        <v>42552</v>
      </c>
      <c r="I695" s="97" t="s">
        <v>248</v>
      </c>
      <c r="J695" s="97"/>
      <c r="K695" s="107">
        <v>331.51578000000001</v>
      </c>
      <c r="L695" s="123"/>
    </row>
    <row r="696" spans="2:12" s="27" customFormat="1" ht="18" customHeight="1">
      <c r="B696" s="237" t="s">
        <v>264</v>
      </c>
      <c r="C696" s="97" t="s">
        <v>62</v>
      </c>
      <c r="D696" s="97" t="s">
        <v>41</v>
      </c>
      <c r="E696" s="97">
        <v>2016</v>
      </c>
      <c r="F696" s="97" t="s">
        <v>42</v>
      </c>
      <c r="G696" s="102">
        <v>42552</v>
      </c>
      <c r="H696" s="102">
        <v>42552</v>
      </c>
      <c r="I696" s="97" t="s">
        <v>248</v>
      </c>
      <c r="J696" s="97"/>
      <c r="K696" s="107">
        <v>331.51578000000001</v>
      </c>
      <c r="L696" s="123"/>
    </row>
    <row r="697" spans="2:12" s="27" customFormat="1" ht="18" customHeight="1">
      <c r="B697" s="237" t="s">
        <v>265</v>
      </c>
      <c r="C697" s="97" t="s">
        <v>62</v>
      </c>
      <c r="D697" s="97" t="s">
        <v>41</v>
      </c>
      <c r="E697" s="97">
        <v>2016</v>
      </c>
      <c r="F697" s="97" t="s">
        <v>42</v>
      </c>
      <c r="G697" s="102">
        <v>42552</v>
      </c>
      <c r="H697" s="102">
        <v>42552</v>
      </c>
      <c r="I697" s="97" t="s">
        <v>248</v>
      </c>
      <c r="J697" s="97"/>
      <c r="K697" s="107">
        <v>331.51578000000001</v>
      </c>
      <c r="L697" s="123"/>
    </row>
    <row r="698" spans="2:12" s="27" customFormat="1" ht="18" customHeight="1">
      <c r="B698" s="237" t="s">
        <v>266</v>
      </c>
      <c r="C698" s="97" t="s">
        <v>63</v>
      </c>
      <c r="D698" s="97" t="s">
        <v>41</v>
      </c>
      <c r="E698" s="97">
        <v>2016</v>
      </c>
      <c r="F698" s="97" t="s">
        <v>42</v>
      </c>
      <c r="G698" s="102">
        <v>42552</v>
      </c>
      <c r="H698" s="102">
        <v>42552</v>
      </c>
      <c r="I698" s="97" t="s">
        <v>248</v>
      </c>
      <c r="J698" s="97"/>
      <c r="K698" s="107">
        <v>331.51578000000001</v>
      </c>
      <c r="L698" s="123"/>
    </row>
    <row r="699" spans="2:12" s="27" customFormat="1" ht="18" customHeight="1">
      <c r="B699" s="237" t="s">
        <v>267</v>
      </c>
      <c r="C699" s="97" t="s">
        <v>63</v>
      </c>
      <c r="D699" s="97" t="s">
        <v>41</v>
      </c>
      <c r="E699" s="97">
        <v>2016</v>
      </c>
      <c r="F699" s="97" t="s">
        <v>42</v>
      </c>
      <c r="G699" s="102">
        <v>42552</v>
      </c>
      <c r="H699" s="102">
        <v>42552</v>
      </c>
      <c r="I699" s="97" t="s">
        <v>248</v>
      </c>
      <c r="J699" s="97"/>
      <c r="K699" s="107">
        <v>331.51578000000001</v>
      </c>
      <c r="L699" s="123"/>
    </row>
    <row r="700" spans="2:12" s="27" customFormat="1" ht="18" customHeight="1">
      <c r="B700" s="237" t="s">
        <v>268</v>
      </c>
      <c r="C700" s="97" t="s">
        <v>63</v>
      </c>
      <c r="D700" s="97" t="s">
        <v>41</v>
      </c>
      <c r="E700" s="97">
        <v>2016</v>
      </c>
      <c r="F700" s="97" t="s">
        <v>42</v>
      </c>
      <c r="G700" s="102">
        <v>42552</v>
      </c>
      <c r="H700" s="102">
        <v>42552</v>
      </c>
      <c r="I700" s="97" t="s">
        <v>248</v>
      </c>
      <c r="J700" s="97"/>
      <c r="K700" s="107">
        <v>331.51578000000001</v>
      </c>
      <c r="L700" s="123"/>
    </row>
    <row r="701" spans="2:12" s="27" customFormat="1" ht="18" customHeight="1">
      <c r="B701" s="237" t="s">
        <v>269</v>
      </c>
      <c r="C701" s="97" t="s">
        <v>63</v>
      </c>
      <c r="D701" s="97" t="s">
        <v>41</v>
      </c>
      <c r="E701" s="97">
        <v>2016</v>
      </c>
      <c r="F701" s="97" t="s">
        <v>42</v>
      </c>
      <c r="G701" s="102">
        <v>42552</v>
      </c>
      <c r="H701" s="102">
        <v>42552</v>
      </c>
      <c r="I701" s="97" t="s">
        <v>248</v>
      </c>
      <c r="J701" s="97"/>
      <c r="K701" s="107">
        <v>331.51578000000001</v>
      </c>
      <c r="L701" s="123"/>
    </row>
    <row r="702" spans="2:12" s="27" customFormat="1" ht="18" customHeight="1">
      <c r="B702" s="237" t="s">
        <v>270</v>
      </c>
      <c r="C702" s="97" t="s">
        <v>63</v>
      </c>
      <c r="D702" s="97" t="s">
        <v>41</v>
      </c>
      <c r="E702" s="97">
        <v>2016</v>
      </c>
      <c r="F702" s="97" t="s">
        <v>42</v>
      </c>
      <c r="G702" s="102">
        <v>42552</v>
      </c>
      <c r="H702" s="102">
        <v>42552</v>
      </c>
      <c r="I702" s="97" t="s">
        <v>248</v>
      </c>
      <c r="J702" s="97"/>
      <c r="K702" s="107">
        <v>331.51578000000001</v>
      </c>
      <c r="L702" s="123"/>
    </row>
    <row r="703" spans="2:12" s="27" customFormat="1" ht="18" customHeight="1">
      <c r="B703" s="237" t="s">
        <v>271</v>
      </c>
      <c r="C703" s="97" t="s">
        <v>63</v>
      </c>
      <c r="D703" s="97" t="s">
        <v>41</v>
      </c>
      <c r="E703" s="97">
        <v>2016</v>
      </c>
      <c r="F703" s="97" t="s">
        <v>42</v>
      </c>
      <c r="G703" s="102">
        <v>42552</v>
      </c>
      <c r="H703" s="102">
        <v>42552</v>
      </c>
      <c r="I703" s="97" t="s">
        <v>248</v>
      </c>
      <c r="J703" s="97"/>
      <c r="K703" s="107">
        <v>331.51578000000001</v>
      </c>
      <c r="L703" s="123"/>
    </row>
    <row r="704" spans="2:12" s="27" customFormat="1" ht="18" customHeight="1">
      <c r="B704" s="237" t="s">
        <v>272</v>
      </c>
      <c r="C704" s="97" t="s">
        <v>63</v>
      </c>
      <c r="D704" s="97" t="s">
        <v>41</v>
      </c>
      <c r="E704" s="97">
        <v>2016</v>
      </c>
      <c r="F704" s="97" t="s">
        <v>42</v>
      </c>
      <c r="G704" s="102">
        <v>42552</v>
      </c>
      <c r="H704" s="102">
        <v>42552</v>
      </c>
      <c r="I704" s="97" t="s">
        <v>248</v>
      </c>
      <c r="J704" s="97"/>
      <c r="K704" s="107">
        <v>331.51578000000001</v>
      </c>
      <c r="L704" s="123"/>
    </row>
    <row r="705" spans="1:13" s="27" customFormat="1" ht="18" customHeight="1">
      <c r="B705" s="237" t="s">
        <v>273</v>
      </c>
      <c r="C705" s="97" t="s">
        <v>62</v>
      </c>
      <c r="D705" s="97" t="s">
        <v>41</v>
      </c>
      <c r="E705" s="97">
        <v>2016</v>
      </c>
      <c r="F705" s="97" t="s">
        <v>42</v>
      </c>
      <c r="G705" s="102">
        <v>42552</v>
      </c>
      <c r="H705" s="102">
        <v>42552</v>
      </c>
      <c r="I705" s="97" t="s">
        <v>248</v>
      </c>
      <c r="J705" s="97"/>
      <c r="K705" s="107">
        <v>331.51578000000001</v>
      </c>
      <c r="L705" s="123"/>
    </row>
    <row r="706" spans="1:13" s="28" customFormat="1" ht="18" customHeight="1">
      <c r="A706" s="27"/>
      <c r="B706" s="327" t="s">
        <v>120</v>
      </c>
      <c r="C706" s="96" t="s">
        <v>62</v>
      </c>
      <c r="D706" s="97" t="s">
        <v>41</v>
      </c>
      <c r="E706" s="97">
        <v>2016</v>
      </c>
      <c r="F706" s="97" t="s">
        <v>42</v>
      </c>
      <c r="G706" s="102">
        <v>42552</v>
      </c>
      <c r="H706" s="102">
        <v>42552</v>
      </c>
      <c r="I706" s="97" t="s">
        <v>248</v>
      </c>
      <c r="J706" s="96"/>
      <c r="K706" s="107">
        <v>331.51578000000001</v>
      </c>
      <c r="L706" s="125"/>
      <c r="M706" s="27"/>
    </row>
    <row r="707" spans="1:13" s="28" customFormat="1" ht="18" customHeight="1">
      <c r="A707" s="27"/>
      <c r="B707" s="327" t="s">
        <v>274</v>
      </c>
      <c r="C707" s="96" t="s">
        <v>63</v>
      </c>
      <c r="D707" s="97" t="s">
        <v>41</v>
      </c>
      <c r="E707" s="97">
        <v>2016</v>
      </c>
      <c r="F707" s="97" t="s">
        <v>42</v>
      </c>
      <c r="G707" s="102">
        <v>42552</v>
      </c>
      <c r="H707" s="102">
        <v>42552</v>
      </c>
      <c r="I707" s="97" t="s">
        <v>248</v>
      </c>
      <c r="J707" s="96"/>
      <c r="K707" s="107">
        <v>331.51578000000001</v>
      </c>
      <c r="L707" s="125"/>
      <c r="M707" s="27"/>
    </row>
    <row r="708" spans="1:13" s="28" customFormat="1" ht="18" customHeight="1">
      <c r="A708" s="27"/>
      <c r="B708" s="327" t="s">
        <v>275</v>
      </c>
      <c r="C708" s="96" t="s">
        <v>62</v>
      </c>
      <c r="D708" s="97" t="s">
        <v>25</v>
      </c>
      <c r="E708" s="97">
        <v>2016</v>
      </c>
      <c r="F708" s="97" t="s">
        <v>42</v>
      </c>
      <c r="G708" s="102">
        <v>42552</v>
      </c>
      <c r="H708" s="102">
        <v>42552</v>
      </c>
      <c r="I708" s="97" t="s">
        <v>248</v>
      </c>
      <c r="J708" s="96"/>
      <c r="K708" s="107">
        <v>331.51578000000001</v>
      </c>
      <c r="L708" s="125"/>
      <c r="M708" s="27"/>
    </row>
    <row r="709" spans="1:13" s="28" customFormat="1" ht="18" customHeight="1">
      <c r="A709" s="27"/>
      <c r="B709" s="328" t="s">
        <v>276</v>
      </c>
      <c r="C709" s="96" t="s">
        <v>62</v>
      </c>
      <c r="D709" s="97" t="s">
        <v>25</v>
      </c>
      <c r="E709" s="97">
        <v>2016</v>
      </c>
      <c r="F709" s="97" t="s">
        <v>42</v>
      </c>
      <c r="G709" s="102">
        <v>42552</v>
      </c>
      <c r="H709" s="102">
        <v>42552</v>
      </c>
      <c r="I709" s="97" t="s">
        <v>248</v>
      </c>
      <c r="J709" s="96"/>
      <c r="K709" s="107">
        <v>331.51578000000001</v>
      </c>
      <c r="L709" s="125"/>
      <c r="M709" s="27"/>
    </row>
    <row r="710" spans="1:13" s="28" customFormat="1" ht="18" customHeight="1">
      <c r="A710" s="27"/>
      <c r="B710" s="328" t="s">
        <v>277</v>
      </c>
      <c r="C710" s="96" t="s">
        <v>62</v>
      </c>
      <c r="D710" s="97" t="s">
        <v>25</v>
      </c>
      <c r="E710" s="97">
        <v>2016</v>
      </c>
      <c r="F710" s="97" t="s">
        <v>42</v>
      </c>
      <c r="G710" s="102">
        <v>42552</v>
      </c>
      <c r="H710" s="102">
        <v>42552</v>
      </c>
      <c r="I710" s="97" t="s">
        <v>248</v>
      </c>
      <c r="J710" s="96"/>
      <c r="K710" s="107">
        <v>331.51578000000001</v>
      </c>
      <c r="L710" s="125"/>
      <c r="M710" s="27"/>
    </row>
    <row r="711" spans="1:13" s="28" customFormat="1" ht="18" customHeight="1">
      <c r="A711" s="27"/>
      <c r="B711" s="328" t="s">
        <v>278</v>
      </c>
      <c r="C711" s="96" t="s">
        <v>62</v>
      </c>
      <c r="D711" s="97" t="s">
        <v>25</v>
      </c>
      <c r="E711" s="97">
        <v>2016</v>
      </c>
      <c r="F711" s="97" t="s">
        <v>42</v>
      </c>
      <c r="G711" s="102">
        <v>42552</v>
      </c>
      <c r="H711" s="102">
        <v>42552</v>
      </c>
      <c r="I711" s="97" t="s">
        <v>248</v>
      </c>
      <c r="J711" s="96"/>
      <c r="K711" s="107">
        <v>331.51578000000001</v>
      </c>
      <c r="L711" s="125"/>
      <c r="M711" s="27"/>
    </row>
    <row r="712" spans="1:13" s="28" customFormat="1" ht="18" customHeight="1">
      <c r="A712" s="27"/>
      <c r="B712" s="328" t="s">
        <v>144</v>
      </c>
      <c r="C712" s="96" t="s">
        <v>62</v>
      </c>
      <c r="D712" s="97" t="s">
        <v>25</v>
      </c>
      <c r="E712" s="97">
        <v>2016</v>
      </c>
      <c r="F712" s="97" t="s">
        <v>42</v>
      </c>
      <c r="G712" s="102">
        <v>42552</v>
      </c>
      <c r="H712" s="102">
        <v>42552</v>
      </c>
      <c r="I712" s="97" t="s">
        <v>248</v>
      </c>
      <c r="J712" s="96"/>
      <c r="K712" s="107">
        <v>331.51578000000001</v>
      </c>
      <c r="L712" s="125"/>
      <c r="M712" s="27"/>
    </row>
    <row r="713" spans="1:13" s="28" customFormat="1" ht="18" customHeight="1">
      <c r="A713" s="27"/>
      <c r="B713" s="328" t="s">
        <v>279</v>
      </c>
      <c r="C713" s="96" t="s">
        <v>62</v>
      </c>
      <c r="D713" s="97" t="s">
        <v>25</v>
      </c>
      <c r="E713" s="97">
        <v>2016</v>
      </c>
      <c r="F713" s="97" t="s">
        <v>42</v>
      </c>
      <c r="G713" s="102">
        <v>42552</v>
      </c>
      <c r="H713" s="102">
        <v>42552</v>
      </c>
      <c r="I713" s="97" t="s">
        <v>248</v>
      </c>
      <c r="J713" s="96"/>
      <c r="K713" s="107">
        <v>331.51578000000001</v>
      </c>
      <c r="L713" s="125"/>
      <c r="M713" s="27"/>
    </row>
    <row r="714" spans="1:13" s="28" customFormat="1" ht="18" customHeight="1">
      <c r="A714" s="27"/>
      <c r="B714" s="328" t="s">
        <v>280</v>
      </c>
      <c r="C714" s="96" t="s">
        <v>62</v>
      </c>
      <c r="D714" s="97" t="s">
        <v>25</v>
      </c>
      <c r="E714" s="97">
        <v>2016</v>
      </c>
      <c r="F714" s="97" t="s">
        <v>42</v>
      </c>
      <c r="G714" s="102">
        <v>42552</v>
      </c>
      <c r="H714" s="102">
        <v>42552</v>
      </c>
      <c r="I714" s="97" t="s">
        <v>248</v>
      </c>
      <c r="J714" s="96"/>
      <c r="K714" s="107">
        <v>331.51578000000001</v>
      </c>
      <c r="L714" s="125"/>
      <c r="M714" s="27"/>
    </row>
    <row r="715" spans="1:13" s="28" customFormat="1" ht="18" customHeight="1">
      <c r="A715" s="27"/>
      <c r="B715" s="328" t="s">
        <v>281</v>
      </c>
      <c r="C715" s="96" t="s">
        <v>62</v>
      </c>
      <c r="D715" s="97" t="s">
        <v>25</v>
      </c>
      <c r="E715" s="97">
        <v>2016</v>
      </c>
      <c r="F715" s="97" t="s">
        <v>42</v>
      </c>
      <c r="G715" s="102">
        <v>42552</v>
      </c>
      <c r="H715" s="102">
        <v>42552</v>
      </c>
      <c r="I715" s="97" t="s">
        <v>248</v>
      </c>
      <c r="J715" s="96"/>
      <c r="K715" s="107">
        <v>331.51578000000001</v>
      </c>
      <c r="L715" s="125"/>
      <c r="M715" s="27"/>
    </row>
    <row r="716" spans="1:13" s="28" customFormat="1" ht="18" customHeight="1">
      <c r="A716" s="27"/>
      <c r="B716" s="328" t="s">
        <v>139</v>
      </c>
      <c r="C716" s="96" t="s">
        <v>62</v>
      </c>
      <c r="D716" s="97" t="s">
        <v>25</v>
      </c>
      <c r="E716" s="97">
        <v>2016</v>
      </c>
      <c r="F716" s="97" t="s">
        <v>42</v>
      </c>
      <c r="G716" s="102">
        <v>42552</v>
      </c>
      <c r="H716" s="102">
        <v>42552</v>
      </c>
      <c r="I716" s="97" t="s">
        <v>248</v>
      </c>
      <c r="J716" s="96"/>
      <c r="K716" s="107">
        <v>331.51578000000001</v>
      </c>
      <c r="L716" s="125"/>
      <c r="M716" s="27"/>
    </row>
    <row r="717" spans="1:13" s="28" customFormat="1" ht="18" customHeight="1">
      <c r="A717" s="27"/>
      <c r="B717" s="328" t="s">
        <v>138</v>
      </c>
      <c r="C717" s="96" t="s">
        <v>62</v>
      </c>
      <c r="D717" s="97" t="s">
        <v>25</v>
      </c>
      <c r="E717" s="97">
        <v>2016</v>
      </c>
      <c r="F717" s="97" t="s">
        <v>42</v>
      </c>
      <c r="G717" s="102">
        <v>42552</v>
      </c>
      <c r="H717" s="102">
        <v>42552</v>
      </c>
      <c r="I717" s="97" t="s">
        <v>248</v>
      </c>
      <c r="J717" s="96"/>
      <c r="K717" s="107">
        <v>331.51578000000001</v>
      </c>
      <c r="L717" s="125"/>
      <c r="M717" s="27"/>
    </row>
    <row r="718" spans="1:13" s="27" customFormat="1" ht="18" customHeight="1">
      <c r="B718" s="129" t="s">
        <v>282</v>
      </c>
      <c r="C718" s="96" t="s">
        <v>62</v>
      </c>
      <c r="D718" s="97" t="s">
        <v>25</v>
      </c>
      <c r="E718" s="97">
        <v>2016</v>
      </c>
      <c r="F718" s="97" t="s">
        <v>42</v>
      </c>
      <c r="G718" s="102">
        <v>42552</v>
      </c>
      <c r="H718" s="102">
        <v>42552</v>
      </c>
      <c r="I718" s="97" t="s">
        <v>248</v>
      </c>
      <c r="J718" s="96"/>
      <c r="K718" s="107">
        <v>331.51578000000001</v>
      </c>
      <c r="L718" s="125"/>
    </row>
    <row r="719" spans="1:13" s="27" customFormat="1" ht="18" customHeight="1">
      <c r="B719" s="129" t="s">
        <v>140</v>
      </c>
      <c r="C719" s="96" t="s">
        <v>63</v>
      </c>
      <c r="D719" s="97" t="s">
        <v>25</v>
      </c>
      <c r="E719" s="97">
        <v>2016</v>
      </c>
      <c r="F719" s="97" t="s">
        <v>42</v>
      </c>
      <c r="G719" s="102">
        <v>42552</v>
      </c>
      <c r="H719" s="102">
        <v>42552</v>
      </c>
      <c r="I719" s="97" t="s">
        <v>248</v>
      </c>
      <c r="J719" s="96"/>
      <c r="K719" s="107">
        <v>331.51578000000001</v>
      </c>
      <c r="L719" s="125"/>
    </row>
    <row r="720" spans="1:13" s="27" customFormat="1" ht="18" customHeight="1">
      <c r="B720" s="135" t="s">
        <v>312</v>
      </c>
      <c r="C720" s="96" t="s">
        <v>62</v>
      </c>
      <c r="D720" s="97" t="s">
        <v>25</v>
      </c>
      <c r="E720" s="97">
        <v>2016</v>
      </c>
      <c r="F720" s="97" t="s">
        <v>42</v>
      </c>
      <c r="G720" s="102">
        <v>42552</v>
      </c>
      <c r="H720" s="102">
        <v>42552</v>
      </c>
      <c r="I720" s="97" t="s">
        <v>248</v>
      </c>
      <c r="J720" s="96"/>
      <c r="K720" s="107">
        <v>331.51578000000001</v>
      </c>
      <c r="L720" s="125"/>
    </row>
    <row r="721" spans="2:12" s="27" customFormat="1" ht="18" customHeight="1">
      <c r="B721" s="129" t="s">
        <v>283</v>
      </c>
      <c r="C721" s="96" t="s">
        <v>62</v>
      </c>
      <c r="D721" s="97" t="s">
        <v>25</v>
      </c>
      <c r="E721" s="97">
        <v>2016</v>
      </c>
      <c r="F721" s="97" t="s">
        <v>42</v>
      </c>
      <c r="G721" s="102">
        <v>42552</v>
      </c>
      <c r="H721" s="102">
        <v>42552</v>
      </c>
      <c r="I721" s="97" t="s">
        <v>248</v>
      </c>
      <c r="J721" s="96"/>
      <c r="K721" s="107">
        <v>331.51578000000001</v>
      </c>
      <c r="L721" s="125"/>
    </row>
    <row r="722" spans="2:12" s="27" customFormat="1" ht="18" customHeight="1">
      <c r="B722" s="129" t="s">
        <v>284</v>
      </c>
      <c r="C722" s="96" t="s">
        <v>63</v>
      </c>
      <c r="D722" s="97" t="s">
        <v>25</v>
      </c>
      <c r="E722" s="97">
        <v>2016</v>
      </c>
      <c r="F722" s="97" t="s">
        <v>42</v>
      </c>
      <c r="G722" s="102">
        <v>42552</v>
      </c>
      <c r="H722" s="102">
        <v>42552</v>
      </c>
      <c r="I722" s="97" t="s">
        <v>248</v>
      </c>
      <c r="J722" s="96"/>
      <c r="K722" s="107">
        <v>331.51578000000001</v>
      </c>
      <c r="L722" s="125"/>
    </row>
    <row r="723" spans="2:12" s="27" customFormat="1" ht="18" customHeight="1">
      <c r="B723" s="129" t="s">
        <v>172</v>
      </c>
      <c r="C723" s="96" t="s">
        <v>62</v>
      </c>
      <c r="D723" s="97" t="s">
        <v>25</v>
      </c>
      <c r="E723" s="97">
        <v>2016</v>
      </c>
      <c r="F723" s="97" t="s">
        <v>42</v>
      </c>
      <c r="G723" s="102">
        <v>42552</v>
      </c>
      <c r="H723" s="102">
        <v>42552</v>
      </c>
      <c r="I723" s="97" t="s">
        <v>248</v>
      </c>
      <c r="J723" s="96"/>
      <c r="K723" s="107">
        <v>331.51578000000001</v>
      </c>
      <c r="L723" s="125"/>
    </row>
    <row r="724" spans="2:12" s="27" customFormat="1" ht="18" customHeight="1">
      <c r="B724" s="129" t="s">
        <v>93</v>
      </c>
      <c r="C724" s="96" t="s">
        <v>62</v>
      </c>
      <c r="D724" s="97" t="s">
        <v>25</v>
      </c>
      <c r="E724" s="97">
        <v>2016</v>
      </c>
      <c r="F724" s="97" t="s">
        <v>42</v>
      </c>
      <c r="G724" s="102">
        <v>42552</v>
      </c>
      <c r="H724" s="102">
        <v>42552</v>
      </c>
      <c r="I724" s="97" t="s">
        <v>248</v>
      </c>
      <c r="J724" s="96"/>
      <c r="K724" s="107">
        <v>331.51578000000001</v>
      </c>
      <c r="L724" s="125"/>
    </row>
    <row r="725" spans="2:12" s="27" customFormat="1" ht="18" customHeight="1">
      <c r="B725" s="129" t="s">
        <v>285</v>
      </c>
      <c r="C725" s="96" t="s">
        <v>62</v>
      </c>
      <c r="D725" s="97" t="s">
        <v>25</v>
      </c>
      <c r="E725" s="97">
        <v>2016</v>
      </c>
      <c r="F725" s="97" t="s">
        <v>42</v>
      </c>
      <c r="G725" s="102">
        <v>42552</v>
      </c>
      <c r="H725" s="102">
        <v>42552</v>
      </c>
      <c r="I725" s="97" t="s">
        <v>248</v>
      </c>
      <c r="J725" s="96"/>
      <c r="K725" s="107">
        <v>331.51578000000001</v>
      </c>
      <c r="L725" s="125"/>
    </row>
    <row r="726" spans="2:12" s="27" customFormat="1" ht="18" customHeight="1">
      <c r="B726" s="129" t="s">
        <v>286</v>
      </c>
      <c r="C726" s="96" t="s">
        <v>62</v>
      </c>
      <c r="D726" s="97" t="s">
        <v>25</v>
      </c>
      <c r="E726" s="97">
        <v>2016</v>
      </c>
      <c r="F726" s="97" t="s">
        <v>42</v>
      </c>
      <c r="G726" s="102">
        <v>42552</v>
      </c>
      <c r="H726" s="102">
        <v>42552</v>
      </c>
      <c r="I726" s="97" t="s">
        <v>248</v>
      </c>
      <c r="J726" s="96"/>
      <c r="K726" s="107">
        <v>331.51578000000001</v>
      </c>
      <c r="L726" s="125"/>
    </row>
    <row r="727" spans="2:12" s="27" customFormat="1" ht="18" customHeight="1">
      <c r="B727" s="129" t="s">
        <v>287</v>
      </c>
      <c r="C727" s="96" t="s">
        <v>62</v>
      </c>
      <c r="D727" s="97" t="s">
        <v>25</v>
      </c>
      <c r="E727" s="97">
        <v>2016</v>
      </c>
      <c r="F727" s="97" t="s">
        <v>42</v>
      </c>
      <c r="G727" s="102">
        <v>42552</v>
      </c>
      <c r="H727" s="102">
        <v>42552</v>
      </c>
      <c r="I727" s="97" t="s">
        <v>248</v>
      </c>
      <c r="J727" s="96"/>
      <c r="K727" s="107">
        <v>331.51578000000001</v>
      </c>
      <c r="L727" s="125"/>
    </row>
    <row r="728" spans="2:12" s="27" customFormat="1" ht="18" customHeight="1">
      <c r="B728" s="129" t="s">
        <v>288</v>
      </c>
      <c r="C728" s="96" t="s">
        <v>62</v>
      </c>
      <c r="D728" s="97" t="s">
        <v>25</v>
      </c>
      <c r="E728" s="97">
        <v>2016</v>
      </c>
      <c r="F728" s="97" t="s">
        <v>42</v>
      </c>
      <c r="G728" s="102">
        <v>42552</v>
      </c>
      <c r="H728" s="102">
        <v>42552</v>
      </c>
      <c r="I728" s="97" t="s">
        <v>248</v>
      </c>
      <c r="J728" s="96"/>
      <c r="K728" s="107">
        <v>331.51578000000001</v>
      </c>
      <c r="L728" s="125"/>
    </row>
    <row r="729" spans="2:12" s="27" customFormat="1" ht="18" customHeight="1">
      <c r="B729" s="129" t="s">
        <v>110</v>
      </c>
      <c r="C729" s="96" t="s">
        <v>62</v>
      </c>
      <c r="D729" s="97" t="s">
        <v>25</v>
      </c>
      <c r="E729" s="97">
        <v>2016</v>
      </c>
      <c r="F729" s="97" t="s">
        <v>42</v>
      </c>
      <c r="G729" s="102">
        <v>42552</v>
      </c>
      <c r="H729" s="102">
        <v>42552</v>
      </c>
      <c r="I729" s="97" t="s">
        <v>248</v>
      </c>
      <c r="J729" s="96"/>
      <c r="K729" s="107">
        <v>331.51578000000001</v>
      </c>
      <c r="L729" s="125"/>
    </row>
    <row r="730" spans="2:12" s="27" customFormat="1" ht="18" customHeight="1">
      <c r="B730" s="129" t="s">
        <v>289</v>
      </c>
      <c r="C730" s="96" t="s">
        <v>62</v>
      </c>
      <c r="D730" s="97" t="s">
        <v>25</v>
      </c>
      <c r="E730" s="97">
        <v>2016</v>
      </c>
      <c r="F730" s="97" t="s">
        <v>42</v>
      </c>
      <c r="G730" s="102">
        <v>42552</v>
      </c>
      <c r="H730" s="102">
        <v>42552</v>
      </c>
      <c r="I730" s="97" t="s">
        <v>248</v>
      </c>
      <c r="J730" s="96"/>
      <c r="K730" s="107">
        <v>331.51578000000001</v>
      </c>
      <c r="L730" s="125"/>
    </row>
    <row r="731" spans="2:12" s="27" customFormat="1" ht="18" customHeight="1">
      <c r="B731" s="129" t="s">
        <v>427</v>
      </c>
      <c r="C731" s="96" t="s">
        <v>63</v>
      </c>
      <c r="D731" s="97" t="s">
        <v>25</v>
      </c>
      <c r="E731" s="97">
        <v>2016</v>
      </c>
      <c r="F731" s="97" t="s">
        <v>42</v>
      </c>
      <c r="G731" s="102">
        <v>42552</v>
      </c>
      <c r="H731" s="102">
        <v>42552</v>
      </c>
      <c r="I731" s="97" t="s">
        <v>248</v>
      </c>
      <c r="J731" s="96"/>
      <c r="K731" s="107">
        <v>331.51578000000001</v>
      </c>
      <c r="L731" s="125"/>
    </row>
    <row r="732" spans="2:12" s="27" customFormat="1" ht="18" customHeight="1">
      <c r="B732" s="129" t="s">
        <v>290</v>
      </c>
      <c r="C732" s="96" t="s">
        <v>62</v>
      </c>
      <c r="D732" s="97" t="s">
        <v>25</v>
      </c>
      <c r="E732" s="97">
        <v>2016</v>
      </c>
      <c r="F732" s="97" t="s">
        <v>42</v>
      </c>
      <c r="G732" s="102">
        <v>42552</v>
      </c>
      <c r="H732" s="102">
        <v>42552</v>
      </c>
      <c r="I732" s="97" t="s">
        <v>248</v>
      </c>
      <c r="J732" s="96"/>
      <c r="K732" s="107">
        <v>331.51578000000001</v>
      </c>
      <c r="L732" s="125"/>
    </row>
    <row r="733" spans="2:12" s="27" customFormat="1" ht="18" customHeight="1">
      <c r="B733" s="129" t="s">
        <v>136</v>
      </c>
      <c r="C733" s="96" t="s">
        <v>62</v>
      </c>
      <c r="D733" s="97" t="s">
        <v>25</v>
      </c>
      <c r="E733" s="97">
        <v>2016</v>
      </c>
      <c r="F733" s="97" t="s">
        <v>42</v>
      </c>
      <c r="G733" s="102">
        <v>42552</v>
      </c>
      <c r="H733" s="102">
        <v>42552</v>
      </c>
      <c r="I733" s="97" t="s">
        <v>248</v>
      </c>
      <c r="J733" s="96"/>
      <c r="K733" s="107">
        <v>331.51578000000001</v>
      </c>
      <c r="L733" s="125"/>
    </row>
    <row r="734" spans="2:12" s="27" customFormat="1" ht="18" customHeight="1">
      <c r="B734" s="129" t="s">
        <v>291</v>
      </c>
      <c r="C734" s="96" t="s">
        <v>62</v>
      </c>
      <c r="D734" s="97" t="s">
        <v>25</v>
      </c>
      <c r="E734" s="97">
        <v>2016</v>
      </c>
      <c r="F734" s="97" t="s">
        <v>42</v>
      </c>
      <c r="G734" s="102">
        <v>42552</v>
      </c>
      <c r="H734" s="102">
        <v>42552</v>
      </c>
      <c r="I734" s="97" t="s">
        <v>248</v>
      </c>
      <c r="J734" s="96"/>
      <c r="K734" s="107">
        <v>331.51578000000001</v>
      </c>
      <c r="L734" s="125"/>
    </row>
    <row r="735" spans="2:12" s="27" customFormat="1" ht="18" customHeight="1">
      <c r="B735" s="129" t="s">
        <v>292</v>
      </c>
      <c r="C735" s="96" t="s">
        <v>62</v>
      </c>
      <c r="D735" s="97" t="s">
        <v>25</v>
      </c>
      <c r="E735" s="97">
        <v>2016</v>
      </c>
      <c r="F735" s="97" t="s">
        <v>42</v>
      </c>
      <c r="G735" s="102">
        <v>42552</v>
      </c>
      <c r="H735" s="102">
        <v>42552</v>
      </c>
      <c r="I735" s="97" t="s">
        <v>248</v>
      </c>
      <c r="J735" s="96"/>
      <c r="K735" s="107">
        <v>331.51578000000001</v>
      </c>
      <c r="L735" s="125"/>
    </row>
    <row r="736" spans="2:12" s="27" customFormat="1" ht="18" customHeight="1">
      <c r="B736" s="129" t="s">
        <v>275</v>
      </c>
      <c r="C736" s="96" t="s">
        <v>62</v>
      </c>
      <c r="D736" s="97" t="s">
        <v>25</v>
      </c>
      <c r="E736" s="97">
        <v>2016</v>
      </c>
      <c r="F736" s="97" t="s">
        <v>42</v>
      </c>
      <c r="G736" s="98">
        <v>42583</v>
      </c>
      <c r="H736" s="98">
        <v>42585</v>
      </c>
      <c r="I736" s="96" t="s">
        <v>313</v>
      </c>
      <c r="J736" s="96"/>
      <c r="K736" s="101">
        <v>3000</v>
      </c>
      <c r="L736" s="123"/>
    </row>
    <row r="737" spans="2:12" s="27" customFormat="1" ht="18" customHeight="1">
      <c r="B737" s="129" t="s">
        <v>277</v>
      </c>
      <c r="C737" s="96" t="s">
        <v>62</v>
      </c>
      <c r="D737" s="97" t="s">
        <v>25</v>
      </c>
      <c r="E737" s="96">
        <v>2016</v>
      </c>
      <c r="F737" s="97" t="s">
        <v>42</v>
      </c>
      <c r="G737" s="98">
        <v>42583</v>
      </c>
      <c r="H737" s="98">
        <v>42585</v>
      </c>
      <c r="I737" s="96" t="s">
        <v>313</v>
      </c>
      <c r="J737" s="96"/>
      <c r="K737" s="101">
        <v>3000</v>
      </c>
      <c r="L737" s="123"/>
    </row>
    <row r="738" spans="2:12" s="27" customFormat="1" ht="18" customHeight="1">
      <c r="B738" s="129" t="s">
        <v>276</v>
      </c>
      <c r="C738" s="96" t="s">
        <v>62</v>
      </c>
      <c r="D738" s="97" t="s">
        <v>25</v>
      </c>
      <c r="E738" s="97">
        <v>2016</v>
      </c>
      <c r="F738" s="97" t="s">
        <v>42</v>
      </c>
      <c r="G738" s="98">
        <v>42583</v>
      </c>
      <c r="H738" s="98">
        <v>42585</v>
      </c>
      <c r="I738" s="96" t="s">
        <v>313</v>
      </c>
      <c r="J738" s="96"/>
      <c r="K738" s="101">
        <v>3000</v>
      </c>
      <c r="L738" s="123"/>
    </row>
    <row r="739" spans="2:12" s="27" customFormat="1" ht="18" customHeight="1">
      <c r="B739" s="129" t="s">
        <v>110</v>
      </c>
      <c r="C739" s="96" t="s">
        <v>62</v>
      </c>
      <c r="D739" s="97" t="s">
        <v>25</v>
      </c>
      <c r="E739" s="97">
        <v>2016</v>
      </c>
      <c r="F739" s="97" t="s">
        <v>42</v>
      </c>
      <c r="G739" s="98">
        <v>42583</v>
      </c>
      <c r="H739" s="98">
        <v>42585</v>
      </c>
      <c r="I739" s="96" t="s">
        <v>313</v>
      </c>
      <c r="J739" s="96"/>
      <c r="K739" s="101">
        <v>3000</v>
      </c>
      <c r="L739" s="123"/>
    </row>
    <row r="740" spans="2:12" s="27" customFormat="1" ht="18" customHeight="1">
      <c r="B740" s="129" t="s">
        <v>288</v>
      </c>
      <c r="C740" s="96" t="s">
        <v>62</v>
      </c>
      <c r="D740" s="97" t="s">
        <v>25</v>
      </c>
      <c r="E740" s="97">
        <v>2016</v>
      </c>
      <c r="F740" s="97" t="s">
        <v>42</v>
      </c>
      <c r="G740" s="98">
        <v>42583</v>
      </c>
      <c r="H740" s="98">
        <v>42585</v>
      </c>
      <c r="I740" s="96" t="s">
        <v>313</v>
      </c>
      <c r="J740" s="96"/>
      <c r="K740" s="101">
        <v>3000</v>
      </c>
      <c r="L740" s="123"/>
    </row>
    <row r="741" spans="2:12" s="27" customFormat="1" ht="18" customHeight="1">
      <c r="B741" s="129" t="s">
        <v>286</v>
      </c>
      <c r="C741" s="96" t="s">
        <v>62</v>
      </c>
      <c r="D741" s="97" t="s">
        <v>25</v>
      </c>
      <c r="E741" s="97">
        <v>2016</v>
      </c>
      <c r="F741" s="97" t="s">
        <v>42</v>
      </c>
      <c r="G741" s="98">
        <v>42583</v>
      </c>
      <c r="H741" s="98">
        <v>42585</v>
      </c>
      <c r="I741" s="96" t="s">
        <v>313</v>
      </c>
      <c r="J741" s="96"/>
      <c r="K741" s="101">
        <v>1000</v>
      </c>
      <c r="L741" s="123"/>
    </row>
    <row r="742" spans="2:12" s="27" customFormat="1" ht="18" customHeight="1">
      <c r="B742" s="129" t="s">
        <v>287</v>
      </c>
      <c r="C742" s="96" t="s">
        <v>62</v>
      </c>
      <c r="D742" s="97" t="s">
        <v>25</v>
      </c>
      <c r="E742" s="97">
        <v>2016</v>
      </c>
      <c r="F742" s="97" t="s">
        <v>42</v>
      </c>
      <c r="G742" s="98">
        <v>42583</v>
      </c>
      <c r="H742" s="98">
        <v>42585</v>
      </c>
      <c r="I742" s="96" t="s">
        <v>313</v>
      </c>
      <c r="J742" s="96"/>
      <c r="K742" s="101">
        <v>3000</v>
      </c>
      <c r="L742" s="123"/>
    </row>
    <row r="743" spans="2:12" s="27" customFormat="1" ht="18" customHeight="1">
      <c r="B743" s="129" t="s">
        <v>292</v>
      </c>
      <c r="C743" s="96" t="s">
        <v>62</v>
      </c>
      <c r="D743" s="97" t="s">
        <v>25</v>
      </c>
      <c r="E743" s="97">
        <v>2016</v>
      </c>
      <c r="F743" s="97" t="s">
        <v>42</v>
      </c>
      <c r="G743" s="98">
        <v>42583</v>
      </c>
      <c r="H743" s="98">
        <v>42585</v>
      </c>
      <c r="I743" s="96" t="s">
        <v>313</v>
      </c>
      <c r="J743" s="96"/>
      <c r="K743" s="101">
        <v>3000</v>
      </c>
      <c r="L743" s="123"/>
    </row>
    <row r="744" spans="2:12" s="27" customFormat="1" ht="18" customHeight="1">
      <c r="B744" s="129" t="s">
        <v>427</v>
      </c>
      <c r="C744" s="96" t="s">
        <v>63</v>
      </c>
      <c r="D744" s="97" t="s">
        <v>25</v>
      </c>
      <c r="E744" s="97">
        <v>2016</v>
      </c>
      <c r="F744" s="97" t="s">
        <v>42</v>
      </c>
      <c r="G744" s="98">
        <v>42583</v>
      </c>
      <c r="H744" s="98">
        <v>42585</v>
      </c>
      <c r="I744" s="96" t="s">
        <v>313</v>
      </c>
      <c r="J744" s="96"/>
      <c r="K744" s="101">
        <v>3000</v>
      </c>
      <c r="L744" s="123"/>
    </row>
    <row r="745" spans="2:12" s="27" customFormat="1" ht="18" customHeight="1">
      <c r="B745" s="129" t="s">
        <v>291</v>
      </c>
      <c r="C745" s="96" t="s">
        <v>62</v>
      </c>
      <c r="D745" s="97" t="s">
        <v>25</v>
      </c>
      <c r="E745" s="97">
        <v>2016</v>
      </c>
      <c r="F745" s="97" t="s">
        <v>42</v>
      </c>
      <c r="G745" s="98">
        <v>42583</v>
      </c>
      <c r="H745" s="98">
        <v>42585</v>
      </c>
      <c r="I745" s="96" t="s">
        <v>313</v>
      </c>
      <c r="J745" s="96"/>
      <c r="K745" s="101">
        <v>3000</v>
      </c>
      <c r="L745" s="123"/>
    </row>
    <row r="746" spans="2:12" s="27" customFormat="1" ht="18" customHeight="1">
      <c r="B746" s="129" t="s">
        <v>290</v>
      </c>
      <c r="C746" s="96" t="s">
        <v>62</v>
      </c>
      <c r="D746" s="97" t="s">
        <v>25</v>
      </c>
      <c r="E746" s="97">
        <v>2016</v>
      </c>
      <c r="F746" s="97" t="s">
        <v>42</v>
      </c>
      <c r="G746" s="98">
        <v>42583</v>
      </c>
      <c r="H746" s="98">
        <v>42585</v>
      </c>
      <c r="I746" s="96" t="s">
        <v>313</v>
      </c>
      <c r="J746" s="96"/>
      <c r="K746" s="101">
        <v>3000</v>
      </c>
      <c r="L746" s="123"/>
    </row>
    <row r="747" spans="2:12" s="27" customFormat="1" ht="18" customHeight="1">
      <c r="B747" s="129" t="s">
        <v>172</v>
      </c>
      <c r="C747" s="96" t="s">
        <v>62</v>
      </c>
      <c r="D747" s="97" t="s">
        <v>25</v>
      </c>
      <c r="E747" s="97">
        <v>2016</v>
      </c>
      <c r="F747" s="97" t="s">
        <v>42</v>
      </c>
      <c r="G747" s="98">
        <v>42583</v>
      </c>
      <c r="H747" s="98">
        <v>42585</v>
      </c>
      <c r="I747" s="96" t="s">
        <v>313</v>
      </c>
      <c r="J747" s="96"/>
      <c r="K747" s="101">
        <v>1000</v>
      </c>
      <c r="L747" s="123"/>
    </row>
    <row r="748" spans="2:12" s="27" customFormat="1" ht="18" customHeight="1">
      <c r="B748" s="129" t="s">
        <v>281</v>
      </c>
      <c r="C748" s="96" t="s">
        <v>62</v>
      </c>
      <c r="D748" s="97" t="s">
        <v>25</v>
      </c>
      <c r="E748" s="97">
        <v>2016</v>
      </c>
      <c r="F748" s="97" t="s">
        <v>42</v>
      </c>
      <c r="G748" s="98">
        <v>42583</v>
      </c>
      <c r="H748" s="98">
        <v>42585</v>
      </c>
      <c r="I748" s="96" t="s">
        <v>313</v>
      </c>
      <c r="J748" s="96"/>
      <c r="K748" s="101">
        <v>3000</v>
      </c>
      <c r="L748" s="123"/>
    </row>
    <row r="749" spans="2:12" s="27" customFormat="1" ht="18" customHeight="1">
      <c r="B749" s="129" t="s">
        <v>139</v>
      </c>
      <c r="C749" s="96" t="s">
        <v>62</v>
      </c>
      <c r="D749" s="97" t="s">
        <v>25</v>
      </c>
      <c r="E749" s="97">
        <v>2016</v>
      </c>
      <c r="F749" s="97" t="s">
        <v>42</v>
      </c>
      <c r="G749" s="98">
        <v>42583</v>
      </c>
      <c r="H749" s="98">
        <v>42585</v>
      </c>
      <c r="I749" s="96" t="s">
        <v>313</v>
      </c>
      <c r="J749" s="96"/>
      <c r="K749" s="101">
        <v>3000</v>
      </c>
      <c r="L749" s="123"/>
    </row>
    <row r="750" spans="2:12" s="27" customFormat="1" ht="18" customHeight="1">
      <c r="B750" s="129" t="s">
        <v>282</v>
      </c>
      <c r="C750" s="96" t="s">
        <v>62</v>
      </c>
      <c r="D750" s="97" t="s">
        <v>25</v>
      </c>
      <c r="E750" s="97">
        <v>2016</v>
      </c>
      <c r="F750" s="97" t="s">
        <v>42</v>
      </c>
      <c r="G750" s="98">
        <v>42583</v>
      </c>
      <c r="H750" s="98">
        <v>42585</v>
      </c>
      <c r="I750" s="96" t="s">
        <v>313</v>
      </c>
      <c r="J750" s="96"/>
      <c r="K750" s="101">
        <v>3000</v>
      </c>
      <c r="L750" s="123"/>
    </row>
    <row r="751" spans="2:12" s="27" customFormat="1" ht="18" customHeight="1">
      <c r="B751" s="129" t="s">
        <v>311</v>
      </c>
      <c r="C751" s="132" t="s">
        <v>62</v>
      </c>
      <c r="D751" s="97" t="s">
        <v>25</v>
      </c>
      <c r="E751" s="132">
        <v>2016</v>
      </c>
      <c r="F751" s="136" t="s">
        <v>42</v>
      </c>
      <c r="G751" s="98">
        <v>42583</v>
      </c>
      <c r="H751" s="98">
        <v>42585</v>
      </c>
      <c r="I751" s="96" t="s">
        <v>313</v>
      </c>
      <c r="J751" s="96"/>
      <c r="K751" s="133">
        <v>1000</v>
      </c>
      <c r="L751" s="123"/>
    </row>
    <row r="752" spans="2:12" s="27" customFormat="1" ht="18" customHeight="1">
      <c r="B752" s="129" t="s">
        <v>284</v>
      </c>
      <c r="C752" s="132" t="s">
        <v>63</v>
      </c>
      <c r="D752" s="97" t="s">
        <v>25</v>
      </c>
      <c r="E752" s="136">
        <v>2016</v>
      </c>
      <c r="F752" s="136" t="s">
        <v>42</v>
      </c>
      <c r="G752" s="98">
        <v>42583</v>
      </c>
      <c r="H752" s="98">
        <v>42585</v>
      </c>
      <c r="I752" s="96" t="s">
        <v>313</v>
      </c>
      <c r="J752" s="96"/>
      <c r="K752" s="133">
        <v>1000</v>
      </c>
      <c r="L752" s="123"/>
    </row>
    <row r="753" spans="2:12" s="27" customFormat="1" ht="18" customHeight="1">
      <c r="B753" s="129" t="s">
        <v>136</v>
      </c>
      <c r="C753" s="96" t="s">
        <v>62</v>
      </c>
      <c r="D753" s="97" t="s">
        <v>25</v>
      </c>
      <c r="E753" s="97">
        <v>2016</v>
      </c>
      <c r="F753" s="97" t="s">
        <v>42</v>
      </c>
      <c r="G753" s="98">
        <v>42583</v>
      </c>
      <c r="H753" s="98">
        <v>42585</v>
      </c>
      <c r="I753" s="96" t="s">
        <v>313</v>
      </c>
      <c r="J753" s="96"/>
      <c r="K753" s="101">
        <v>3000</v>
      </c>
      <c r="L753" s="123"/>
    </row>
    <row r="754" spans="2:12" s="27" customFormat="1" ht="18" customHeight="1">
      <c r="B754" s="129" t="s">
        <v>279</v>
      </c>
      <c r="C754" s="96" t="s">
        <v>62</v>
      </c>
      <c r="D754" s="97" t="s">
        <v>25</v>
      </c>
      <c r="E754" s="97">
        <v>2016</v>
      </c>
      <c r="F754" s="97" t="s">
        <v>42</v>
      </c>
      <c r="G754" s="98">
        <v>42583</v>
      </c>
      <c r="H754" s="98">
        <v>42585</v>
      </c>
      <c r="I754" s="96" t="s">
        <v>313</v>
      </c>
      <c r="J754" s="96"/>
      <c r="K754" s="101">
        <v>3000</v>
      </c>
      <c r="L754" s="123"/>
    </row>
    <row r="755" spans="2:12" s="27" customFormat="1" ht="18" customHeight="1">
      <c r="B755" s="135" t="s">
        <v>312</v>
      </c>
      <c r="C755" s="96" t="s">
        <v>62</v>
      </c>
      <c r="D755" s="97" t="s">
        <v>25</v>
      </c>
      <c r="E755" s="97">
        <v>2016</v>
      </c>
      <c r="F755" s="97" t="s">
        <v>42</v>
      </c>
      <c r="G755" s="98">
        <v>42583</v>
      </c>
      <c r="H755" s="98">
        <v>42585</v>
      </c>
      <c r="I755" s="96" t="s">
        <v>313</v>
      </c>
      <c r="J755" s="96"/>
      <c r="K755" s="101">
        <v>3000</v>
      </c>
      <c r="L755" s="123"/>
    </row>
    <row r="756" spans="2:12" s="27" customFormat="1" ht="18" customHeight="1">
      <c r="B756" s="129" t="s">
        <v>285</v>
      </c>
      <c r="C756" s="96" t="s">
        <v>62</v>
      </c>
      <c r="D756" s="97" t="s">
        <v>25</v>
      </c>
      <c r="E756" s="97">
        <v>2016</v>
      </c>
      <c r="F756" s="97" t="s">
        <v>42</v>
      </c>
      <c r="G756" s="98">
        <v>42583</v>
      </c>
      <c r="H756" s="98">
        <v>42585</v>
      </c>
      <c r="I756" s="96" t="s">
        <v>313</v>
      </c>
      <c r="J756" s="96"/>
      <c r="K756" s="101">
        <v>1000</v>
      </c>
      <c r="L756" s="123"/>
    </row>
    <row r="757" spans="2:12" s="27" customFormat="1" ht="18" customHeight="1">
      <c r="B757" s="129" t="s">
        <v>310</v>
      </c>
      <c r="C757" s="96" t="s">
        <v>62</v>
      </c>
      <c r="D757" s="97" t="s">
        <v>25</v>
      </c>
      <c r="E757" s="97">
        <v>2016</v>
      </c>
      <c r="F757" s="97" t="s">
        <v>42</v>
      </c>
      <c r="G757" s="98">
        <v>42583</v>
      </c>
      <c r="H757" s="98">
        <v>42585</v>
      </c>
      <c r="I757" s="96" t="s">
        <v>313</v>
      </c>
      <c r="J757" s="96"/>
      <c r="K757" s="101">
        <v>3000</v>
      </c>
      <c r="L757" s="123"/>
    </row>
    <row r="758" spans="2:12" s="27" customFormat="1" ht="18" customHeight="1">
      <c r="B758" s="129" t="s">
        <v>140</v>
      </c>
      <c r="C758" s="96" t="s">
        <v>62</v>
      </c>
      <c r="D758" s="97" t="s">
        <v>25</v>
      </c>
      <c r="E758" s="97">
        <v>2016</v>
      </c>
      <c r="F758" s="97" t="s">
        <v>42</v>
      </c>
      <c r="G758" s="98">
        <v>42583</v>
      </c>
      <c r="H758" s="98">
        <v>42585</v>
      </c>
      <c r="I758" s="96" t="s">
        <v>313</v>
      </c>
      <c r="J758" s="96"/>
      <c r="K758" s="101">
        <v>3000</v>
      </c>
      <c r="L758" s="123"/>
    </row>
    <row r="759" spans="2:12" s="27" customFormat="1" ht="18" customHeight="1">
      <c r="B759" s="129" t="s">
        <v>144</v>
      </c>
      <c r="C759" s="96" t="s">
        <v>62</v>
      </c>
      <c r="D759" s="97" t="s">
        <v>25</v>
      </c>
      <c r="E759" s="97">
        <v>2016</v>
      </c>
      <c r="F759" s="97" t="s">
        <v>42</v>
      </c>
      <c r="G759" s="98">
        <v>42583</v>
      </c>
      <c r="H759" s="98">
        <v>42585</v>
      </c>
      <c r="I759" s="96" t="s">
        <v>313</v>
      </c>
      <c r="J759" s="96"/>
      <c r="K759" s="101">
        <v>3000</v>
      </c>
      <c r="L759" s="123"/>
    </row>
    <row r="760" spans="2:12" s="27" customFormat="1" ht="18" customHeight="1">
      <c r="B760" s="129" t="s">
        <v>283</v>
      </c>
      <c r="C760" s="96" t="s">
        <v>62</v>
      </c>
      <c r="D760" s="97" t="s">
        <v>25</v>
      </c>
      <c r="E760" s="97">
        <v>2016</v>
      </c>
      <c r="F760" s="97" t="s">
        <v>42</v>
      </c>
      <c r="G760" s="98">
        <v>42583</v>
      </c>
      <c r="H760" s="98">
        <v>42585</v>
      </c>
      <c r="I760" s="96" t="s">
        <v>313</v>
      </c>
      <c r="J760" s="96"/>
      <c r="K760" s="101">
        <v>1000</v>
      </c>
      <c r="L760" s="123"/>
    </row>
    <row r="761" spans="2:12" s="27" customFormat="1" ht="18" customHeight="1">
      <c r="B761" s="129" t="s">
        <v>289</v>
      </c>
      <c r="C761" s="96" t="s">
        <v>62</v>
      </c>
      <c r="D761" s="97" t="s">
        <v>25</v>
      </c>
      <c r="E761" s="97">
        <v>2016</v>
      </c>
      <c r="F761" s="97" t="s">
        <v>42</v>
      </c>
      <c r="G761" s="98">
        <v>42583</v>
      </c>
      <c r="H761" s="98">
        <v>42585</v>
      </c>
      <c r="I761" s="96" t="s">
        <v>313</v>
      </c>
      <c r="J761" s="96"/>
      <c r="K761" s="101">
        <v>3000</v>
      </c>
      <c r="L761" s="123"/>
    </row>
    <row r="762" spans="2:12" s="27" customFormat="1" ht="18" customHeight="1">
      <c r="B762" s="129" t="s">
        <v>278</v>
      </c>
      <c r="C762" s="96" t="s">
        <v>62</v>
      </c>
      <c r="D762" s="97" t="s">
        <v>25</v>
      </c>
      <c r="E762" s="96">
        <v>2016</v>
      </c>
      <c r="F762" s="97" t="s">
        <v>42</v>
      </c>
      <c r="G762" s="98">
        <v>42583</v>
      </c>
      <c r="H762" s="98">
        <v>42585</v>
      </c>
      <c r="I762" s="96" t="s">
        <v>313</v>
      </c>
      <c r="J762" s="96"/>
      <c r="K762" s="101">
        <v>3000</v>
      </c>
      <c r="L762" s="123"/>
    </row>
    <row r="763" spans="2:12" s="27" customFormat="1" ht="18" customHeight="1">
      <c r="B763" s="129" t="s">
        <v>304</v>
      </c>
      <c r="C763" s="96" t="s">
        <v>62</v>
      </c>
      <c r="D763" s="97" t="s">
        <v>25</v>
      </c>
      <c r="E763" s="97">
        <v>2016</v>
      </c>
      <c r="F763" s="97" t="s">
        <v>42</v>
      </c>
      <c r="G763" s="98">
        <v>42583</v>
      </c>
      <c r="H763" s="98">
        <v>42585</v>
      </c>
      <c r="I763" s="96" t="s">
        <v>313</v>
      </c>
      <c r="J763" s="96"/>
      <c r="K763" s="101">
        <v>3000</v>
      </c>
      <c r="L763" s="123"/>
    </row>
    <row r="764" spans="2:12" s="27" customFormat="1" ht="18" customHeight="1">
      <c r="B764" s="134" t="s">
        <v>293</v>
      </c>
      <c r="C764" s="35" t="s">
        <v>39</v>
      </c>
      <c r="D764" s="35" t="s">
        <v>68</v>
      </c>
      <c r="E764" s="35">
        <v>2016</v>
      </c>
      <c r="F764" s="35" t="s">
        <v>42</v>
      </c>
      <c r="G764" s="36"/>
      <c r="H764" s="36"/>
      <c r="I764" s="37" t="s">
        <v>85</v>
      </c>
      <c r="J764" s="35"/>
      <c r="K764" s="32">
        <v>0</v>
      </c>
      <c r="L764" s="124">
        <f>SUM(K653:K764)</f>
        <v>163761.3994600001</v>
      </c>
    </row>
    <row r="765" spans="2:12" s="27" customFormat="1" ht="18" customHeight="1">
      <c r="B765" s="129" t="s">
        <v>83</v>
      </c>
      <c r="C765" s="96" t="s">
        <v>63</v>
      </c>
      <c r="D765" s="97" t="s">
        <v>155</v>
      </c>
      <c r="E765" s="96">
        <v>2016</v>
      </c>
      <c r="F765" s="97" t="s">
        <v>43</v>
      </c>
      <c r="G765" s="102">
        <v>42584</v>
      </c>
      <c r="H765" s="102">
        <v>42408</v>
      </c>
      <c r="I765" s="97" t="s">
        <v>294</v>
      </c>
      <c r="J765" s="96" t="s">
        <v>16</v>
      </c>
      <c r="K765" s="107">
        <v>5000</v>
      </c>
      <c r="L765" s="125"/>
    </row>
    <row r="766" spans="2:12" s="27" customFormat="1" ht="18" customHeight="1">
      <c r="B766" s="129" t="s">
        <v>90</v>
      </c>
      <c r="C766" s="96" t="s">
        <v>62</v>
      </c>
      <c r="D766" s="97" t="s">
        <v>155</v>
      </c>
      <c r="E766" s="97">
        <v>2016</v>
      </c>
      <c r="F766" s="97" t="s">
        <v>43</v>
      </c>
      <c r="G766" s="102">
        <v>42584</v>
      </c>
      <c r="H766" s="102">
        <v>42590</v>
      </c>
      <c r="I766" s="97" t="s">
        <v>295</v>
      </c>
      <c r="J766" s="96" t="s">
        <v>32</v>
      </c>
      <c r="K766" s="107">
        <v>12000</v>
      </c>
      <c r="L766" s="125"/>
    </row>
    <row r="767" spans="2:12" s="27" customFormat="1" ht="18" customHeight="1">
      <c r="B767" s="129" t="s">
        <v>60</v>
      </c>
      <c r="C767" s="96" t="s">
        <v>63</v>
      </c>
      <c r="D767" s="97" t="s">
        <v>155</v>
      </c>
      <c r="E767" s="97">
        <v>2016</v>
      </c>
      <c r="F767" s="97" t="s">
        <v>43</v>
      </c>
      <c r="G767" s="102">
        <v>42584</v>
      </c>
      <c r="H767" s="102">
        <v>42590</v>
      </c>
      <c r="I767" s="99" t="s">
        <v>296</v>
      </c>
      <c r="J767" s="96" t="s">
        <v>108</v>
      </c>
      <c r="K767" s="107">
        <v>12000</v>
      </c>
      <c r="L767" s="125"/>
    </row>
    <row r="768" spans="2:12" s="27" customFormat="1" ht="18" customHeight="1">
      <c r="B768" s="129" t="s">
        <v>103</v>
      </c>
      <c r="C768" s="96" t="s">
        <v>63</v>
      </c>
      <c r="D768" s="96" t="s">
        <v>22</v>
      </c>
      <c r="E768" s="97">
        <v>2016</v>
      </c>
      <c r="F768" s="96" t="s">
        <v>43</v>
      </c>
      <c r="G768" s="98">
        <v>42583</v>
      </c>
      <c r="H768" s="98">
        <v>42586</v>
      </c>
      <c r="I768" s="99" t="s">
        <v>297</v>
      </c>
      <c r="J768" s="96" t="s">
        <v>92</v>
      </c>
      <c r="K768" s="101">
        <v>12000</v>
      </c>
      <c r="L768" s="125"/>
    </row>
    <row r="769" spans="2:12" s="27" customFormat="1" ht="18" customHeight="1">
      <c r="B769" s="129" t="s">
        <v>428</v>
      </c>
      <c r="C769" s="96" t="s">
        <v>63</v>
      </c>
      <c r="D769" s="96" t="s">
        <v>22</v>
      </c>
      <c r="E769" s="97">
        <v>2016</v>
      </c>
      <c r="F769" s="96" t="s">
        <v>43</v>
      </c>
      <c r="G769" s="98">
        <v>42583</v>
      </c>
      <c r="H769" s="98">
        <v>42586</v>
      </c>
      <c r="I769" s="99" t="s">
        <v>297</v>
      </c>
      <c r="J769" s="96" t="s">
        <v>92</v>
      </c>
      <c r="K769" s="101">
        <v>12000</v>
      </c>
      <c r="L769" s="125"/>
    </row>
    <row r="770" spans="2:12" s="27" customFormat="1" ht="18" customHeight="1">
      <c r="B770" s="129" t="s">
        <v>266</v>
      </c>
      <c r="C770" s="96" t="s">
        <v>63</v>
      </c>
      <c r="D770" s="96" t="s">
        <v>41</v>
      </c>
      <c r="E770" s="97">
        <v>2016</v>
      </c>
      <c r="F770" s="96" t="s">
        <v>43</v>
      </c>
      <c r="G770" s="98">
        <v>42583</v>
      </c>
      <c r="H770" s="98">
        <v>42586</v>
      </c>
      <c r="I770" s="96" t="s">
        <v>411</v>
      </c>
      <c r="J770" s="96"/>
      <c r="K770" s="101">
        <v>1227.3499999999999</v>
      </c>
      <c r="L770" s="125"/>
    </row>
    <row r="771" spans="2:12" s="27" customFormat="1" ht="18" customHeight="1">
      <c r="B771" s="129" t="s">
        <v>82</v>
      </c>
      <c r="C771" s="96" t="s">
        <v>63</v>
      </c>
      <c r="D771" s="97" t="s">
        <v>155</v>
      </c>
      <c r="E771" s="97">
        <v>2016</v>
      </c>
      <c r="F771" s="96" t="s">
        <v>43</v>
      </c>
      <c r="G771" s="98">
        <v>42584</v>
      </c>
      <c r="H771" s="98">
        <v>42592</v>
      </c>
      <c r="I771" s="96" t="s">
        <v>295</v>
      </c>
      <c r="J771" s="96" t="s">
        <v>24</v>
      </c>
      <c r="K771" s="101">
        <v>12000</v>
      </c>
      <c r="L771" s="125"/>
    </row>
    <row r="772" spans="2:12" s="27" customFormat="1" ht="18" customHeight="1">
      <c r="B772" s="129" t="s">
        <v>83</v>
      </c>
      <c r="C772" s="96" t="s">
        <v>63</v>
      </c>
      <c r="D772" s="97" t="s">
        <v>155</v>
      </c>
      <c r="E772" s="97">
        <v>2016</v>
      </c>
      <c r="F772" s="96" t="s">
        <v>43</v>
      </c>
      <c r="G772" s="98">
        <v>42613</v>
      </c>
      <c r="H772" s="98">
        <v>42619</v>
      </c>
      <c r="I772" s="96" t="s">
        <v>298</v>
      </c>
      <c r="J772" s="96" t="s">
        <v>16</v>
      </c>
      <c r="K772" s="101">
        <v>1044</v>
      </c>
      <c r="L772" s="125"/>
    </row>
    <row r="773" spans="2:12" s="27" customFormat="1" ht="18" customHeight="1">
      <c r="B773" s="129" t="s">
        <v>152</v>
      </c>
      <c r="C773" s="96" t="s">
        <v>63</v>
      </c>
      <c r="D773" s="96" t="s">
        <v>22</v>
      </c>
      <c r="E773" s="96">
        <v>2016</v>
      </c>
      <c r="F773" s="96" t="s">
        <v>43</v>
      </c>
      <c r="G773" s="98">
        <v>42604</v>
      </c>
      <c r="H773" s="98">
        <v>42605</v>
      </c>
      <c r="I773" s="96" t="s">
        <v>153</v>
      </c>
      <c r="J773" s="96" t="s">
        <v>35</v>
      </c>
      <c r="K773" s="101">
        <v>7000</v>
      </c>
      <c r="L773" s="125"/>
    </row>
    <row r="774" spans="2:12" s="27" customFormat="1" ht="18" customHeight="1">
      <c r="B774" s="129" t="s">
        <v>94</v>
      </c>
      <c r="C774" s="96" t="s">
        <v>63</v>
      </c>
      <c r="D774" s="97" t="s">
        <v>155</v>
      </c>
      <c r="E774" s="97">
        <v>2016</v>
      </c>
      <c r="F774" s="96" t="s">
        <v>43</v>
      </c>
      <c r="G774" s="98">
        <v>42612</v>
      </c>
      <c r="H774" s="98">
        <v>42620</v>
      </c>
      <c r="I774" s="96" t="s">
        <v>299</v>
      </c>
      <c r="J774" s="96"/>
      <c r="K774" s="101">
        <v>129.5334</v>
      </c>
      <c r="L774" s="125"/>
    </row>
    <row r="775" spans="2:12" s="27" customFormat="1" ht="18" customHeight="1">
      <c r="B775" s="129" t="s">
        <v>102</v>
      </c>
      <c r="C775" s="96" t="s">
        <v>62</v>
      </c>
      <c r="D775" s="97" t="s">
        <v>155</v>
      </c>
      <c r="E775" s="97">
        <v>2016</v>
      </c>
      <c r="F775" s="96" t="s">
        <v>43</v>
      </c>
      <c r="G775" s="98">
        <v>42612</v>
      </c>
      <c r="H775" s="98">
        <v>42620</v>
      </c>
      <c r="I775" s="96" t="s">
        <v>299</v>
      </c>
      <c r="J775" s="96"/>
      <c r="K775" s="101">
        <v>129.5334</v>
      </c>
      <c r="L775" s="125"/>
    </row>
    <row r="776" spans="2:12" s="27" customFormat="1" ht="18" customHeight="1">
      <c r="B776" s="129" t="s">
        <v>101</v>
      </c>
      <c r="C776" s="96" t="s">
        <v>62</v>
      </c>
      <c r="D776" s="97" t="s">
        <v>155</v>
      </c>
      <c r="E776" s="97">
        <v>2016</v>
      </c>
      <c r="F776" s="96" t="s">
        <v>43</v>
      </c>
      <c r="G776" s="98">
        <v>42612</v>
      </c>
      <c r="H776" s="98">
        <v>42620</v>
      </c>
      <c r="I776" s="96" t="s">
        <v>299</v>
      </c>
      <c r="J776" s="96"/>
      <c r="K776" s="101">
        <v>129.5334</v>
      </c>
      <c r="L776" s="125"/>
    </row>
    <row r="777" spans="2:12" s="27" customFormat="1" ht="18" customHeight="1">
      <c r="B777" s="129" t="s">
        <v>300</v>
      </c>
      <c r="C777" s="96" t="s">
        <v>62</v>
      </c>
      <c r="D777" s="97" t="s">
        <v>155</v>
      </c>
      <c r="E777" s="97">
        <v>2016</v>
      </c>
      <c r="F777" s="96" t="s">
        <v>43</v>
      </c>
      <c r="G777" s="98">
        <v>42612</v>
      </c>
      <c r="H777" s="98">
        <v>42620</v>
      </c>
      <c r="I777" s="96" t="s">
        <v>299</v>
      </c>
      <c r="J777" s="96"/>
      <c r="K777" s="101">
        <v>129.5334</v>
      </c>
      <c r="L777" s="125"/>
    </row>
    <row r="778" spans="2:12" s="27" customFormat="1" ht="18" customHeight="1">
      <c r="B778" s="129" t="s">
        <v>301</v>
      </c>
      <c r="C778" s="96" t="s">
        <v>62</v>
      </c>
      <c r="D778" s="97" t="s">
        <v>155</v>
      </c>
      <c r="E778" s="97">
        <v>2016</v>
      </c>
      <c r="F778" s="96" t="s">
        <v>43</v>
      </c>
      <c r="G778" s="98">
        <v>42612</v>
      </c>
      <c r="H778" s="98">
        <v>42620</v>
      </c>
      <c r="I778" s="96" t="s">
        <v>299</v>
      </c>
      <c r="J778" s="96"/>
      <c r="K778" s="101">
        <v>129.5334</v>
      </c>
      <c r="L778" s="125"/>
    </row>
    <row r="779" spans="2:12" s="27" customFormat="1" ht="18" customHeight="1">
      <c r="B779" s="129" t="s">
        <v>91</v>
      </c>
      <c r="C779" s="96" t="s">
        <v>62</v>
      </c>
      <c r="D779" s="97" t="s">
        <v>155</v>
      </c>
      <c r="E779" s="97">
        <v>2016</v>
      </c>
      <c r="F779" s="96" t="s">
        <v>43</v>
      </c>
      <c r="G779" s="98">
        <v>42612</v>
      </c>
      <c r="H779" s="98">
        <v>42620</v>
      </c>
      <c r="I779" s="96" t="s">
        <v>299</v>
      </c>
      <c r="J779" s="96"/>
      <c r="K779" s="101">
        <v>129.5334</v>
      </c>
      <c r="L779" s="125"/>
    </row>
    <row r="780" spans="2:12" s="27" customFormat="1" ht="18" customHeight="1">
      <c r="B780" s="129" t="s">
        <v>105</v>
      </c>
      <c r="C780" s="96" t="s">
        <v>62</v>
      </c>
      <c r="D780" s="97" t="s">
        <v>155</v>
      </c>
      <c r="E780" s="97">
        <v>2016</v>
      </c>
      <c r="F780" s="96" t="s">
        <v>43</v>
      </c>
      <c r="G780" s="98">
        <v>42612</v>
      </c>
      <c r="H780" s="98">
        <v>42620</v>
      </c>
      <c r="I780" s="96" t="s">
        <v>299</v>
      </c>
      <c r="J780" s="96"/>
      <c r="K780" s="101">
        <v>129.5334</v>
      </c>
      <c r="L780" s="125"/>
    </row>
    <row r="781" spans="2:12" s="27" customFormat="1" ht="18" customHeight="1">
      <c r="B781" s="129" t="s">
        <v>302</v>
      </c>
      <c r="C781" s="96" t="s">
        <v>63</v>
      </c>
      <c r="D781" s="97" t="s">
        <v>155</v>
      </c>
      <c r="E781" s="96">
        <v>2016</v>
      </c>
      <c r="F781" s="96" t="s">
        <v>43</v>
      </c>
      <c r="G781" s="98">
        <v>42612</v>
      </c>
      <c r="H781" s="98">
        <v>42620</v>
      </c>
      <c r="I781" s="96" t="s">
        <v>299</v>
      </c>
      <c r="J781" s="96"/>
      <c r="K781" s="101">
        <v>129.5334</v>
      </c>
      <c r="L781" s="125"/>
    </row>
    <row r="782" spans="2:12" s="27" customFormat="1" ht="18" customHeight="1">
      <c r="B782" s="129" t="s">
        <v>97</v>
      </c>
      <c r="C782" s="96" t="s">
        <v>63</v>
      </c>
      <c r="D782" s="97" t="s">
        <v>155</v>
      </c>
      <c r="E782" s="97">
        <v>2016</v>
      </c>
      <c r="F782" s="96" t="s">
        <v>43</v>
      </c>
      <c r="G782" s="98">
        <v>42612</v>
      </c>
      <c r="H782" s="98">
        <v>42620</v>
      </c>
      <c r="I782" s="96" t="s">
        <v>299</v>
      </c>
      <c r="J782" s="96"/>
      <c r="K782" s="101">
        <v>129.5334</v>
      </c>
      <c r="L782" s="125"/>
    </row>
    <row r="783" spans="2:12" s="27" customFormat="1" ht="18" customHeight="1">
      <c r="B783" s="129" t="s">
        <v>303</v>
      </c>
      <c r="C783" s="96" t="s">
        <v>63</v>
      </c>
      <c r="D783" s="97" t="s">
        <v>155</v>
      </c>
      <c r="E783" s="97">
        <v>2016</v>
      </c>
      <c r="F783" s="96" t="s">
        <v>43</v>
      </c>
      <c r="G783" s="98">
        <v>42612</v>
      </c>
      <c r="H783" s="98">
        <v>42620</v>
      </c>
      <c r="I783" s="96" t="s">
        <v>299</v>
      </c>
      <c r="J783" s="96"/>
      <c r="K783" s="101">
        <v>129.5334</v>
      </c>
      <c r="L783" s="125"/>
    </row>
    <row r="784" spans="2:12" s="27" customFormat="1" ht="18" customHeight="1">
      <c r="B784" s="129" t="s">
        <v>279</v>
      </c>
      <c r="C784" s="96" t="s">
        <v>62</v>
      </c>
      <c r="D784" s="97" t="s">
        <v>155</v>
      </c>
      <c r="E784" s="97">
        <v>2016</v>
      </c>
      <c r="F784" s="96" t="s">
        <v>43</v>
      </c>
      <c r="G784" s="98">
        <v>42612</v>
      </c>
      <c r="H784" s="98">
        <v>42620</v>
      </c>
      <c r="I784" s="96" t="s">
        <v>299</v>
      </c>
      <c r="J784" s="96"/>
      <c r="K784" s="101">
        <v>129.5334</v>
      </c>
      <c r="L784" s="125"/>
    </row>
    <row r="785" spans="2:12" s="27" customFormat="1" ht="18" customHeight="1">
      <c r="B785" s="129" t="s">
        <v>283</v>
      </c>
      <c r="C785" s="96" t="s">
        <v>62</v>
      </c>
      <c r="D785" s="97" t="s">
        <v>155</v>
      </c>
      <c r="E785" s="97">
        <v>2016</v>
      </c>
      <c r="F785" s="96" t="s">
        <v>43</v>
      </c>
      <c r="G785" s="98">
        <v>42612</v>
      </c>
      <c r="H785" s="98">
        <v>42620</v>
      </c>
      <c r="I785" s="96" t="s">
        <v>299</v>
      </c>
      <c r="J785" s="96"/>
      <c r="K785" s="101">
        <v>129.5334</v>
      </c>
      <c r="L785" s="125"/>
    </row>
    <row r="786" spans="2:12" s="27" customFormat="1" ht="18" customHeight="1">
      <c r="B786" s="129" t="s">
        <v>304</v>
      </c>
      <c r="C786" s="96" t="s">
        <v>62</v>
      </c>
      <c r="D786" s="97" t="s">
        <v>155</v>
      </c>
      <c r="E786" s="97">
        <v>2016</v>
      </c>
      <c r="F786" s="96" t="s">
        <v>43</v>
      </c>
      <c r="G786" s="98">
        <v>42612</v>
      </c>
      <c r="H786" s="98">
        <v>42620</v>
      </c>
      <c r="I786" s="96" t="s">
        <v>299</v>
      </c>
      <c r="J786" s="96"/>
      <c r="K786" s="101">
        <v>129.5334</v>
      </c>
      <c r="L786" s="125"/>
    </row>
    <row r="787" spans="2:12" s="27" customFormat="1" ht="18" customHeight="1">
      <c r="B787" s="129" t="s">
        <v>305</v>
      </c>
      <c r="C787" s="96" t="s">
        <v>62</v>
      </c>
      <c r="D787" s="97" t="s">
        <v>155</v>
      </c>
      <c r="E787" s="97">
        <v>2016</v>
      </c>
      <c r="F787" s="96" t="s">
        <v>43</v>
      </c>
      <c r="G787" s="98">
        <v>42612</v>
      </c>
      <c r="H787" s="98">
        <v>42620</v>
      </c>
      <c r="I787" s="96" t="s">
        <v>299</v>
      </c>
      <c r="J787" s="96"/>
      <c r="K787" s="101">
        <v>129.5334</v>
      </c>
      <c r="L787" s="125"/>
    </row>
    <row r="788" spans="2:12" s="27" customFormat="1" ht="18" customHeight="1">
      <c r="B788" s="129" t="s">
        <v>306</v>
      </c>
      <c r="C788" s="96" t="s">
        <v>62</v>
      </c>
      <c r="D788" s="97" t="s">
        <v>155</v>
      </c>
      <c r="E788" s="97">
        <v>2016</v>
      </c>
      <c r="F788" s="96" t="s">
        <v>43</v>
      </c>
      <c r="G788" s="98">
        <v>42612</v>
      </c>
      <c r="H788" s="98">
        <v>42620</v>
      </c>
      <c r="I788" s="96" t="s">
        <v>299</v>
      </c>
      <c r="J788" s="96"/>
      <c r="K788" s="101">
        <v>129.5334</v>
      </c>
      <c r="L788" s="125"/>
    </row>
    <row r="789" spans="2:12" s="27" customFormat="1" ht="18" customHeight="1">
      <c r="B789" s="129" t="s">
        <v>307</v>
      </c>
      <c r="C789" s="96" t="s">
        <v>62</v>
      </c>
      <c r="D789" s="96" t="s">
        <v>22</v>
      </c>
      <c r="E789" s="97">
        <v>2016</v>
      </c>
      <c r="F789" s="96" t="s">
        <v>43</v>
      </c>
      <c r="G789" s="98">
        <v>42612</v>
      </c>
      <c r="H789" s="98">
        <v>42620</v>
      </c>
      <c r="I789" s="96" t="s">
        <v>299</v>
      </c>
      <c r="J789" s="96"/>
      <c r="K789" s="101">
        <v>129.5334</v>
      </c>
      <c r="L789" s="125"/>
    </row>
    <row r="790" spans="2:12" s="27" customFormat="1" ht="18" customHeight="1">
      <c r="B790" s="129" t="s">
        <v>125</v>
      </c>
      <c r="C790" s="96" t="s">
        <v>63</v>
      </c>
      <c r="D790" s="96" t="s">
        <v>22</v>
      </c>
      <c r="E790" s="97">
        <v>2016</v>
      </c>
      <c r="F790" s="96" t="s">
        <v>43</v>
      </c>
      <c r="G790" s="98">
        <v>42612</v>
      </c>
      <c r="H790" s="98">
        <v>42620</v>
      </c>
      <c r="I790" s="96" t="s">
        <v>299</v>
      </c>
      <c r="J790" s="96"/>
      <c r="K790" s="101">
        <v>129.5334</v>
      </c>
      <c r="L790" s="125"/>
    </row>
    <row r="791" spans="2:12" s="27" customFormat="1" ht="18" customHeight="1">
      <c r="B791" s="129" t="s">
        <v>106</v>
      </c>
      <c r="C791" s="96" t="s">
        <v>62</v>
      </c>
      <c r="D791" s="96" t="s">
        <v>22</v>
      </c>
      <c r="E791" s="97">
        <v>2016</v>
      </c>
      <c r="F791" s="96" t="s">
        <v>43</v>
      </c>
      <c r="G791" s="98">
        <v>42612</v>
      </c>
      <c r="H791" s="98">
        <v>42620</v>
      </c>
      <c r="I791" s="96" t="s">
        <v>299</v>
      </c>
      <c r="J791" s="96"/>
      <c r="K791" s="101">
        <v>129.5334</v>
      </c>
      <c r="L791" s="125"/>
    </row>
    <row r="792" spans="2:12" s="27" customFormat="1" ht="18" customHeight="1">
      <c r="B792" s="129" t="s">
        <v>308</v>
      </c>
      <c r="C792" s="96" t="s">
        <v>62</v>
      </c>
      <c r="D792" s="96" t="s">
        <v>22</v>
      </c>
      <c r="E792" s="97">
        <v>2016</v>
      </c>
      <c r="F792" s="96" t="s">
        <v>43</v>
      </c>
      <c r="G792" s="98">
        <v>42612</v>
      </c>
      <c r="H792" s="98">
        <v>42620</v>
      </c>
      <c r="I792" s="96" t="s">
        <v>299</v>
      </c>
      <c r="J792" s="96"/>
      <c r="K792" s="101">
        <v>129.5334</v>
      </c>
      <c r="L792" s="125"/>
    </row>
    <row r="793" spans="2:12" s="27" customFormat="1" ht="18" customHeight="1">
      <c r="B793" s="129" t="s">
        <v>289</v>
      </c>
      <c r="C793" s="96" t="s">
        <v>62</v>
      </c>
      <c r="D793" s="96" t="s">
        <v>22</v>
      </c>
      <c r="E793" s="97">
        <v>2016</v>
      </c>
      <c r="F793" s="96" t="s">
        <v>43</v>
      </c>
      <c r="G793" s="98">
        <v>42612</v>
      </c>
      <c r="H793" s="98">
        <v>42620</v>
      </c>
      <c r="I793" s="96" t="s">
        <v>299</v>
      </c>
      <c r="J793" s="96"/>
      <c r="K793" s="101">
        <v>129.5334</v>
      </c>
      <c r="L793" s="125"/>
    </row>
    <row r="794" spans="2:12" s="27" customFormat="1" ht="18" customHeight="1">
      <c r="B794" s="129" t="s">
        <v>292</v>
      </c>
      <c r="C794" s="96" t="s">
        <v>62</v>
      </c>
      <c r="D794" s="96" t="s">
        <v>22</v>
      </c>
      <c r="E794" s="96">
        <v>2016</v>
      </c>
      <c r="F794" s="96" t="s">
        <v>43</v>
      </c>
      <c r="G794" s="98">
        <v>42612</v>
      </c>
      <c r="H794" s="98">
        <v>42620</v>
      </c>
      <c r="I794" s="96" t="s">
        <v>299</v>
      </c>
      <c r="J794" s="96"/>
      <c r="K794" s="101">
        <v>129.5334</v>
      </c>
      <c r="L794" s="125"/>
    </row>
    <row r="795" spans="2:12" s="27" customFormat="1" ht="18" customHeight="1">
      <c r="B795" s="129" t="s">
        <v>427</v>
      </c>
      <c r="C795" s="96" t="s">
        <v>63</v>
      </c>
      <c r="D795" s="96" t="s">
        <v>22</v>
      </c>
      <c r="E795" s="97">
        <v>2016</v>
      </c>
      <c r="F795" s="96" t="s">
        <v>43</v>
      </c>
      <c r="G795" s="98">
        <v>42612</v>
      </c>
      <c r="H795" s="98">
        <v>42620</v>
      </c>
      <c r="I795" s="96" t="s">
        <v>299</v>
      </c>
      <c r="J795" s="96"/>
      <c r="K795" s="101">
        <v>129.5334</v>
      </c>
      <c r="L795" s="125"/>
    </row>
    <row r="796" spans="2:12" s="27" customFormat="1" ht="18" customHeight="1">
      <c r="B796" s="129" t="s">
        <v>172</v>
      </c>
      <c r="C796" s="96" t="s">
        <v>62</v>
      </c>
      <c r="D796" s="96" t="s">
        <v>22</v>
      </c>
      <c r="E796" s="97">
        <v>2016</v>
      </c>
      <c r="F796" s="96" t="s">
        <v>43</v>
      </c>
      <c r="G796" s="98">
        <v>42612</v>
      </c>
      <c r="H796" s="98">
        <v>42620</v>
      </c>
      <c r="I796" s="96" t="s">
        <v>299</v>
      </c>
      <c r="J796" s="96"/>
      <c r="K796" s="101">
        <v>129.5334</v>
      </c>
      <c r="L796" s="125"/>
    </row>
    <row r="797" spans="2:12" s="27" customFormat="1" ht="18" customHeight="1">
      <c r="B797" s="129" t="s">
        <v>139</v>
      </c>
      <c r="C797" s="96" t="s">
        <v>62</v>
      </c>
      <c r="D797" s="96" t="s">
        <v>22</v>
      </c>
      <c r="E797" s="97">
        <v>2016</v>
      </c>
      <c r="F797" s="96" t="s">
        <v>43</v>
      </c>
      <c r="G797" s="98">
        <v>42612</v>
      </c>
      <c r="H797" s="98">
        <v>42620</v>
      </c>
      <c r="I797" s="96" t="s">
        <v>299</v>
      </c>
      <c r="J797" s="96"/>
      <c r="K797" s="101">
        <v>129.5334</v>
      </c>
      <c r="L797" s="125"/>
    </row>
    <row r="798" spans="2:12" s="27" customFormat="1" ht="18" customHeight="1">
      <c r="B798" s="129" t="s">
        <v>281</v>
      </c>
      <c r="C798" s="96" t="s">
        <v>62</v>
      </c>
      <c r="D798" s="96" t="s">
        <v>22</v>
      </c>
      <c r="E798" s="97">
        <v>2016</v>
      </c>
      <c r="F798" s="96" t="s">
        <v>43</v>
      </c>
      <c r="G798" s="98">
        <v>42612</v>
      </c>
      <c r="H798" s="98">
        <v>42620</v>
      </c>
      <c r="I798" s="96" t="s">
        <v>299</v>
      </c>
      <c r="J798" s="96"/>
      <c r="K798" s="101">
        <v>129.5334</v>
      </c>
      <c r="L798" s="125"/>
    </row>
    <row r="799" spans="2:12" s="27" customFormat="1" ht="18" customHeight="1">
      <c r="B799" s="129" t="s">
        <v>291</v>
      </c>
      <c r="C799" s="96" t="s">
        <v>62</v>
      </c>
      <c r="D799" s="96" t="s">
        <v>22</v>
      </c>
      <c r="E799" s="97">
        <v>2016</v>
      </c>
      <c r="F799" s="96" t="s">
        <v>43</v>
      </c>
      <c r="G799" s="98">
        <v>42612</v>
      </c>
      <c r="H799" s="98">
        <v>42620</v>
      </c>
      <c r="I799" s="96" t="s">
        <v>299</v>
      </c>
      <c r="J799" s="96"/>
      <c r="K799" s="101">
        <v>129.5334</v>
      </c>
      <c r="L799" s="125"/>
    </row>
    <row r="800" spans="2:12" s="27" customFormat="1" ht="18" customHeight="1">
      <c r="B800" s="129" t="s">
        <v>122</v>
      </c>
      <c r="C800" s="96" t="s">
        <v>62</v>
      </c>
      <c r="D800" s="96" t="s">
        <v>29</v>
      </c>
      <c r="E800" s="97">
        <v>2016</v>
      </c>
      <c r="F800" s="96" t="s">
        <v>43</v>
      </c>
      <c r="G800" s="98">
        <v>42612</v>
      </c>
      <c r="H800" s="98">
        <v>42620</v>
      </c>
      <c r="I800" s="96" t="s">
        <v>299</v>
      </c>
      <c r="J800" s="96"/>
      <c r="K800" s="101">
        <v>129.5334</v>
      </c>
      <c r="L800" s="125"/>
    </row>
    <row r="801" spans="2:12" s="27" customFormat="1" ht="18" customHeight="1">
      <c r="B801" s="129" t="s">
        <v>309</v>
      </c>
      <c r="C801" s="96" t="s">
        <v>62</v>
      </c>
      <c r="D801" s="96" t="s">
        <v>29</v>
      </c>
      <c r="E801" s="97">
        <v>2016</v>
      </c>
      <c r="F801" s="96" t="s">
        <v>43</v>
      </c>
      <c r="G801" s="98">
        <v>42612</v>
      </c>
      <c r="H801" s="98">
        <v>42620</v>
      </c>
      <c r="I801" s="96" t="s">
        <v>299</v>
      </c>
      <c r="J801" s="96"/>
      <c r="K801" s="101">
        <v>129.5334</v>
      </c>
      <c r="L801" s="125"/>
    </row>
    <row r="802" spans="2:12" s="27" customFormat="1" ht="18" customHeight="1">
      <c r="B802" s="129" t="s">
        <v>145</v>
      </c>
      <c r="C802" s="96" t="s">
        <v>62</v>
      </c>
      <c r="D802" s="96" t="s">
        <v>29</v>
      </c>
      <c r="E802" s="97">
        <v>2016</v>
      </c>
      <c r="F802" s="96" t="s">
        <v>43</v>
      </c>
      <c r="G802" s="98">
        <v>42612</v>
      </c>
      <c r="H802" s="98">
        <v>42620</v>
      </c>
      <c r="I802" s="96" t="s">
        <v>299</v>
      </c>
      <c r="J802" s="96"/>
      <c r="K802" s="101">
        <v>129.5334</v>
      </c>
      <c r="L802" s="125"/>
    </row>
    <row r="803" spans="2:12" s="27" customFormat="1" ht="18" customHeight="1">
      <c r="B803" s="129" t="s">
        <v>287</v>
      </c>
      <c r="C803" s="96" t="s">
        <v>62</v>
      </c>
      <c r="D803" s="96" t="s">
        <v>29</v>
      </c>
      <c r="E803" s="97">
        <v>2016</v>
      </c>
      <c r="F803" s="96" t="s">
        <v>43</v>
      </c>
      <c r="G803" s="98">
        <v>42612</v>
      </c>
      <c r="H803" s="98">
        <v>42620</v>
      </c>
      <c r="I803" s="96" t="s">
        <v>299</v>
      </c>
      <c r="J803" s="96"/>
      <c r="K803" s="101">
        <v>129.5334</v>
      </c>
      <c r="L803" s="125"/>
    </row>
    <row r="804" spans="2:12" s="27" customFormat="1" ht="18" customHeight="1">
      <c r="B804" s="129" t="s">
        <v>278</v>
      </c>
      <c r="C804" s="96" t="s">
        <v>62</v>
      </c>
      <c r="D804" s="96" t="s">
        <v>29</v>
      </c>
      <c r="E804" s="97">
        <v>2016</v>
      </c>
      <c r="F804" s="96" t="s">
        <v>43</v>
      </c>
      <c r="G804" s="98">
        <v>42612</v>
      </c>
      <c r="H804" s="98">
        <v>42620</v>
      </c>
      <c r="I804" s="96" t="s">
        <v>299</v>
      </c>
      <c r="J804" s="96"/>
      <c r="K804" s="101">
        <v>129.5334</v>
      </c>
      <c r="L804" s="125"/>
    </row>
    <row r="805" spans="2:12" s="27" customFormat="1" ht="18" customHeight="1">
      <c r="B805" s="129" t="s">
        <v>310</v>
      </c>
      <c r="C805" s="96" t="s">
        <v>62</v>
      </c>
      <c r="D805" s="96" t="s">
        <v>29</v>
      </c>
      <c r="E805" s="97">
        <v>2016</v>
      </c>
      <c r="F805" s="96" t="s">
        <v>43</v>
      </c>
      <c r="G805" s="98">
        <v>42612</v>
      </c>
      <c r="H805" s="98">
        <v>42620</v>
      </c>
      <c r="I805" s="96" t="s">
        <v>299</v>
      </c>
      <c r="J805" s="96"/>
      <c r="K805" s="101">
        <v>129.5334</v>
      </c>
      <c r="L805" s="125"/>
    </row>
    <row r="806" spans="2:12" s="27" customFormat="1" ht="18" customHeight="1">
      <c r="B806" s="129" t="s">
        <v>311</v>
      </c>
      <c r="C806" s="96" t="s">
        <v>62</v>
      </c>
      <c r="D806" s="96" t="s">
        <v>29</v>
      </c>
      <c r="E806" s="97">
        <v>2016</v>
      </c>
      <c r="F806" s="96" t="s">
        <v>43</v>
      </c>
      <c r="G806" s="98">
        <v>42612</v>
      </c>
      <c r="H806" s="98">
        <v>42620</v>
      </c>
      <c r="I806" s="96" t="s">
        <v>299</v>
      </c>
      <c r="J806" s="96"/>
      <c r="K806" s="101">
        <v>129.5334</v>
      </c>
      <c r="L806" s="125"/>
    </row>
    <row r="807" spans="2:12" s="27" customFormat="1" ht="18" customHeight="1">
      <c r="B807" s="129" t="s">
        <v>275</v>
      </c>
      <c r="C807" s="96" t="s">
        <v>62</v>
      </c>
      <c r="D807" s="96" t="s">
        <v>29</v>
      </c>
      <c r="E807" s="96">
        <v>2016</v>
      </c>
      <c r="F807" s="96" t="s">
        <v>43</v>
      </c>
      <c r="G807" s="98">
        <v>42612</v>
      </c>
      <c r="H807" s="98">
        <v>42620</v>
      </c>
      <c r="I807" s="96" t="s">
        <v>299</v>
      </c>
      <c r="J807" s="96"/>
      <c r="K807" s="101">
        <v>129.5334</v>
      </c>
      <c r="L807" s="125"/>
    </row>
    <row r="808" spans="2:12" s="27" customFormat="1" ht="18" customHeight="1">
      <c r="B808" s="129" t="s">
        <v>110</v>
      </c>
      <c r="C808" s="96" t="s">
        <v>62</v>
      </c>
      <c r="D808" s="96" t="s">
        <v>29</v>
      </c>
      <c r="E808" s="97">
        <v>2016</v>
      </c>
      <c r="F808" s="96" t="s">
        <v>43</v>
      </c>
      <c r="G808" s="98">
        <v>42612</v>
      </c>
      <c r="H808" s="98">
        <v>42620</v>
      </c>
      <c r="I808" s="96" t="s">
        <v>299</v>
      </c>
      <c r="J808" s="96"/>
      <c r="K808" s="101">
        <v>129.5334</v>
      </c>
      <c r="L808" s="125"/>
    </row>
    <row r="809" spans="2:12" s="27" customFormat="1" ht="18" customHeight="1">
      <c r="B809" s="129" t="s">
        <v>282</v>
      </c>
      <c r="C809" s="96" t="s">
        <v>62</v>
      </c>
      <c r="D809" s="96" t="s">
        <v>29</v>
      </c>
      <c r="E809" s="97">
        <v>2016</v>
      </c>
      <c r="F809" s="96" t="s">
        <v>43</v>
      </c>
      <c r="G809" s="98">
        <v>42612</v>
      </c>
      <c r="H809" s="98">
        <v>42620</v>
      </c>
      <c r="I809" s="96" t="s">
        <v>299</v>
      </c>
      <c r="J809" s="96"/>
      <c r="K809" s="101">
        <v>129.5334</v>
      </c>
      <c r="L809" s="125"/>
    </row>
    <row r="810" spans="2:12" s="27" customFormat="1" ht="18" customHeight="1">
      <c r="B810" s="129" t="s">
        <v>288</v>
      </c>
      <c r="C810" s="96" t="s">
        <v>62</v>
      </c>
      <c r="D810" s="96" t="s">
        <v>29</v>
      </c>
      <c r="E810" s="97">
        <v>2016</v>
      </c>
      <c r="F810" s="96" t="s">
        <v>43</v>
      </c>
      <c r="G810" s="98">
        <v>42612</v>
      </c>
      <c r="H810" s="98">
        <v>42620</v>
      </c>
      <c r="I810" s="96" t="s">
        <v>299</v>
      </c>
      <c r="J810" s="96"/>
      <c r="K810" s="101">
        <v>129.5334</v>
      </c>
      <c r="L810" s="125"/>
    </row>
    <row r="811" spans="2:12" s="27" customFormat="1" ht="18" customHeight="1">
      <c r="B811" s="129" t="s">
        <v>277</v>
      </c>
      <c r="C811" s="96" t="s">
        <v>62</v>
      </c>
      <c r="D811" s="96" t="s">
        <v>29</v>
      </c>
      <c r="E811" s="97">
        <v>2016</v>
      </c>
      <c r="F811" s="96" t="s">
        <v>43</v>
      </c>
      <c r="G811" s="98">
        <v>42612</v>
      </c>
      <c r="H811" s="98">
        <v>42620</v>
      </c>
      <c r="I811" s="96" t="s">
        <v>299</v>
      </c>
      <c r="J811" s="96"/>
      <c r="K811" s="101">
        <v>129.5334</v>
      </c>
      <c r="L811" s="125"/>
    </row>
    <row r="812" spans="2:12" s="27" customFormat="1" ht="18" customHeight="1">
      <c r="B812" s="129" t="s">
        <v>136</v>
      </c>
      <c r="C812" s="96" t="s">
        <v>62</v>
      </c>
      <c r="D812" s="96" t="s">
        <v>29</v>
      </c>
      <c r="E812" s="97">
        <v>2016</v>
      </c>
      <c r="F812" s="96" t="s">
        <v>43</v>
      </c>
      <c r="G812" s="98">
        <v>42612</v>
      </c>
      <c r="H812" s="98">
        <v>42620</v>
      </c>
      <c r="I812" s="96" t="s">
        <v>299</v>
      </c>
      <c r="J812" s="96"/>
      <c r="K812" s="101">
        <v>129.5334</v>
      </c>
      <c r="L812" s="125"/>
    </row>
    <row r="813" spans="2:12" s="27" customFormat="1" ht="18" customHeight="1">
      <c r="B813" s="129" t="s">
        <v>144</v>
      </c>
      <c r="C813" s="96" t="s">
        <v>62</v>
      </c>
      <c r="D813" s="96" t="s">
        <v>29</v>
      </c>
      <c r="E813" s="97">
        <v>2016</v>
      </c>
      <c r="F813" s="96" t="s">
        <v>43</v>
      </c>
      <c r="G813" s="98">
        <v>42612</v>
      </c>
      <c r="H813" s="98">
        <v>42620</v>
      </c>
      <c r="I813" s="96" t="s">
        <v>299</v>
      </c>
      <c r="J813" s="96"/>
      <c r="K813" s="101">
        <v>129.5334</v>
      </c>
      <c r="L813" s="125"/>
    </row>
    <row r="814" spans="2:12" s="27" customFormat="1" ht="18" customHeight="1">
      <c r="B814" s="129" t="s">
        <v>140</v>
      </c>
      <c r="C814" s="96" t="s">
        <v>63</v>
      </c>
      <c r="D814" s="96" t="s">
        <v>29</v>
      </c>
      <c r="E814" s="97">
        <v>2016</v>
      </c>
      <c r="F814" s="96" t="s">
        <v>43</v>
      </c>
      <c r="G814" s="98">
        <v>42612</v>
      </c>
      <c r="H814" s="98">
        <v>42620</v>
      </c>
      <c r="I814" s="96" t="s">
        <v>299</v>
      </c>
      <c r="J814" s="96"/>
      <c r="K814" s="101">
        <v>129.5334</v>
      </c>
      <c r="L814" s="125"/>
    </row>
    <row r="815" spans="2:12" s="27" customFormat="1" ht="18" customHeight="1">
      <c r="B815" s="135" t="s">
        <v>312</v>
      </c>
      <c r="C815" s="96" t="s">
        <v>62</v>
      </c>
      <c r="D815" s="96" t="s">
        <v>29</v>
      </c>
      <c r="E815" s="97">
        <v>2016</v>
      </c>
      <c r="F815" s="96" t="s">
        <v>43</v>
      </c>
      <c r="G815" s="98">
        <v>42612</v>
      </c>
      <c r="H815" s="98">
        <v>42620</v>
      </c>
      <c r="I815" s="96" t="s">
        <v>299</v>
      </c>
      <c r="J815" s="96"/>
      <c r="K815" s="101">
        <v>129.5334</v>
      </c>
      <c r="L815" s="125"/>
    </row>
    <row r="816" spans="2:12" s="27" customFormat="1" ht="18" customHeight="1">
      <c r="B816" s="129" t="s">
        <v>275</v>
      </c>
      <c r="C816" s="96" t="s">
        <v>62</v>
      </c>
      <c r="D816" s="96" t="s">
        <v>25</v>
      </c>
      <c r="E816" s="97">
        <v>2016</v>
      </c>
      <c r="F816" s="96" t="s">
        <v>43</v>
      </c>
      <c r="G816" s="98">
        <v>42583</v>
      </c>
      <c r="H816" s="98">
        <v>42585</v>
      </c>
      <c r="I816" s="96" t="s">
        <v>313</v>
      </c>
      <c r="J816" s="96"/>
      <c r="K816" s="101">
        <v>3000</v>
      </c>
      <c r="L816" s="125"/>
    </row>
    <row r="817" spans="2:12" s="27" customFormat="1" ht="18" customHeight="1">
      <c r="B817" s="129" t="s">
        <v>277</v>
      </c>
      <c r="C817" s="96" t="s">
        <v>62</v>
      </c>
      <c r="D817" s="96" t="s">
        <v>25</v>
      </c>
      <c r="E817" s="96">
        <v>2016</v>
      </c>
      <c r="F817" s="96" t="s">
        <v>43</v>
      </c>
      <c r="G817" s="98">
        <v>42583</v>
      </c>
      <c r="H817" s="98">
        <v>42585</v>
      </c>
      <c r="I817" s="96" t="s">
        <v>313</v>
      </c>
      <c r="J817" s="96"/>
      <c r="K817" s="101">
        <v>3000</v>
      </c>
      <c r="L817" s="125"/>
    </row>
    <row r="818" spans="2:12" s="27" customFormat="1" ht="18" customHeight="1">
      <c r="B818" s="129" t="s">
        <v>276</v>
      </c>
      <c r="C818" s="96" t="s">
        <v>62</v>
      </c>
      <c r="D818" s="96" t="s">
        <v>25</v>
      </c>
      <c r="E818" s="97">
        <v>2016</v>
      </c>
      <c r="F818" s="96" t="s">
        <v>43</v>
      </c>
      <c r="G818" s="98">
        <v>42583</v>
      </c>
      <c r="H818" s="98">
        <v>42585</v>
      </c>
      <c r="I818" s="96" t="s">
        <v>313</v>
      </c>
      <c r="J818" s="96"/>
      <c r="K818" s="101">
        <v>3000</v>
      </c>
      <c r="L818" s="125"/>
    </row>
    <row r="819" spans="2:12" s="27" customFormat="1" ht="18" customHeight="1">
      <c r="B819" s="129" t="s">
        <v>110</v>
      </c>
      <c r="C819" s="96" t="s">
        <v>62</v>
      </c>
      <c r="D819" s="96" t="s">
        <v>25</v>
      </c>
      <c r="E819" s="97">
        <v>2016</v>
      </c>
      <c r="F819" s="96" t="s">
        <v>43</v>
      </c>
      <c r="G819" s="98">
        <v>42583</v>
      </c>
      <c r="H819" s="98">
        <v>42585</v>
      </c>
      <c r="I819" s="96" t="s">
        <v>313</v>
      </c>
      <c r="J819" s="96"/>
      <c r="K819" s="101">
        <v>3000</v>
      </c>
      <c r="L819" s="125"/>
    </row>
    <row r="820" spans="2:12" s="27" customFormat="1" ht="18" customHeight="1">
      <c r="B820" s="129" t="s">
        <v>288</v>
      </c>
      <c r="C820" s="96" t="s">
        <v>62</v>
      </c>
      <c r="D820" s="96" t="s">
        <v>25</v>
      </c>
      <c r="E820" s="97">
        <v>2016</v>
      </c>
      <c r="F820" s="96" t="s">
        <v>43</v>
      </c>
      <c r="G820" s="98">
        <v>42583</v>
      </c>
      <c r="H820" s="98">
        <v>42585</v>
      </c>
      <c r="I820" s="96" t="s">
        <v>313</v>
      </c>
      <c r="J820" s="96"/>
      <c r="K820" s="101">
        <v>3000</v>
      </c>
      <c r="L820" s="125"/>
    </row>
    <row r="821" spans="2:12" s="27" customFormat="1" ht="18" customHeight="1">
      <c r="B821" s="129" t="s">
        <v>287</v>
      </c>
      <c r="C821" s="96" t="s">
        <v>62</v>
      </c>
      <c r="D821" s="96" t="s">
        <v>25</v>
      </c>
      <c r="E821" s="97">
        <v>2016</v>
      </c>
      <c r="F821" s="96" t="s">
        <v>43</v>
      </c>
      <c r="G821" s="98">
        <v>42583</v>
      </c>
      <c r="H821" s="98">
        <v>42585</v>
      </c>
      <c r="I821" s="96" t="s">
        <v>313</v>
      </c>
      <c r="J821" s="96"/>
      <c r="K821" s="101">
        <v>3000</v>
      </c>
      <c r="L821" s="125"/>
    </row>
    <row r="822" spans="2:12" s="27" customFormat="1" ht="18" customHeight="1">
      <c r="B822" s="129" t="s">
        <v>292</v>
      </c>
      <c r="C822" s="96" t="s">
        <v>62</v>
      </c>
      <c r="D822" s="96" t="s">
        <v>25</v>
      </c>
      <c r="E822" s="97">
        <v>2016</v>
      </c>
      <c r="F822" s="96" t="s">
        <v>43</v>
      </c>
      <c r="G822" s="98">
        <v>42583</v>
      </c>
      <c r="H822" s="98">
        <v>42585</v>
      </c>
      <c r="I822" s="96" t="s">
        <v>313</v>
      </c>
      <c r="J822" s="96"/>
      <c r="K822" s="101">
        <v>3000</v>
      </c>
      <c r="L822" s="125"/>
    </row>
    <row r="823" spans="2:12" s="27" customFormat="1" ht="18" customHeight="1">
      <c r="B823" s="129" t="s">
        <v>427</v>
      </c>
      <c r="C823" s="96" t="s">
        <v>63</v>
      </c>
      <c r="D823" s="96" t="s">
        <v>25</v>
      </c>
      <c r="E823" s="97">
        <v>2016</v>
      </c>
      <c r="F823" s="96" t="s">
        <v>43</v>
      </c>
      <c r="G823" s="98">
        <v>42583</v>
      </c>
      <c r="H823" s="98">
        <v>42585</v>
      </c>
      <c r="I823" s="96" t="s">
        <v>313</v>
      </c>
      <c r="J823" s="96"/>
      <c r="K823" s="101">
        <v>3000</v>
      </c>
      <c r="L823" s="125"/>
    </row>
    <row r="824" spans="2:12" s="27" customFormat="1" ht="18" customHeight="1">
      <c r="B824" s="129" t="s">
        <v>291</v>
      </c>
      <c r="C824" s="96" t="s">
        <v>62</v>
      </c>
      <c r="D824" s="96" t="s">
        <v>25</v>
      </c>
      <c r="E824" s="97">
        <v>2016</v>
      </c>
      <c r="F824" s="96" t="s">
        <v>43</v>
      </c>
      <c r="G824" s="98">
        <v>42583</v>
      </c>
      <c r="H824" s="98">
        <v>42585</v>
      </c>
      <c r="I824" s="96" t="s">
        <v>313</v>
      </c>
      <c r="J824" s="96"/>
      <c r="K824" s="101">
        <v>3000</v>
      </c>
      <c r="L824" s="125"/>
    </row>
    <row r="825" spans="2:12" s="27" customFormat="1" ht="18" customHeight="1">
      <c r="B825" s="129" t="s">
        <v>290</v>
      </c>
      <c r="C825" s="96" t="s">
        <v>62</v>
      </c>
      <c r="D825" s="96" t="s">
        <v>25</v>
      </c>
      <c r="E825" s="97">
        <v>2016</v>
      </c>
      <c r="F825" s="96" t="s">
        <v>43</v>
      </c>
      <c r="G825" s="98">
        <v>42583</v>
      </c>
      <c r="H825" s="98">
        <v>42585</v>
      </c>
      <c r="I825" s="96" t="s">
        <v>313</v>
      </c>
      <c r="J825" s="96"/>
      <c r="K825" s="101">
        <v>3000</v>
      </c>
      <c r="L825" s="125"/>
    </row>
    <row r="826" spans="2:12" s="27" customFormat="1" ht="18" customHeight="1">
      <c r="B826" s="129" t="s">
        <v>172</v>
      </c>
      <c r="C826" s="96" t="s">
        <v>62</v>
      </c>
      <c r="D826" s="96" t="s">
        <v>25</v>
      </c>
      <c r="E826" s="97">
        <v>2016</v>
      </c>
      <c r="F826" s="96" t="s">
        <v>43</v>
      </c>
      <c r="G826" s="98">
        <v>42583</v>
      </c>
      <c r="H826" s="98">
        <v>42585</v>
      </c>
      <c r="I826" s="96" t="s">
        <v>313</v>
      </c>
      <c r="J826" s="96"/>
      <c r="K826" s="101">
        <v>1000</v>
      </c>
      <c r="L826" s="125"/>
    </row>
    <row r="827" spans="2:12" s="27" customFormat="1" ht="18" customHeight="1">
      <c r="B827" s="129" t="s">
        <v>281</v>
      </c>
      <c r="C827" s="96" t="s">
        <v>62</v>
      </c>
      <c r="D827" s="96" t="s">
        <v>25</v>
      </c>
      <c r="E827" s="97">
        <v>2016</v>
      </c>
      <c r="F827" s="96" t="s">
        <v>43</v>
      </c>
      <c r="G827" s="98">
        <v>42583</v>
      </c>
      <c r="H827" s="98">
        <v>42585</v>
      </c>
      <c r="I827" s="96" t="s">
        <v>313</v>
      </c>
      <c r="J827" s="96"/>
      <c r="K827" s="101">
        <v>3000</v>
      </c>
      <c r="L827" s="125"/>
    </row>
    <row r="828" spans="2:12" s="27" customFormat="1" ht="18" customHeight="1">
      <c r="B828" s="129" t="s">
        <v>139</v>
      </c>
      <c r="C828" s="96" t="s">
        <v>62</v>
      </c>
      <c r="D828" s="96" t="s">
        <v>25</v>
      </c>
      <c r="E828" s="97">
        <v>2016</v>
      </c>
      <c r="F828" s="96" t="s">
        <v>43</v>
      </c>
      <c r="G828" s="98">
        <v>42583</v>
      </c>
      <c r="H828" s="98">
        <v>42585</v>
      </c>
      <c r="I828" s="96" t="s">
        <v>313</v>
      </c>
      <c r="J828" s="96"/>
      <c r="K828" s="101">
        <v>3000</v>
      </c>
      <c r="L828" s="125"/>
    </row>
    <row r="829" spans="2:12" s="27" customFormat="1" ht="18" customHeight="1">
      <c r="B829" s="129" t="s">
        <v>282</v>
      </c>
      <c r="C829" s="96" t="s">
        <v>62</v>
      </c>
      <c r="D829" s="96" t="s">
        <v>25</v>
      </c>
      <c r="E829" s="97">
        <v>2016</v>
      </c>
      <c r="F829" s="96" t="s">
        <v>43</v>
      </c>
      <c r="G829" s="98">
        <v>42583</v>
      </c>
      <c r="H829" s="98">
        <v>42585</v>
      </c>
      <c r="I829" s="96" t="s">
        <v>313</v>
      </c>
      <c r="J829" s="96"/>
      <c r="K829" s="101">
        <v>3000</v>
      </c>
      <c r="L829" s="125"/>
    </row>
    <row r="830" spans="2:12" s="27" customFormat="1" ht="18" customHeight="1">
      <c r="B830" s="129" t="s">
        <v>311</v>
      </c>
      <c r="C830" s="132" t="s">
        <v>62</v>
      </c>
      <c r="D830" s="132" t="s">
        <v>25</v>
      </c>
      <c r="E830" s="132">
        <v>2016</v>
      </c>
      <c r="F830" s="132" t="s">
        <v>43</v>
      </c>
      <c r="G830" s="98">
        <v>42583</v>
      </c>
      <c r="H830" s="98">
        <v>42585</v>
      </c>
      <c r="I830" s="96" t="s">
        <v>313</v>
      </c>
      <c r="J830" s="96"/>
      <c r="K830" s="133">
        <v>1000</v>
      </c>
      <c r="L830" s="125"/>
    </row>
    <row r="831" spans="2:12" s="27" customFormat="1" ht="18" customHeight="1">
      <c r="B831" s="129" t="s">
        <v>284</v>
      </c>
      <c r="C831" s="132" t="s">
        <v>63</v>
      </c>
      <c r="D831" s="132" t="s">
        <v>25</v>
      </c>
      <c r="E831" s="136">
        <v>2016</v>
      </c>
      <c r="F831" s="132" t="s">
        <v>43</v>
      </c>
      <c r="G831" s="98">
        <v>42583</v>
      </c>
      <c r="H831" s="98">
        <v>42585</v>
      </c>
      <c r="I831" s="96" t="s">
        <v>313</v>
      </c>
      <c r="J831" s="96"/>
      <c r="K831" s="133">
        <v>1000</v>
      </c>
      <c r="L831" s="125"/>
    </row>
    <row r="832" spans="2:12" s="27" customFormat="1" ht="18" customHeight="1">
      <c r="B832" s="129" t="s">
        <v>136</v>
      </c>
      <c r="C832" s="96" t="s">
        <v>62</v>
      </c>
      <c r="D832" s="96" t="s">
        <v>25</v>
      </c>
      <c r="E832" s="97">
        <v>2016</v>
      </c>
      <c r="F832" s="96" t="s">
        <v>43</v>
      </c>
      <c r="G832" s="98">
        <v>42583</v>
      </c>
      <c r="H832" s="98">
        <v>42585</v>
      </c>
      <c r="I832" s="96" t="s">
        <v>313</v>
      </c>
      <c r="J832" s="96"/>
      <c r="K832" s="101">
        <v>3000</v>
      </c>
      <c r="L832" s="125"/>
    </row>
    <row r="833" spans="2:12" s="27" customFormat="1" ht="18" customHeight="1">
      <c r="B833" s="129" t="s">
        <v>279</v>
      </c>
      <c r="C833" s="96" t="s">
        <v>62</v>
      </c>
      <c r="D833" s="96" t="s">
        <v>25</v>
      </c>
      <c r="E833" s="97">
        <v>2016</v>
      </c>
      <c r="F833" s="96" t="s">
        <v>43</v>
      </c>
      <c r="G833" s="98">
        <v>42583</v>
      </c>
      <c r="H833" s="98">
        <v>42585</v>
      </c>
      <c r="I833" s="96" t="s">
        <v>313</v>
      </c>
      <c r="J833" s="96"/>
      <c r="K833" s="101">
        <v>3000</v>
      </c>
      <c r="L833" s="125"/>
    </row>
    <row r="834" spans="2:12" s="27" customFormat="1" ht="18" customHeight="1">
      <c r="B834" s="135" t="s">
        <v>312</v>
      </c>
      <c r="C834" s="96" t="s">
        <v>62</v>
      </c>
      <c r="D834" s="96" t="s">
        <v>25</v>
      </c>
      <c r="E834" s="97">
        <v>2016</v>
      </c>
      <c r="F834" s="96" t="s">
        <v>43</v>
      </c>
      <c r="G834" s="98">
        <v>42583</v>
      </c>
      <c r="H834" s="98">
        <v>42585</v>
      </c>
      <c r="I834" s="96" t="s">
        <v>313</v>
      </c>
      <c r="J834" s="96"/>
      <c r="K834" s="101">
        <v>3000</v>
      </c>
      <c r="L834" s="125"/>
    </row>
    <row r="835" spans="2:12" s="27" customFormat="1" ht="18" customHeight="1">
      <c r="B835" s="129" t="s">
        <v>285</v>
      </c>
      <c r="C835" s="96" t="s">
        <v>62</v>
      </c>
      <c r="D835" s="96" t="s">
        <v>25</v>
      </c>
      <c r="E835" s="97">
        <v>2016</v>
      </c>
      <c r="F835" s="96" t="s">
        <v>43</v>
      </c>
      <c r="G835" s="98">
        <v>42583</v>
      </c>
      <c r="H835" s="98">
        <v>42585</v>
      </c>
      <c r="I835" s="96" t="s">
        <v>313</v>
      </c>
      <c r="J835" s="96"/>
      <c r="K835" s="101">
        <v>1000</v>
      </c>
      <c r="L835" s="125"/>
    </row>
    <row r="836" spans="2:12" s="27" customFormat="1" ht="18" customHeight="1">
      <c r="B836" s="129" t="s">
        <v>310</v>
      </c>
      <c r="C836" s="96" t="s">
        <v>62</v>
      </c>
      <c r="D836" s="96" t="s">
        <v>25</v>
      </c>
      <c r="E836" s="97">
        <v>2016</v>
      </c>
      <c r="F836" s="96" t="s">
        <v>43</v>
      </c>
      <c r="G836" s="98">
        <v>42583</v>
      </c>
      <c r="H836" s="98">
        <v>42585</v>
      </c>
      <c r="I836" s="96" t="s">
        <v>313</v>
      </c>
      <c r="J836" s="96"/>
      <c r="K836" s="101">
        <v>3000</v>
      </c>
      <c r="L836" s="125"/>
    </row>
    <row r="837" spans="2:12" s="27" customFormat="1" ht="18" customHeight="1">
      <c r="B837" s="129" t="s">
        <v>140</v>
      </c>
      <c r="C837" s="96" t="s">
        <v>62</v>
      </c>
      <c r="D837" s="96" t="s">
        <v>25</v>
      </c>
      <c r="E837" s="97">
        <v>2016</v>
      </c>
      <c r="F837" s="96" t="s">
        <v>43</v>
      </c>
      <c r="G837" s="98">
        <v>42583</v>
      </c>
      <c r="H837" s="98">
        <v>42585</v>
      </c>
      <c r="I837" s="96" t="s">
        <v>313</v>
      </c>
      <c r="J837" s="96"/>
      <c r="K837" s="101">
        <v>3000</v>
      </c>
      <c r="L837" s="125"/>
    </row>
    <row r="838" spans="2:12" s="27" customFormat="1" ht="18" customHeight="1">
      <c r="B838" s="129" t="s">
        <v>144</v>
      </c>
      <c r="C838" s="96" t="s">
        <v>62</v>
      </c>
      <c r="D838" s="96" t="s">
        <v>25</v>
      </c>
      <c r="E838" s="97">
        <v>2016</v>
      </c>
      <c r="F838" s="96" t="s">
        <v>43</v>
      </c>
      <c r="G838" s="98">
        <v>42583</v>
      </c>
      <c r="H838" s="98">
        <v>42585</v>
      </c>
      <c r="I838" s="96" t="s">
        <v>313</v>
      </c>
      <c r="J838" s="96"/>
      <c r="K838" s="101">
        <v>3000</v>
      </c>
      <c r="L838" s="125"/>
    </row>
    <row r="839" spans="2:12" s="27" customFormat="1" ht="18" customHeight="1">
      <c r="B839" s="129" t="s">
        <v>283</v>
      </c>
      <c r="C839" s="96" t="s">
        <v>62</v>
      </c>
      <c r="D839" s="96" t="s">
        <v>25</v>
      </c>
      <c r="E839" s="97">
        <v>2016</v>
      </c>
      <c r="F839" s="96" t="s">
        <v>43</v>
      </c>
      <c r="G839" s="98">
        <v>42583</v>
      </c>
      <c r="H839" s="98">
        <v>42585</v>
      </c>
      <c r="I839" s="96" t="s">
        <v>313</v>
      </c>
      <c r="J839" s="96"/>
      <c r="K839" s="101">
        <v>1000</v>
      </c>
      <c r="L839" s="125"/>
    </row>
    <row r="840" spans="2:12" s="27" customFormat="1" ht="18" customHeight="1">
      <c r="B840" s="129" t="s">
        <v>289</v>
      </c>
      <c r="C840" s="96" t="s">
        <v>62</v>
      </c>
      <c r="D840" s="96" t="s">
        <v>25</v>
      </c>
      <c r="E840" s="97">
        <v>2016</v>
      </c>
      <c r="F840" s="96" t="s">
        <v>43</v>
      </c>
      <c r="G840" s="98">
        <v>42583</v>
      </c>
      <c r="H840" s="98">
        <v>42585</v>
      </c>
      <c r="I840" s="96" t="s">
        <v>313</v>
      </c>
      <c r="J840" s="96"/>
      <c r="K840" s="101">
        <v>3000</v>
      </c>
      <c r="L840" s="125"/>
    </row>
    <row r="841" spans="2:12" s="27" customFormat="1" ht="18" customHeight="1">
      <c r="B841" s="129" t="s">
        <v>278</v>
      </c>
      <c r="C841" s="96" t="s">
        <v>62</v>
      </c>
      <c r="D841" s="96" t="s">
        <v>25</v>
      </c>
      <c r="E841" s="96">
        <v>2016</v>
      </c>
      <c r="F841" s="96" t="s">
        <v>43</v>
      </c>
      <c r="G841" s="98">
        <v>42583</v>
      </c>
      <c r="H841" s="98">
        <v>42585</v>
      </c>
      <c r="I841" s="96" t="s">
        <v>313</v>
      </c>
      <c r="J841" s="96"/>
      <c r="K841" s="101">
        <v>3000</v>
      </c>
      <c r="L841" s="125"/>
    </row>
    <row r="842" spans="2:12" s="27" customFormat="1" ht="18" customHeight="1">
      <c r="B842" s="129" t="s">
        <v>304</v>
      </c>
      <c r="C842" s="96" t="s">
        <v>62</v>
      </c>
      <c r="D842" s="96" t="s">
        <v>25</v>
      </c>
      <c r="E842" s="97">
        <v>2016</v>
      </c>
      <c r="F842" s="96" t="s">
        <v>43</v>
      </c>
      <c r="G842" s="98">
        <v>42583</v>
      </c>
      <c r="H842" s="98">
        <v>42585</v>
      </c>
      <c r="I842" s="96" t="s">
        <v>313</v>
      </c>
      <c r="J842" s="96"/>
      <c r="K842" s="101">
        <v>3000</v>
      </c>
      <c r="L842" s="125"/>
    </row>
    <row r="843" spans="2:12" s="27" customFormat="1" ht="18" customHeight="1">
      <c r="B843" s="129" t="s">
        <v>89</v>
      </c>
      <c r="C843" s="96" t="s">
        <v>63</v>
      </c>
      <c r="D843" s="97" t="s">
        <v>155</v>
      </c>
      <c r="E843" s="97">
        <v>2016</v>
      </c>
      <c r="F843" s="96" t="s">
        <v>43</v>
      </c>
      <c r="G843" s="98">
        <v>42607</v>
      </c>
      <c r="H843" s="98">
        <v>42612</v>
      </c>
      <c r="I843" s="96" t="s">
        <v>116</v>
      </c>
      <c r="J843" s="96" t="s">
        <v>314</v>
      </c>
      <c r="K843" s="101">
        <v>1665</v>
      </c>
      <c r="L843" s="125"/>
    </row>
    <row r="844" spans="2:12" s="27" customFormat="1" ht="18" customHeight="1">
      <c r="B844" s="129" t="s">
        <v>315</v>
      </c>
      <c r="C844" s="96" t="s">
        <v>63</v>
      </c>
      <c r="D844" s="96" t="s">
        <v>33</v>
      </c>
      <c r="E844" s="97">
        <v>2016</v>
      </c>
      <c r="F844" s="96" t="s">
        <v>43</v>
      </c>
      <c r="G844" s="98">
        <v>42583</v>
      </c>
      <c r="H844" s="98">
        <v>42590</v>
      </c>
      <c r="I844" s="96" t="s">
        <v>429</v>
      </c>
      <c r="J844" s="96" t="s">
        <v>28</v>
      </c>
      <c r="K844" s="101">
        <v>2000</v>
      </c>
      <c r="L844" s="125"/>
    </row>
    <row r="845" spans="2:12" s="27" customFormat="1" ht="18" customHeight="1">
      <c r="B845" s="129" t="s">
        <v>94</v>
      </c>
      <c r="C845" s="96" t="s">
        <v>63</v>
      </c>
      <c r="D845" s="97" t="s">
        <v>155</v>
      </c>
      <c r="E845" s="96">
        <v>2016</v>
      </c>
      <c r="F845" s="96" t="s">
        <v>43</v>
      </c>
      <c r="G845" s="98">
        <v>42613</v>
      </c>
      <c r="H845" s="98">
        <v>42620</v>
      </c>
      <c r="I845" s="96" t="s">
        <v>299</v>
      </c>
      <c r="J845" s="96"/>
      <c r="K845" s="101">
        <v>78.873999999999995</v>
      </c>
      <c r="L845" s="125"/>
    </row>
    <row r="846" spans="2:12" s="27" customFormat="1" ht="18" customHeight="1">
      <c r="B846" s="129" t="s">
        <v>102</v>
      </c>
      <c r="C846" s="96" t="s">
        <v>62</v>
      </c>
      <c r="D846" s="97" t="s">
        <v>155</v>
      </c>
      <c r="E846" s="97">
        <v>2016</v>
      </c>
      <c r="F846" s="96" t="s">
        <v>43</v>
      </c>
      <c r="G846" s="98">
        <v>42613</v>
      </c>
      <c r="H846" s="98">
        <v>42620</v>
      </c>
      <c r="I846" s="96" t="s">
        <v>299</v>
      </c>
      <c r="J846" s="96"/>
      <c r="K846" s="101">
        <v>78.873999999999995</v>
      </c>
      <c r="L846" s="125"/>
    </row>
    <row r="847" spans="2:12" s="27" customFormat="1" ht="18" customHeight="1">
      <c r="B847" s="129" t="s">
        <v>101</v>
      </c>
      <c r="C847" s="96" t="s">
        <v>62</v>
      </c>
      <c r="D847" s="97" t="s">
        <v>155</v>
      </c>
      <c r="E847" s="97">
        <v>2016</v>
      </c>
      <c r="F847" s="96" t="s">
        <v>43</v>
      </c>
      <c r="G847" s="98">
        <v>42613</v>
      </c>
      <c r="H847" s="98">
        <v>42620</v>
      </c>
      <c r="I847" s="96" t="s">
        <v>299</v>
      </c>
      <c r="J847" s="96"/>
      <c r="K847" s="101">
        <v>78.873999999999995</v>
      </c>
      <c r="L847" s="125"/>
    </row>
    <row r="848" spans="2:12" s="27" customFormat="1" ht="18" customHeight="1">
      <c r="B848" s="129" t="s">
        <v>300</v>
      </c>
      <c r="C848" s="96" t="s">
        <v>62</v>
      </c>
      <c r="D848" s="97" t="s">
        <v>155</v>
      </c>
      <c r="E848" s="97">
        <v>2016</v>
      </c>
      <c r="F848" s="96" t="s">
        <v>43</v>
      </c>
      <c r="G848" s="98">
        <v>42613</v>
      </c>
      <c r="H848" s="98">
        <v>42620</v>
      </c>
      <c r="I848" s="96" t="s">
        <v>299</v>
      </c>
      <c r="J848" s="96"/>
      <c r="K848" s="101">
        <v>78.873999999999995</v>
      </c>
      <c r="L848" s="125"/>
    </row>
    <row r="849" spans="2:12" s="27" customFormat="1" ht="18" customHeight="1">
      <c r="B849" s="129" t="s">
        <v>301</v>
      </c>
      <c r="C849" s="96" t="s">
        <v>62</v>
      </c>
      <c r="D849" s="97" t="s">
        <v>155</v>
      </c>
      <c r="E849" s="97">
        <v>2016</v>
      </c>
      <c r="F849" s="96" t="s">
        <v>43</v>
      </c>
      <c r="G849" s="98">
        <v>42613</v>
      </c>
      <c r="H849" s="98">
        <v>42620</v>
      </c>
      <c r="I849" s="96" t="s">
        <v>299</v>
      </c>
      <c r="J849" s="96"/>
      <c r="K849" s="101">
        <v>78.873999999999995</v>
      </c>
      <c r="L849" s="125"/>
    </row>
    <row r="850" spans="2:12" s="27" customFormat="1" ht="18" customHeight="1">
      <c r="B850" s="129" t="s">
        <v>91</v>
      </c>
      <c r="C850" s="96" t="s">
        <v>62</v>
      </c>
      <c r="D850" s="97" t="s">
        <v>155</v>
      </c>
      <c r="E850" s="97">
        <v>2016</v>
      </c>
      <c r="F850" s="96" t="s">
        <v>43</v>
      </c>
      <c r="G850" s="98">
        <v>42613</v>
      </c>
      <c r="H850" s="98">
        <v>42620</v>
      </c>
      <c r="I850" s="96" t="s">
        <v>299</v>
      </c>
      <c r="J850" s="96"/>
      <c r="K850" s="101">
        <v>78.873999999999995</v>
      </c>
      <c r="L850" s="125"/>
    </row>
    <row r="851" spans="2:12" s="27" customFormat="1" ht="18" customHeight="1">
      <c r="B851" s="129" t="s">
        <v>105</v>
      </c>
      <c r="C851" s="96" t="s">
        <v>62</v>
      </c>
      <c r="D851" s="97" t="s">
        <v>155</v>
      </c>
      <c r="E851" s="97">
        <v>2016</v>
      </c>
      <c r="F851" s="96" t="s">
        <v>43</v>
      </c>
      <c r="G851" s="98">
        <v>42613</v>
      </c>
      <c r="H851" s="98">
        <v>42620</v>
      </c>
      <c r="I851" s="96" t="s">
        <v>299</v>
      </c>
      <c r="J851" s="96"/>
      <c r="K851" s="101">
        <v>78.873999999999995</v>
      </c>
      <c r="L851" s="125"/>
    </row>
    <row r="852" spans="2:12" s="27" customFormat="1" ht="18" customHeight="1">
      <c r="B852" s="129" t="s">
        <v>302</v>
      </c>
      <c r="C852" s="96" t="s">
        <v>63</v>
      </c>
      <c r="D852" s="97" t="s">
        <v>155</v>
      </c>
      <c r="E852" s="97">
        <v>2016</v>
      </c>
      <c r="F852" s="96" t="s">
        <v>43</v>
      </c>
      <c r="G852" s="98">
        <v>42613</v>
      </c>
      <c r="H852" s="98">
        <v>42620</v>
      </c>
      <c r="I852" s="96" t="s">
        <v>299</v>
      </c>
      <c r="J852" s="96"/>
      <c r="K852" s="101">
        <v>78.873999999999995</v>
      </c>
      <c r="L852" s="125"/>
    </row>
    <row r="853" spans="2:12" s="27" customFormat="1" ht="18" customHeight="1">
      <c r="B853" s="129" t="s">
        <v>97</v>
      </c>
      <c r="C853" s="96" t="s">
        <v>63</v>
      </c>
      <c r="D853" s="97" t="s">
        <v>155</v>
      </c>
      <c r="E853" s="97">
        <v>2016</v>
      </c>
      <c r="F853" s="96" t="s">
        <v>43</v>
      </c>
      <c r="G853" s="98">
        <v>42613</v>
      </c>
      <c r="H853" s="98">
        <v>42620</v>
      </c>
      <c r="I853" s="96" t="s">
        <v>299</v>
      </c>
      <c r="J853" s="96"/>
      <c r="K853" s="101">
        <v>78.873999999999995</v>
      </c>
      <c r="L853" s="125"/>
    </row>
    <row r="854" spans="2:12" s="27" customFormat="1" ht="18" customHeight="1">
      <c r="B854" s="129" t="s">
        <v>303</v>
      </c>
      <c r="C854" s="96" t="s">
        <v>63</v>
      </c>
      <c r="D854" s="97" t="s">
        <v>155</v>
      </c>
      <c r="E854" s="97">
        <v>2016</v>
      </c>
      <c r="F854" s="96" t="s">
        <v>43</v>
      </c>
      <c r="G854" s="98">
        <v>42613</v>
      </c>
      <c r="H854" s="98">
        <v>42620</v>
      </c>
      <c r="I854" s="96" t="s">
        <v>299</v>
      </c>
      <c r="J854" s="96"/>
      <c r="K854" s="101">
        <v>78.873999999999995</v>
      </c>
      <c r="L854" s="125"/>
    </row>
    <row r="855" spans="2:12" s="27" customFormat="1" ht="18" customHeight="1">
      <c r="B855" s="129" t="s">
        <v>279</v>
      </c>
      <c r="C855" s="96" t="s">
        <v>62</v>
      </c>
      <c r="D855" s="97" t="s">
        <v>155</v>
      </c>
      <c r="E855" s="97">
        <v>2016</v>
      </c>
      <c r="F855" s="96" t="s">
        <v>43</v>
      </c>
      <c r="G855" s="98">
        <v>42613</v>
      </c>
      <c r="H855" s="98">
        <v>42620</v>
      </c>
      <c r="I855" s="96" t="s">
        <v>299</v>
      </c>
      <c r="J855" s="96"/>
      <c r="K855" s="101">
        <v>78.873999999999995</v>
      </c>
      <c r="L855" s="125"/>
    </row>
    <row r="856" spans="2:12" s="27" customFormat="1" ht="18" customHeight="1">
      <c r="B856" s="129" t="s">
        <v>283</v>
      </c>
      <c r="C856" s="96" t="s">
        <v>62</v>
      </c>
      <c r="D856" s="97" t="s">
        <v>155</v>
      </c>
      <c r="E856" s="97">
        <v>2016</v>
      </c>
      <c r="F856" s="96" t="s">
        <v>43</v>
      </c>
      <c r="G856" s="98">
        <v>42613</v>
      </c>
      <c r="H856" s="98">
        <v>42620</v>
      </c>
      <c r="I856" s="96" t="s">
        <v>299</v>
      </c>
      <c r="J856" s="96"/>
      <c r="K856" s="101">
        <v>78.873999999999995</v>
      </c>
      <c r="L856" s="125"/>
    </row>
    <row r="857" spans="2:12" s="27" customFormat="1" ht="18" customHeight="1">
      <c r="B857" s="129" t="s">
        <v>304</v>
      </c>
      <c r="C857" s="96" t="s">
        <v>62</v>
      </c>
      <c r="D857" s="97" t="s">
        <v>155</v>
      </c>
      <c r="E857" s="96">
        <v>2016</v>
      </c>
      <c r="F857" s="96" t="s">
        <v>43</v>
      </c>
      <c r="G857" s="98">
        <v>42613</v>
      </c>
      <c r="H857" s="98">
        <v>42620</v>
      </c>
      <c r="I857" s="96" t="s">
        <v>299</v>
      </c>
      <c r="J857" s="96"/>
      <c r="K857" s="101">
        <v>78.873999999999995</v>
      </c>
      <c r="L857" s="125"/>
    </row>
    <row r="858" spans="2:12" s="27" customFormat="1" ht="18" customHeight="1">
      <c r="B858" s="129" t="s">
        <v>305</v>
      </c>
      <c r="C858" s="96" t="s">
        <v>62</v>
      </c>
      <c r="D858" s="97" t="s">
        <v>155</v>
      </c>
      <c r="E858" s="97">
        <v>2016</v>
      </c>
      <c r="F858" s="96" t="s">
        <v>43</v>
      </c>
      <c r="G858" s="98">
        <v>42613</v>
      </c>
      <c r="H858" s="98">
        <v>42620</v>
      </c>
      <c r="I858" s="96" t="s">
        <v>299</v>
      </c>
      <c r="J858" s="96"/>
      <c r="K858" s="101">
        <v>78.873999999999995</v>
      </c>
      <c r="L858" s="125"/>
    </row>
    <row r="859" spans="2:12" s="27" customFormat="1" ht="18" customHeight="1">
      <c r="B859" s="129" t="s">
        <v>306</v>
      </c>
      <c r="C859" s="96" t="s">
        <v>62</v>
      </c>
      <c r="D859" s="97" t="s">
        <v>155</v>
      </c>
      <c r="E859" s="97">
        <v>2016</v>
      </c>
      <c r="F859" s="96" t="s">
        <v>43</v>
      </c>
      <c r="G859" s="98">
        <v>42613</v>
      </c>
      <c r="H859" s="98">
        <v>42620</v>
      </c>
      <c r="I859" s="96" t="s">
        <v>299</v>
      </c>
      <c r="J859" s="96"/>
      <c r="K859" s="101">
        <v>78.873999999999995</v>
      </c>
      <c r="L859" s="125"/>
    </row>
    <row r="860" spans="2:12" s="27" customFormat="1" ht="18" customHeight="1">
      <c r="B860" s="129" t="s">
        <v>307</v>
      </c>
      <c r="C860" s="96" t="s">
        <v>62</v>
      </c>
      <c r="D860" s="96" t="s">
        <v>22</v>
      </c>
      <c r="E860" s="97">
        <v>2016</v>
      </c>
      <c r="F860" s="96" t="s">
        <v>43</v>
      </c>
      <c r="G860" s="98">
        <v>42613</v>
      </c>
      <c r="H860" s="98">
        <v>42620</v>
      </c>
      <c r="I860" s="96" t="s">
        <v>299</v>
      </c>
      <c r="J860" s="96"/>
      <c r="K860" s="101">
        <v>78.873999999999995</v>
      </c>
      <c r="L860" s="125"/>
    </row>
    <row r="861" spans="2:12" s="27" customFormat="1" ht="18" customHeight="1">
      <c r="B861" s="129" t="s">
        <v>125</v>
      </c>
      <c r="C861" s="96" t="s">
        <v>63</v>
      </c>
      <c r="D861" s="96" t="s">
        <v>22</v>
      </c>
      <c r="E861" s="97">
        <v>2016</v>
      </c>
      <c r="F861" s="96" t="s">
        <v>43</v>
      </c>
      <c r="G861" s="98">
        <v>42613</v>
      </c>
      <c r="H861" s="98">
        <v>42620</v>
      </c>
      <c r="I861" s="96" t="s">
        <v>299</v>
      </c>
      <c r="J861" s="96"/>
      <c r="K861" s="101">
        <v>78.873999999999995</v>
      </c>
      <c r="L861" s="125"/>
    </row>
    <row r="862" spans="2:12" s="27" customFormat="1" ht="18" customHeight="1">
      <c r="B862" s="129" t="s">
        <v>106</v>
      </c>
      <c r="C862" s="96" t="s">
        <v>62</v>
      </c>
      <c r="D862" s="96" t="s">
        <v>22</v>
      </c>
      <c r="E862" s="97">
        <v>2016</v>
      </c>
      <c r="F862" s="96" t="s">
        <v>43</v>
      </c>
      <c r="G862" s="98">
        <v>42613</v>
      </c>
      <c r="H862" s="98">
        <v>42620</v>
      </c>
      <c r="I862" s="96" t="s">
        <v>299</v>
      </c>
      <c r="J862" s="96"/>
      <c r="K862" s="101">
        <v>78.873999999999995</v>
      </c>
      <c r="L862" s="125"/>
    </row>
    <row r="863" spans="2:12" s="27" customFormat="1" ht="18" customHeight="1">
      <c r="B863" s="129" t="s">
        <v>308</v>
      </c>
      <c r="C863" s="96" t="s">
        <v>62</v>
      </c>
      <c r="D863" s="96" t="s">
        <v>22</v>
      </c>
      <c r="E863" s="97">
        <v>2016</v>
      </c>
      <c r="F863" s="96" t="s">
        <v>43</v>
      </c>
      <c r="G863" s="98">
        <v>42613</v>
      </c>
      <c r="H863" s="98">
        <v>42620</v>
      </c>
      <c r="I863" s="96" t="s">
        <v>299</v>
      </c>
      <c r="J863" s="96"/>
      <c r="K863" s="101">
        <v>78.873999999999995</v>
      </c>
      <c r="L863" s="125"/>
    </row>
    <row r="864" spans="2:12" s="27" customFormat="1" ht="18" customHeight="1">
      <c r="B864" s="129" t="s">
        <v>289</v>
      </c>
      <c r="C864" s="96" t="s">
        <v>62</v>
      </c>
      <c r="D864" s="96" t="s">
        <v>22</v>
      </c>
      <c r="E864" s="97">
        <v>2016</v>
      </c>
      <c r="F864" s="96" t="s">
        <v>43</v>
      </c>
      <c r="G864" s="98">
        <v>42613</v>
      </c>
      <c r="H864" s="98">
        <v>42620</v>
      </c>
      <c r="I864" s="96" t="s">
        <v>299</v>
      </c>
      <c r="J864" s="96"/>
      <c r="K864" s="101">
        <v>78.873999999999995</v>
      </c>
      <c r="L864" s="125"/>
    </row>
    <row r="865" spans="2:12" s="27" customFormat="1" ht="18" customHeight="1">
      <c r="B865" s="129" t="s">
        <v>430</v>
      </c>
      <c r="C865" s="96" t="s">
        <v>62</v>
      </c>
      <c r="D865" s="96" t="s">
        <v>29</v>
      </c>
      <c r="E865" s="97">
        <v>2016</v>
      </c>
      <c r="F865" s="96" t="s">
        <v>43</v>
      </c>
      <c r="G865" s="98">
        <v>42593</v>
      </c>
      <c r="H865" s="98">
        <v>42605</v>
      </c>
      <c r="I865" s="96" t="s">
        <v>316</v>
      </c>
      <c r="J865" s="96"/>
      <c r="K865" s="100">
        <v>87</v>
      </c>
      <c r="L865" s="125"/>
    </row>
    <row r="866" spans="2:12" s="27" customFormat="1" ht="18" customHeight="1">
      <c r="B866" s="129" t="s">
        <v>317</v>
      </c>
      <c r="C866" s="96" t="s">
        <v>62</v>
      </c>
      <c r="D866" s="96" t="s">
        <v>29</v>
      </c>
      <c r="E866" s="97">
        <v>2016</v>
      </c>
      <c r="F866" s="96" t="s">
        <v>43</v>
      </c>
      <c r="G866" s="98">
        <v>42593</v>
      </c>
      <c r="H866" s="98">
        <v>42605</v>
      </c>
      <c r="I866" s="96" t="s">
        <v>316</v>
      </c>
      <c r="J866" s="96" t="s">
        <v>209</v>
      </c>
      <c r="K866" s="100">
        <v>87</v>
      </c>
      <c r="L866" s="125"/>
    </row>
    <row r="867" spans="2:12" s="27" customFormat="1" ht="18" customHeight="1">
      <c r="B867" s="129" t="s">
        <v>318</v>
      </c>
      <c r="C867" s="96" t="s">
        <v>62</v>
      </c>
      <c r="D867" s="96" t="s">
        <v>29</v>
      </c>
      <c r="E867" s="96">
        <v>2016</v>
      </c>
      <c r="F867" s="96" t="s">
        <v>43</v>
      </c>
      <c r="G867" s="98">
        <v>42593</v>
      </c>
      <c r="H867" s="98">
        <v>42605</v>
      </c>
      <c r="I867" s="96" t="s">
        <v>316</v>
      </c>
      <c r="J867" s="96" t="s">
        <v>86</v>
      </c>
      <c r="K867" s="100">
        <v>87</v>
      </c>
      <c r="L867" s="125"/>
    </row>
    <row r="868" spans="2:12" s="27" customFormat="1" ht="18" customHeight="1">
      <c r="B868" s="129" t="s">
        <v>123</v>
      </c>
      <c r="C868" s="96" t="s">
        <v>63</v>
      </c>
      <c r="D868" s="96" t="s">
        <v>29</v>
      </c>
      <c r="E868" s="97">
        <v>2016</v>
      </c>
      <c r="F868" s="96" t="s">
        <v>43</v>
      </c>
      <c r="G868" s="98">
        <v>42593</v>
      </c>
      <c r="H868" s="98">
        <v>42605</v>
      </c>
      <c r="I868" s="96" t="s">
        <v>316</v>
      </c>
      <c r="J868" s="96" t="s">
        <v>115</v>
      </c>
      <c r="K868" s="100">
        <v>87</v>
      </c>
      <c r="L868" s="125"/>
    </row>
    <row r="869" spans="2:12" s="27" customFormat="1" ht="18" customHeight="1">
      <c r="B869" s="129" t="s">
        <v>126</v>
      </c>
      <c r="C869" s="96" t="s">
        <v>62</v>
      </c>
      <c r="D869" s="96" t="s">
        <v>29</v>
      </c>
      <c r="E869" s="97">
        <v>2016</v>
      </c>
      <c r="F869" s="96" t="s">
        <v>43</v>
      </c>
      <c r="G869" s="98">
        <v>42593</v>
      </c>
      <c r="H869" s="98">
        <v>42605</v>
      </c>
      <c r="I869" s="96" t="s">
        <v>316</v>
      </c>
      <c r="J869" s="96" t="s">
        <v>319</v>
      </c>
      <c r="K869" s="100">
        <v>87</v>
      </c>
      <c r="L869" s="125"/>
    </row>
    <row r="870" spans="2:12" s="27" customFormat="1" ht="18" customHeight="1">
      <c r="B870" s="129" t="s">
        <v>133</v>
      </c>
      <c r="C870" s="96" t="s">
        <v>62</v>
      </c>
      <c r="D870" s="96" t="s">
        <v>29</v>
      </c>
      <c r="E870" s="97">
        <v>2016</v>
      </c>
      <c r="F870" s="96" t="s">
        <v>43</v>
      </c>
      <c r="G870" s="98">
        <v>42593</v>
      </c>
      <c r="H870" s="98">
        <v>42605</v>
      </c>
      <c r="I870" s="96" t="s">
        <v>316</v>
      </c>
      <c r="J870" s="96" t="s">
        <v>109</v>
      </c>
      <c r="K870" s="100">
        <v>87</v>
      </c>
      <c r="L870" s="125"/>
    </row>
    <row r="871" spans="2:12" s="27" customFormat="1" ht="18" customHeight="1">
      <c r="B871" s="129" t="s">
        <v>320</v>
      </c>
      <c r="C871" s="96" t="s">
        <v>63</v>
      </c>
      <c r="D871" s="96" t="s">
        <v>29</v>
      </c>
      <c r="E871" s="96">
        <v>2016</v>
      </c>
      <c r="F871" s="96" t="s">
        <v>43</v>
      </c>
      <c r="G871" s="98">
        <v>42593</v>
      </c>
      <c r="H871" s="98">
        <v>42605</v>
      </c>
      <c r="I871" s="96" t="s">
        <v>316</v>
      </c>
      <c r="J871" s="96" t="s">
        <v>56</v>
      </c>
      <c r="K871" s="100">
        <v>87</v>
      </c>
      <c r="L871" s="125"/>
    </row>
    <row r="872" spans="2:12" s="27" customFormat="1" ht="18" customHeight="1">
      <c r="B872" s="129" t="s">
        <v>321</v>
      </c>
      <c r="C872" s="96" t="s">
        <v>62</v>
      </c>
      <c r="D872" s="96" t="s">
        <v>29</v>
      </c>
      <c r="E872" s="97">
        <v>2016</v>
      </c>
      <c r="F872" s="96" t="s">
        <v>43</v>
      </c>
      <c r="G872" s="98">
        <v>42593</v>
      </c>
      <c r="H872" s="98">
        <v>42605</v>
      </c>
      <c r="I872" s="96" t="s">
        <v>316</v>
      </c>
      <c r="J872" s="96" t="s">
        <v>13</v>
      </c>
      <c r="K872" s="100">
        <v>87</v>
      </c>
      <c r="L872" s="125"/>
    </row>
    <row r="873" spans="2:12" s="27" customFormat="1" ht="18" customHeight="1">
      <c r="B873" s="129" t="s">
        <v>431</v>
      </c>
      <c r="C873" s="96" t="s">
        <v>62</v>
      </c>
      <c r="D873" s="96" t="s">
        <v>29</v>
      </c>
      <c r="E873" s="97">
        <v>2016</v>
      </c>
      <c r="F873" s="96" t="s">
        <v>43</v>
      </c>
      <c r="G873" s="98">
        <v>42593</v>
      </c>
      <c r="H873" s="98">
        <v>42605</v>
      </c>
      <c r="I873" s="96" t="s">
        <v>316</v>
      </c>
      <c r="J873" s="96" t="s">
        <v>79</v>
      </c>
      <c r="K873" s="100">
        <v>87</v>
      </c>
      <c r="L873" s="125"/>
    </row>
    <row r="874" spans="2:12" s="27" customFormat="1" ht="18" customHeight="1">
      <c r="B874" s="129" t="s">
        <v>127</v>
      </c>
      <c r="C874" s="96" t="s">
        <v>62</v>
      </c>
      <c r="D874" s="96" t="s">
        <v>29</v>
      </c>
      <c r="E874" s="97">
        <v>2016</v>
      </c>
      <c r="F874" s="96" t="s">
        <v>43</v>
      </c>
      <c r="G874" s="98">
        <v>42593</v>
      </c>
      <c r="H874" s="98">
        <v>42605</v>
      </c>
      <c r="I874" s="96" t="s">
        <v>316</v>
      </c>
      <c r="J874" s="96"/>
      <c r="K874" s="100">
        <v>87</v>
      </c>
      <c r="L874" s="125"/>
    </row>
    <row r="875" spans="2:12" s="27" customFormat="1" ht="18" customHeight="1">
      <c r="B875" s="129" t="s">
        <v>83</v>
      </c>
      <c r="C875" s="96" t="s">
        <v>63</v>
      </c>
      <c r="D875" s="97" t="s">
        <v>155</v>
      </c>
      <c r="E875" s="96">
        <v>2016</v>
      </c>
      <c r="F875" s="96" t="s">
        <v>43</v>
      </c>
      <c r="G875" s="98">
        <v>42584</v>
      </c>
      <c r="H875" s="98">
        <v>42590</v>
      </c>
      <c r="I875" s="96" t="s">
        <v>322</v>
      </c>
      <c r="J875" s="96" t="s">
        <v>16</v>
      </c>
      <c r="K875" s="100">
        <v>2000</v>
      </c>
      <c r="L875" s="125"/>
    </row>
    <row r="876" spans="2:12" s="27" customFormat="1" ht="18" customHeight="1">
      <c r="B876" s="129" t="s">
        <v>323</v>
      </c>
      <c r="C876" s="96" t="s">
        <v>62</v>
      </c>
      <c r="D876" s="96" t="s">
        <v>53</v>
      </c>
      <c r="E876" s="97">
        <v>2016</v>
      </c>
      <c r="F876" s="96" t="s">
        <v>43</v>
      </c>
      <c r="G876" s="98">
        <v>42584</v>
      </c>
      <c r="H876" s="98">
        <v>42590</v>
      </c>
      <c r="I876" s="96" t="s">
        <v>324</v>
      </c>
      <c r="J876" s="96" t="s">
        <v>111</v>
      </c>
      <c r="K876" s="100">
        <v>2000</v>
      </c>
      <c r="L876" s="125"/>
    </row>
    <row r="877" spans="2:12" s="27" customFormat="1" ht="18" customHeight="1">
      <c r="B877" s="129" t="s">
        <v>325</v>
      </c>
      <c r="C877" s="96" t="s">
        <v>63</v>
      </c>
      <c r="D877" s="96" t="s">
        <v>33</v>
      </c>
      <c r="E877" s="97">
        <v>2016</v>
      </c>
      <c r="F877" s="96" t="s">
        <v>43</v>
      </c>
      <c r="G877" s="98">
        <v>42583</v>
      </c>
      <c r="H877" s="98">
        <v>42590</v>
      </c>
      <c r="I877" s="96" t="s">
        <v>413</v>
      </c>
      <c r="J877" s="96" t="s">
        <v>115</v>
      </c>
      <c r="K877" s="100">
        <v>2000</v>
      </c>
      <c r="L877" s="125"/>
    </row>
    <row r="878" spans="2:12" s="27" customFormat="1" ht="18" customHeight="1">
      <c r="B878" s="129" t="s">
        <v>326</v>
      </c>
      <c r="C878" s="96" t="s">
        <v>62</v>
      </c>
      <c r="D878" s="96" t="s">
        <v>53</v>
      </c>
      <c r="E878" s="97">
        <v>2016</v>
      </c>
      <c r="F878" s="96" t="s">
        <v>43</v>
      </c>
      <c r="G878" s="98">
        <v>42584</v>
      </c>
      <c r="H878" s="98">
        <v>42590</v>
      </c>
      <c r="I878" s="96" t="s">
        <v>327</v>
      </c>
      <c r="J878" s="96" t="s">
        <v>19</v>
      </c>
      <c r="K878" s="100">
        <v>2000</v>
      </c>
      <c r="L878" s="125"/>
    </row>
    <row r="879" spans="2:12" s="27" customFormat="1" ht="18" customHeight="1">
      <c r="B879" s="142" t="s">
        <v>432</v>
      </c>
      <c r="C879" s="143" t="s">
        <v>62</v>
      </c>
      <c r="D879" s="143" t="s">
        <v>69</v>
      </c>
      <c r="E879" s="136">
        <v>2016</v>
      </c>
      <c r="F879" s="143" t="s">
        <v>43</v>
      </c>
      <c r="G879" s="144">
        <v>42584</v>
      </c>
      <c r="H879" s="144">
        <v>42586</v>
      </c>
      <c r="I879" s="143" t="s">
        <v>433</v>
      </c>
      <c r="J879" s="143" t="s">
        <v>49</v>
      </c>
      <c r="K879" s="145">
        <v>2000</v>
      </c>
      <c r="L879" s="125"/>
    </row>
    <row r="880" spans="2:12" s="27" customFormat="1" ht="18" customHeight="1">
      <c r="B880" s="129" t="s">
        <v>328</v>
      </c>
      <c r="C880" s="96" t="s">
        <v>62</v>
      </c>
      <c r="D880" s="96" t="s">
        <v>53</v>
      </c>
      <c r="E880" s="96">
        <v>2016</v>
      </c>
      <c r="F880" s="96" t="s">
        <v>43</v>
      </c>
      <c r="G880" s="98">
        <v>42584</v>
      </c>
      <c r="H880" s="98">
        <v>42590</v>
      </c>
      <c r="I880" s="96" t="s">
        <v>327</v>
      </c>
      <c r="J880" s="96" t="s">
        <v>19</v>
      </c>
      <c r="K880" s="100">
        <v>2000</v>
      </c>
      <c r="L880" s="125"/>
    </row>
    <row r="881" spans="2:12" s="27" customFormat="1" ht="18" customHeight="1">
      <c r="B881" s="134" t="s">
        <v>329</v>
      </c>
      <c r="C881" s="35" t="s">
        <v>39</v>
      </c>
      <c r="D881" s="35" t="s">
        <v>68</v>
      </c>
      <c r="E881" s="35">
        <v>2016</v>
      </c>
      <c r="F881" s="79" t="s">
        <v>43</v>
      </c>
      <c r="G881" s="36"/>
      <c r="H881" s="36"/>
      <c r="I881" s="37" t="s">
        <v>85</v>
      </c>
      <c r="J881" s="35"/>
      <c r="K881" s="32">
        <v>0</v>
      </c>
      <c r="L881" s="124">
        <f>SUM(K765:K881)</f>
        <v>168824.23280000023</v>
      </c>
    </row>
    <row r="882" spans="2:12" s="27" customFormat="1" ht="18" customHeight="1">
      <c r="B882" s="129" t="s">
        <v>308</v>
      </c>
      <c r="C882" s="96" t="s">
        <v>62</v>
      </c>
      <c r="D882" s="96" t="s">
        <v>22</v>
      </c>
      <c r="E882" s="97">
        <v>2016</v>
      </c>
      <c r="F882" s="96" t="s">
        <v>59</v>
      </c>
      <c r="G882" s="98">
        <v>42608</v>
      </c>
      <c r="H882" s="98">
        <v>42609</v>
      </c>
      <c r="I882" s="99" t="s">
        <v>330</v>
      </c>
      <c r="J882" s="96"/>
      <c r="K882" s="100">
        <v>2900</v>
      </c>
      <c r="L882" s="125"/>
    </row>
    <row r="883" spans="2:12" s="27" customFormat="1" ht="18" customHeight="1">
      <c r="B883" s="129" t="s">
        <v>97</v>
      </c>
      <c r="C883" s="96" t="s">
        <v>63</v>
      </c>
      <c r="D883" s="97" t="s">
        <v>155</v>
      </c>
      <c r="E883" s="97">
        <v>2016</v>
      </c>
      <c r="F883" s="96" t="s">
        <v>59</v>
      </c>
      <c r="G883" s="98">
        <v>42608</v>
      </c>
      <c r="H883" s="98">
        <v>42609</v>
      </c>
      <c r="I883" s="99" t="s">
        <v>330</v>
      </c>
      <c r="J883" s="96"/>
      <c r="K883" s="100">
        <v>3700</v>
      </c>
      <c r="L883" s="125"/>
    </row>
    <row r="884" spans="2:12" s="27" customFormat="1" ht="18" customHeight="1">
      <c r="B884" s="129" t="s">
        <v>84</v>
      </c>
      <c r="C884" s="96" t="s">
        <v>62</v>
      </c>
      <c r="D884" s="97" t="s">
        <v>155</v>
      </c>
      <c r="E884" s="96">
        <v>2016</v>
      </c>
      <c r="F884" s="96" t="s">
        <v>59</v>
      </c>
      <c r="G884" s="98">
        <v>42632</v>
      </c>
      <c r="H884" s="98">
        <v>42633</v>
      </c>
      <c r="I884" s="96" t="s">
        <v>331</v>
      </c>
      <c r="J884" s="96" t="s">
        <v>64</v>
      </c>
      <c r="K884" s="100">
        <v>12000</v>
      </c>
      <c r="L884" s="125"/>
    </row>
    <row r="885" spans="2:12" s="27" customFormat="1" ht="18" customHeight="1">
      <c r="B885" s="129" t="s">
        <v>101</v>
      </c>
      <c r="C885" s="96" t="s">
        <v>62</v>
      </c>
      <c r="D885" s="97" t="s">
        <v>155</v>
      </c>
      <c r="E885" s="97">
        <v>2016</v>
      </c>
      <c r="F885" s="96" t="s">
        <v>59</v>
      </c>
      <c r="G885" s="98">
        <v>42622</v>
      </c>
      <c r="H885" s="98">
        <v>42633</v>
      </c>
      <c r="I885" s="96" t="s">
        <v>332</v>
      </c>
      <c r="J885" s="96"/>
      <c r="K885" s="100">
        <v>7000</v>
      </c>
      <c r="L885" s="125"/>
    </row>
    <row r="886" spans="2:12" s="27" customFormat="1" ht="18" customHeight="1">
      <c r="B886" s="129" t="s">
        <v>333</v>
      </c>
      <c r="C886" s="96" t="s">
        <v>62</v>
      </c>
      <c r="D886" s="97" t="s">
        <v>155</v>
      </c>
      <c r="E886" s="97">
        <v>2016</v>
      </c>
      <c r="F886" s="96" t="s">
        <v>59</v>
      </c>
      <c r="G886" s="98">
        <v>42622</v>
      </c>
      <c r="H886" s="98">
        <v>42633</v>
      </c>
      <c r="I886" s="96" t="s">
        <v>332</v>
      </c>
      <c r="J886" s="96" t="s">
        <v>11</v>
      </c>
      <c r="K886" s="100">
        <v>7000</v>
      </c>
      <c r="L886" s="125"/>
    </row>
    <row r="887" spans="2:12" s="27" customFormat="1" ht="18" customHeight="1">
      <c r="B887" s="129" t="s">
        <v>334</v>
      </c>
      <c r="C887" s="96" t="s">
        <v>63</v>
      </c>
      <c r="D887" s="97" t="s">
        <v>155</v>
      </c>
      <c r="E887" s="96">
        <v>2016</v>
      </c>
      <c r="F887" s="96" t="s">
        <v>59</v>
      </c>
      <c r="G887" s="98">
        <v>42622</v>
      </c>
      <c r="H887" s="98">
        <v>42633</v>
      </c>
      <c r="I887" s="96" t="s">
        <v>332</v>
      </c>
      <c r="J887" s="96" t="s">
        <v>88</v>
      </c>
      <c r="K887" s="100">
        <v>7000</v>
      </c>
      <c r="L887" s="125"/>
    </row>
    <row r="888" spans="2:12" s="27" customFormat="1" ht="18" customHeight="1">
      <c r="B888" s="129" t="s">
        <v>335</v>
      </c>
      <c r="C888" s="96" t="s">
        <v>62</v>
      </c>
      <c r="D888" s="97" t="s">
        <v>155</v>
      </c>
      <c r="E888" s="97">
        <v>2016</v>
      </c>
      <c r="F888" s="96" t="s">
        <v>59</v>
      </c>
      <c r="G888" s="98">
        <v>42622</v>
      </c>
      <c r="H888" s="98">
        <v>42633</v>
      </c>
      <c r="I888" s="96" t="s">
        <v>332</v>
      </c>
      <c r="J888" s="96" t="s">
        <v>52</v>
      </c>
      <c r="K888" s="100">
        <v>7000</v>
      </c>
      <c r="L888" s="125"/>
    </row>
    <row r="889" spans="2:12" s="27" customFormat="1" ht="18" customHeight="1">
      <c r="B889" s="129" t="s">
        <v>89</v>
      </c>
      <c r="C889" s="96" t="s">
        <v>63</v>
      </c>
      <c r="D889" s="97" t="s">
        <v>155</v>
      </c>
      <c r="E889" s="97">
        <v>2016</v>
      </c>
      <c r="F889" s="96" t="s">
        <v>59</v>
      </c>
      <c r="G889" s="98">
        <v>42620</v>
      </c>
      <c r="H889" s="98">
        <v>42620</v>
      </c>
      <c r="I889" s="96" t="s">
        <v>336</v>
      </c>
      <c r="J889" s="96" t="s">
        <v>314</v>
      </c>
      <c r="K889" s="100">
        <v>1180</v>
      </c>
      <c r="L889" s="125"/>
    </row>
    <row r="890" spans="2:12" s="27" customFormat="1" ht="18" customHeight="1">
      <c r="B890" s="129" t="s">
        <v>325</v>
      </c>
      <c r="C890" s="96" t="s">
        <v>63</v>
      </c>
      <c r="D890" s="96" t="s">
        <v>33</v>
      </c>
      <c r="E890" s="96">
        <v>2016</v>
      </c>
      <c r="F890" s="96" t="s">
        <v>59</v>
      </c>
      <c r="G890" s="98">
        <v>42618</v>
      </c>
      <c r="H890" s="98">
        <v>42618</v>
      </c>
      <c r="I890" s="96" t="s">
        <v>337</v>
      </c>
      <c r="J890" s="96" t="s">
        <v>115</v>
      </c>
      <c r="K890" s="100">
        <v>2000</v>
      </c>
      <c r="L890" s="125"/>
    </row>
    <row r="891" spans="2:12" s="27" customFormat="1" ht="18" customHeight="1">
      <c r="B891" s="129" t="s">
        <v>148</v>
      </c>
      <c r="C891" s="96" t="s">
        <v>62</v>
      </c>
      <c r="D891" s="97" t="s">
        <v>155</v>
      </c>
      <c r="E891" s="97">
        <v>2016</v>
      </c>
      <c r="F891" s="96" t="s">
        <v>59</v>
      </c>
      <c r="G891" s="98">
        <v>42619</v>
      </c>
      <c r="H891" s="98">
        <v>42621</v>
      </c>
      <c r="I891" s="96" t="s">
        <v>116</v>
      </c>
      <c r="J891" s="96" t="s">
        <v>18</v>
      </c>
      <c r="K891" s="100">
        <v>2250</v>
      </c>
      <c r="L891" s="125"/>
    </row>
    <row r="892" spans="2:12" s="27" customFormat="1" ht="18" customHeight="1">
      <c r="B892" s="129" t="s">
        <v>84</v>
      </c>
      <c r="C892" s="96" t="s">
        <v>62</v>
      </c>
      <c r="D892" s="97" t="s">
        <v>155</v>
      </c>
      <c r="E892" s="97">
        <v>2016</v>
      </c>
      <c r="F892" s="96" t="s">
        <v>59</v>
      </c>
      <c r="G892" s="98">
        <v>42619</v>
      </c>
      <c r="H892" s="98">
        <v>42620</v>
      </c>
      <c r="I892" s="96" t="s">
        <v>116</v>
      </c>
      <c r="J892" s="96" t="s">
        <v>64</v>
      </c>
      <c r="K892" s="100">
        <v>4950</v>
      </c>
      <c r="L892" s="125"/>
    </row>
    <row r="893" spans="2:12" s="27" customFormat="1" ht="18" customHeight="1">
      <c r="B893" s="129" t="s">
        <v>338</v>
      </c>
      <c r="C893" s="96" t="s">
        <v>63</v>
      </c>
      <c r="D893" s="96" t="s">
        <v>33</v>
      </c>
      <c r="E893" s="96">
        <v>2016</v>
      </c>
      <c r="F893" s="96" t="s">
        <v>59</v>
      </c>
      <c r="G893" s="98">
        <v>42619</v>
      </c>
      <c r="H893" s="98">
        <v>42620</v>
      </c>
      <c r="I893" s="96" t="s">
        <v>414</v>
      </c>
      <c r="J893" s="96" t="s">
        <v>56</v>
      </c>
      <c r="K893" s="100">
        <v>2000</v>
      </c>
      <c r="L893" s="125"/>
    </row>
    <row r="894" spans="2:12" s="27" customFormat="1" ht="18" customHeight="1">
      <c r="B894" s="129" t="s">
        <v>434</v>
      </c>
      <c r="C894" s="96" t="s">
        <v>62</v>
      </c>
      <c r="D894" s="96" t="s">
        <v>33</v>
      </c>
      <c r="E894" s="97">
        <v>2016</v>
      </c>
      <c r="F894" s="96" t="s">
        <v>59</v>
      </c>
      <c r="G894" s="98">
        <v>42620</v>
      </c>
      <c r="H894" s="98">
        <v>42620</v>
      </c>
      <c r="I894" s="96" t="s">
        <v>413</v>
      </c>
      <c r="J894" s="96" t="s">
        <v>314</v>
      </c>
      <c r="K894" s="100">
        <v>2000</v>
      </c>
      <c r="L894" s="125"/>
    </row>
    <row r="895" spans="2:12" s="27" customFormat="1" ht="18" customHeight="1">
      <c r="B895" s="129" t="s">
        <v>339</v>
      </c>
      <c r="C895" s="96" t="s">
        <v>62</v>
      </c>
      <c r="D895" s="97" t="s">
        <v>155</v>
      </c>
      <c r="E895" s="97">
        <v>2016</v>
      </c>
      <c r="F895" s="96" t="s">
        <v>59</v>
      </c>
      <c r="G895" s="98">
        <v>42626</v>
      </c>
      <c r="H895" s="98">
        <v>42633</v>
      </c>
      <c r="I895" s="96" t="s">
        <v>116</v>
      </c>
      <c r="J895" s="96" t="s">
        <v>67</v>
      </c>
      <c r="K895" s="100">
        <v>900</v>
      </c>
      <c r="L895" s="125"/>
    </row>
    <row r="896" spans="2:12" s="27" customFormat="1" ht="18" customHeight="1">
      <c r="B896" s="129" t="s">
        <v>125</v>
      </c>
      <c r="C896" s="96" t="s">
        <v>63</v>
      </c>
      <c r="D896" s="96" t="s">
        <v>25</v>
      </c>
      <c r="E896" s="96">
        <v>2016</v>
      </c>
      <c r="F896" s="96" t="s">
        <v>59</v>
      </c>
      <c r="G896" s="98">
        <v>42625</v>
      </c>
      <c r="H896" s="98">
        <v>42626</v>
      </c>
      <c r="I896" s="96" t="s">
        <v>340</v>
      </c>
      <c r="J896" s="96"/>
      <c r="K896" s="101">
        <v>6848.19</v>
      </c>
      <c r="L896" s="125"/>
    </row>
    <row r="897" spans="2:12" s="27" customFormat="1" ht="18" customHeight="1">
      <c r="B897" s="129" t="s">
        <v>306</v>
      </c>
      <c r="C897" s="96" t="s">
        <v>62</v>
      </c>
      <c r="D897" s="97" t="s">
        <v>155</v>
      </c>
      <c r="E897" s="97">
        <v>2016</v>
      </c>
      <c r="F897" s="96" t="s">
        <v>59</v>
      </c>
      <c r="G897" s="98">
        <v>42632</v>
      </c>
      <c r="H897" s="98">
        <v>42636</v>
      </c>
      <c r="I897" s="96" t="s">
        <v>341</v>
      </c>
      <c r="J897" s="96"/>
      <c r="K897" s="100">
        <v>6500</v>
      </c>
      <c r="L897" s="125"/>
    </row>
    <row r="898" spans="2:12" s="27" customFormat="1" ht="18" customHeight="1">
      <c r="B898" s="129" t="s">
        <v>55</v>
      </c>
      <c r="C898" s="96" t="s">
        <v>63</v>
      </c>
      <c r="D898" s="97" t="s">
        <v>155</v>
      </c>
      <c r="E898" s="97">
        <v>2016</v>
      </c>
      <c r="F898" s="96" t="s">
        <v>59</v>
      </c>
      <c r="G898" s="98">
        <v>42632</v>
      </c>
      <c r="H898" s="98">
        <v>42636</v>
      </c>
      <c r="I898" s="99" t="s">
        <v>342</v>
      </c>
      <c r="J898" s="96" t="s">
        <v>57</v>
      </c>
      <c r="K898" s="100">
        <v>9875</v>
      </c>
      <c r="L898" s="125"/>
    </row>
    <row r="899" spans="2:12" s="27" customFormat="1" ht="18" customHeight="1">
      <c r="B899" s="129" t="s">
        <v>435</v>
      </c>
      <c r="C899" s="96" t="s">
        <v>63</v>
      </c>
      <c r="D899" s="97" t="s">
        <v>155</v>
      </c>
      <c r="E899" s="96">
        <v>2016</v>
      </c>
      <c r="F899" s="96" t="s">
        <v>59</v>
      </c>
      <c r="G899" s="98">
        <v>42632</v>
      </c>
      <c r="H899" s="98">
        <v>42636</v>
      </c>
      <c r="I899" s="99" t="s">
        <v>342</v>
      </c>
      <c r="J899" s="96" t="s">
        <v>14</v>
      </c>
      <c r="K899" s="100">
        <v>9875</v>
      </c>
      <c r="L899" s="125"/>
    </row>
    <row r="900" spans="2:12" s="27" customFormat="1" ht="18" customHeight="1">
      <c r="B900" s="129" t="s">
        <v>210</v>
      </c>
      <c r="C900" s="96" t="s">
        <v>62</v>
      </c>
      <c r="D900" s="96" t="s">
        <v>81</v>
      </c>
      <c r="E900" s="97">
        <v>2016</v>
      </c>
      <c r="F900" s="96" t="s">
        <v>59</v>
      </c>
      <c r="G900" s="98">
        <v>42632</v>
      </c>
      <c r="H900" s="98">
        <v>42636</v>
      </c>
      <c r="I900" s="99" t="s">
        <v>436</v>
      </c>
      <c r="J900" s="96" t="s">
        <v>35</v>
      </c>
      <c r="K900" s="100">
        <v>2000</v>
      </c>
      <c r="L900" s="125"/>
    </row>
    <row r="901" spans="2:12" s="27" customFormat="1" ht="18" customHeight="1">
      <c r="B901" s="129" t="s">
        <v>55</v>
      </c>
      <c r="C901" s="96" t="s">
        <v>63</v>
      </c>
      <c r="D901" s="97" t="s">
        <v>155</v>
      </c>
      <c r="E901" s="97">
        <v>2016</v>
      </c>
      <c r="F901" s="96" t="s">
        <v>59</v>
      </c>
      <c r="G901" s="98">
        <v>42632</v>
      </c>
      <c r="H901" s="98">
        <v>42636</v>
      </c>
      <c r="I901" s="96" t="s">
        <v>343</v>
      </c>
      <c r="J901" s="96" t="s">
        <v>57</v>
      </c>
      <c r="K901" s="100">
        <v>5530</v>
      </c>
      <c r="L901" s="125"/>
    </row>
    <row r="902" spans="2:12" s="27" customFormat="1" ht="18" customHeight="1">
      <c r="B902" s="129" t="s">
        <v>344</v>
      </c>
      <c r="C902" s="96" t="s">
        <v>62</v>
      </c>
      <c r="D902" s="96" t="s">
        <v>37</v>
      </c>
      <c r="E902" s="97">
        <v>2016</v>
      </c>
      <c r="F902" s="96" t="s">
        <v>59</v>
      </c>
      <c r="G902" s="98">
        <v>42620</v>
      </c>
      <c r="H902" s="98">
        <v>42620</v>
      </c>
      <c r="I902" s="96" t="s">
        <v>345</v>
      </c>
      <c r="J902" s="96" t="s">
        <v>346</v>
      </c>
      <c r="K902" s="100">
        <v>2500</v>
      </c>
      <c r="L902" s="125"/>
    </row>
    <row r="903" spans="2:12" s="27" customFormat="1" ht="18" customHeight="1">
      <c r="B903" s="129" t="s">
        <v>122</v>
      </c>
      <c r="C903" s="96" t="s">
        <v>62</v>
      </c>
      <c r="D903" s="96" t="s">
        <v>25</v>
      </c>
      <c r="E903" s="96">
        <v>2016</v>
      </c>
      <c r="F903" s="96" t="s">
        <v>59</v>
      </c>
      <c r="G903" s="98">
        <v>42614</v>
      </c>
      <c r="H903" s="98">
        <v>42620</v>
      </c>
      <c r="I903" s="96" t="s">
        <v>340</v>
      </c>
      <c r="J903" s="96"/>
      <c r="K903" s="101">
        <v>1538.76</v>
      </c>
      <c r="L903" s="125"/>
    </row>
    <row r="904" spans="2:12" s="27" customFormat="1" ht="18" customHeight="1">
      <c r="B904" s="129" t="s">
        <v>309</v>
      </c>
      <c r="C904" s="96" t="s">
        <v>62</v>
      </c>
      <c r="D904" s="96" t="s">
        <v>25</v>
      </c>
      <c r="E904" s="97">
        <v>2016</v>
      </c>
      <c r="F904" s="96" t="s">
        <v>59</v>
      </c>
      <c r="G904" s="98">
        <v>42614</v>
      </c>
      <c r="H904" s="98">
        <v>42620</v>
      </c>
      <c r="I904" s="96" t="s">
        <v>340</v>
      </c>
      <c r="J904" s="96"/>
      <c r="K904" s="101">
        <v>1485.03</v>
      </c>
      <c r="L904" s="125"/>
    </row>
    <row r="905" spans="2:12" s="27" customFormat="1" ht="18" customHeight="1">
      <c r="B905" s="129" t="s">
        <v>105</v>
      </c>
      <c r="C905" s="96" t="s">
        <v>62</v>
      </c>
      <c r="D905" s="96" t="s">
        <v>25</v>
      </c>
      <c r="E905" s="97">
        <v>2016</v>
      </c>
      <c r="F905" s="96" t="s">
        <v>59</v>
      </c>
      <c r="G905" s="98">
        <v>42614</v>
      </c>
      <c r="H905" s="98">
        <v>42614</v>
      </c>
      <c r="I905" s="96" t="s">
        <v>340</v>
      </c>
      <c r="J905" s="96"/>
      <c r="K905" s="101">
        <v>3811.45</v>
      </c>
      <c r="L905" s="125"/>
    </row>
    <row r="906" spans="2:12" s="27" customFormat="1" ht="18" customHeight="1">
      <c r="B906" s="129" t="s">
        <v>347</v>
      </c>
      <c r="C906" s="96" t="s">
        <v>62</v>
      </c>
      <c r="D906" s="96" t="s">
        <v>33</v>
      </c>
      <c r="E906" s="97">
        <v>2016</v>
      </c>
      <c r="F906" s="96" t="s">
        <v>59</v>
      </c>
      <c r="G906" s="98">
        <v>42618</v>
      </c>
      <c r="H906" s="98">
        <v>42620</v>
      </c>
      <c r="I906" s="96" t="s">
        <v>414</v>
      </c>
      <c r="J906" s="96" t="s">
        <v>21</v>
      </c>
      <c r="K906" s="100">
        <v>2000</v>
      </c>
      <c r="L906" s="125"/>
    </row>
    <row r="907" spans="2:12" s="27" customFormat="1" ht="18" customHeight="1">
      <c r="B907" s="129" t="s">
        <v>348</v>
      </c>
      <c r="C907" s="96" t="s">
        <v>62</v>
      </c>
      <c r="D907" s="96" t="s">
        <v>37</v>
      </c>
      <c r="E907" s="96">
        <v>2016</v>
      </c>
      <c r="F907" s="96" t="s">
        <v>59</v>
      </c>
      <c r="G907" s="98">
        <v>42619</v>
      </c>
      <c r="H907" s="98">
        <v>42620</v>
      </c>
      <c r="I907" s="96" t="s">
        <v>345</v>
      </c>
      <c r="J907" s="96" t="s">
        <v>346</v>
      </c>
      <c r="K907" s="100">
        <v>2500</v>
      </c>
      <c r="L907" s="125"/>
    </row>
    <row r="908" spans="2:12" s="27" customFormat="1" ht="18" customHeight="1">
      <c r="B908" s="129" t="s">
        <v>105</v>
      </c>
      <c r="C908" s="96" t="s">
        <v>62</v>
      </c>
      <c r="D908" s="97" t="s">
        <v>155</v>
      </c>
      <c r="E908" s="97">
        <v>2016</v>
      </c>
      <c r="F908" s="96" t="s">
        <v>59</v>
      </c>
      <c r="G908" s="98" t="s">
        <v>437</v>
      </c>
      <c r="H908" s="98">
        <v>42626</v>
      </c>
      <c r="I908" s="96" t="s">
        <v>438</v>
      </c>
      <c r="J908" s="96"/>
      <c r="K908" s="100">
        <v>6000</v>
      </c>
      <c r="L908" s="125"/>
    </row>
    <row r="909" spans="2:12" s="27" customFormat="1" ht="18" customHeight="1">
      <c r="B909" s="129" t="s">
        <v>349</v>
      </c>
      <c r="C909" s="96" t="s">
        <v>62</v>
      </c>
      <c r="D909" s="96" t="s">
        <v>37</v>
      </c>
      <c r="E909" s="97">
        <v>2016</v>
      </c>
      <c r="F909" s="96" t="s">
        <v>59</v>
      </c>
      <c r="G909" s="98">
        <v>42619</v>
      </c>
      <c r="H909" s="98">
        <v>42620</v>
      </c>
      <c r="I909" s="96" t="s">
        <v>345</v>
      </c>
      <c r="J909" s="96" t="s">
        <v>346</v>
      </c>
      <c r="K909" s="100">
        <v>2500</v>
      </c>
      <c r="L909" s="125"/>
    </row>
    <row r="910" spans="2:12" s="27" customFormat="1" ht="18" customHeight="1">
      <c r="B910" s="135" t="s">
        <v>306</v>
      </c>
      <c r="C910" s="136" t="s">
        <v>62</v>
      </c>
      <c r="D910" s="136" t="s">
        <v>155</v>
      </c>
      <c r="E910" s="97">
        <v>2016</v>
      </c>
      <c r="F910" s="136" t="s">
        <v>59</v>
      </c>
      <c r="G910" s="102">
        <v>42632</v>
      </c>
      <c r="H910" s="102">
        <v>42636</v>
      </c>
      <c r="I910" s="97" t="s">
        <v>439</v>
      </c>
      <c r="J910" s="97"/>
      <c r="K910" s="146">
        <v>6000</v>
      </c>
      <c r="L910" s="123"/>
    </row>
    <row r="911" spans="2:12" s="27" customFormat="1" ht="18" customHeight="1">
      <c r="B911" s="135" t="s">
        <v>315</v>
      </c>
      <c r="C911" s="136" t="s">
        <v>63</v>
      </c>
      <c r="D911" s="136" t="s">
        <v>33</v>
      </c>
      <c r="E911" s="97">
        <v>2016</v>
      </c>
      <c r="F911" s="136" t="s">
        <v>59</v>
      </c>
      <c r="G911" s="102">
        <v>42632</v>
      </c>
      <c r="H911" s="102">
        <v>42636</v>
      </c>
      <c r="I911" s="96" t="s">
        <v>440</v>
      </c>
      <c r="J911" s="97" t="s">
        <v>28</v>
      </c>
      <c r="K911" s="146">
        <v>2000</v>
      </c>
      <c r="L911" s="123"/>
    </row>
    <row r="912" spans="2:12" s="27" customFormat="1" ht="18" customHeight="1">
      <c r="B912" s="135" t="s">
        <v>432</v>
      </c>
      <c r="C912" s="136" t="s">
        <v>62</v>
      </c>
      <c r="D912" s="136" t="s">
        <v>69</v>
      </c>
      <c r="E912" s="97">
        <v>2016</v>
      </c>
      <c r="F912" s="136" t="s">
        <v>59</v>
      </c>
      <c r="G912" s="102">
        <v>42618</v>
      </c>
      <c r="H912" s="102">
        <v>42624</v>
      </c>
      <c r="I912" s="97" t="s">
        <v>441</v>
      </c>
      <c r="J912" s="97" t="s">
        <v>49</v>
      </c>
      <c r="K912" s="146">
        <v>2000</v>
      </c>
      <c r="L912" s="123"/>
    </row>
    <row r="913" spans="2:12" s="27" customFormat="1" ht="18" customHeight="1">
      <c r="B913" s="135" t="s">
        <v>350</v>
      </c>
      <c r="C913" s="97" t="s">
        <v>62</v>
      </c>
      <c r="D913" s="97" t="s">
        <v>33</v>
      </c>
      <c r="E913" s="97">
        <v>2016</v>
      </c>
      <c r="F913" s="97" t="s">
        <v>59</v>
      </c>
      <c r="G913" s="102">
        <v>42618</v>
      </c>
      <c r="H913" s="102">
        <v>42619</v>
      </c>
      <c r="I913" s="97" t="s">
        <v>414</v>
      </c>
      <c r="J913" s="97" t="s">
        <v>88</v>
      </c>
      <c r="K913" s="103">
        <v>2000</v>
      </c>
      <c r="L913" s="123"/>
    </row>
    <row r="914" spans="2:12" s="27" customFormat="1" ht="18" customHeight="1">
      <c r="B914" s="147" t="s">
        <v>351</v>
      </c>
      <c r="C914" s="104" t="s">
        <v>63</v>
      </c>
      <c r="D914" s="104" t="s">
        <v>37</v>
      </c>
      <c r="E914" s="104">
        <v>2016</v>
      </c>
      <c r="F914" s="104" t="s">
        <v>59</v>
      </c>
      <c r="G914" s="105">
        <v>42618</v>
      </c>
      <c r="H914" s="105">
        <v>42618</v>
      </c>
      <c r="I914" s="104" t="s">
        <v>345</v>
      </c>
      <c r="J914" s="104" t="s">
        <v>88</v>
      </c>
      <c r="K914" s="106">
        <v>2500</v>
      </c>
      <c r="L914" s="87"/>
    </row>
    <row r="915" spans="2:12" s="27" customFormat="1" ht="18" customHeight="1">
      <c r="B915" s="148" t="s">
        <v>352</v>
      </c>
      <c r="C915" s="88" t="s">
        <v>39</v>
      </c>
      <c r="D915" s="88" t="s">
        <v>68</v>
      </c>
      <c r="E915" s="88">
        <v>2016</v>
      </c>
      <c r="F915" s="89" t="s">
        <v>59</v>
      </c>
      <c r="G915" s="90"/>
      <c r="H915" s="90"/>
      <c r="I915" s="91" t="s">
        <v>85</v>
      </c>
      <c r="J915" s="88"/>
      <c r="K915" s="92">
        <v>0</v>
      </c>
      <c r="L915" s="93">
        <f>SUM(K882:K915)</f>
        <v>139343.43</v>
      </c>
    </row>
    <row r="916" spans="2:12" s="149" customFormat="1" ht="18" customHeight="1">
      <c r="B916" s="150" t="s">
        <v>72</v>
      </c>
      <c r="C916" s="151" t="s">
        <v>62</v>
      </c>
      <c r="D916" s="151" t="s">
        <v>155</v>
      </c>
      <c r="E916" s="151">
        <v>2016</v>
      </c>
      <c r="F916" s="152" t="s">
        <v>44</v>
      </c>
      <c r="G916" s="153">
        <v>42646</v>
      </c>
      <c r="H916" s="153">
        <v>42663</v>
      </c>
      <c r="I916" s="97" t="s">
        <v>442</v>
      </c>
      <c r="J916" s="104" t="s">
        <v>209</v>
      </c>
      <c r="K916" s="154">
        <v>16000</v>
      </c>
      <c r="L916" s="155"/>
    </row>
    <row r="917" spans="2:12" s="149" customFormat="1" ht="18" customHeight="1">
      <c r="B917" s="150" t="s">
        <v>443</v>
      </c>
      <c r="C917" s="151" t="s">
        <v>62</v>
      </c>
      <c r="D917" s="151" t="s">
        <v>25</v>
      </c>
      <c r="E917" s="151">
        <v>2016</v>
      </c>
      <c r="F917" s="152" t="s">
        <v>44</v>
      </c>
      <c r="G917" s="153" t="s">
        <v>444</v>
      </c>
      <c r="H917" s="153">
        <v>42663</v>
      </c>
      <c r="I917" s="156" t="s">
        <v>445</v>
      </c>
      <c r="J917" s="151"/>
      <c r="K917" s="154">
        <v>4000</v>
      </c>
      <c r="L917" s="155"/>
    </row>
    <row r="918" spans="2:12" s="149" customFormat="1" ht="18" customHeight="1">
      <c r="B918" s="150" t="s">
        <v>446</v>
      </c>
      <c r="C918" s="151" t="s">
        <v>62</v>
      </c>
      <c r="D918" s="151" t="s">
        <v>25</v>
      </c>
      <c r="E918" s="151">
        <v>2016</v>
      </c>
      <c r="F918" s="152" t="s">
        <v>44</v>
      </c>
      <c r="G918" s="153" t="s">
        <v>444</v>
      </c>
      <c r="H918" s="153">
        <v>42663</v>
      </c>
      <c r="I918" s="156" t="s">
        <v>445</v>
      </c>
      <c r="J918" s="151"/>
      <c r="K918" s="154">
        <v>4000</v>
      </c>
      <c r="L918" s="155"/>
    </row>
    <row r="919" spans="2:12" s="149" customFormat="1" ht="18" customHeight="1">
      <c r="B919" s="150" t="s">
        <v>432</v>
      </c>
      <c r="C919" s="151" t="s">
        <v>62</v>
      </c>
      <c r="D919" s="151" t="s">
        <v>25</v>
      </c>
      <c r="E919" s="151">
        <v>2016</v>
      </c>
      <c r="F919" s="152" t="s">
        <v>44</v>
      </c>
      <c r="G919" s="153" t="s">
        <v>444</v>
      </c>
      <c r="H919" s="153">
        <v>42663</v>
      </c>
      <c r="I919" s="156" t="s">
        <v>445</v>
      </c>
      <c r="J919" s="151"/>
      <c r="K919" s="154">
        <v>1000</v>
      </c>
      <c r="L919" s="155"/>
    </row>
    <row r="920" spans="2:12" s="149" customFormat="1" ht="18" customHeight="1">
      <c r="B920" s="150" t="s">
        <v>447</v>
      </c>
      <c r="C920" s="151" t="s">
        <v>62</v>
      </c>
      <c r="D920" s="151" t="s">
        <v>25</v>
      </c>
      <c r="E920" s="151">
        <v>2016</v>
      </c>
      <c r="F920" s="152" t="s">
        <v>44</v>
      </c>
      <c r="G920" s="153" t="s">
        <v>444</v>
      </c>
      <c r="H920" s="153">
        <v>42663</v>
      </c>
      <c r="I920" s="156" t="s">
        <v>445</v>
      </c>
      <c r="J920" s="151"/>
      <c r="K920" s="154">
        <v>4000</v>
      </c>
      <c r="L920" s="155"/>
    </row>
    <row r="921" spans="2:12" s="149" customFormat="1" ht="18" customHeight="1">
      <c r="B921" s="150" t="s">
        <v>349</v>
      </c>
      <c r="C921" s="151" t="s">
        <v>62</v>
      </c>
      <c r="D921" s="151" t="s">
        <v>25</v>
      </c>
      <c r="E921" s="151">
        <v>2016</v>
      </c>
      <c r="F921" s="152" t="s">
        <v>44</v>
      </c>
      <c r="G921" s="153" t="s">
        <v>444</v>
      </c>
      <c r="H921" s="153">
        <v>42663</v>
      </c>
      <c r="I921" s="156" t="s">
        <v>445</v>
      </c>
      <c r="J921" s="151"/>
      <c r="K921" s="154">
        <v>4000</v>
      </c>
      <c r="L921" s="155"/>
    </row>
    <row r="922" spans="2:12" s="149" customFormat="1" ht="18" customHeight="1">
      <c r="B922" s="150" t="s">
        <v>448</v>
      </c>
      <c r="C922" s="151" t="s">
        <v>62</v>
      </c>
      <c r="D922" s="151" t="s">
        <v>25</v>
      </c>
      <c r="E922" s="151">
        <v>2016</v>
      </c>
      <c r="F922" s="152" t="s">
        <v>44</v>
      </c>
      <c r="G922" s="153" t="s">
        <v>444</v>
      </c>
      <c r="H922" s="153">
        <v>42663</v>
      </c>
      <c r="I922" s="156" t="s">
        <v>445</v>
      </c>
      <c r="J922" s="151"/>
      <c r="K922" s="154">
        <v>4000</v>
      </c>
      <c r="L922" s="155"/>
    </row>
    <row r="923" spans="2:12" s="149" customFormat="1" ht="18" customHeight="1">
      <c r="B923" s="150" t="s">
        <v>449</v>
      </c>
      <c r="C923" s="151" t="s">
        <v>62</v>
      </c>
      <c r="D923" s="151" t="s">
        <v>25</v>
      </c>
      <c r="E923" s="151">
        <v>2016</v>
      </c>
      <c r="F923" s="152" t="s">
        <v>44</v>
      </c>
      <c r="G923" s="153" t="s">
        <v>444</v>
      </c>
      <c r="H923" s="153">
        <v>42663</v>
      </c>
      <c r="I923" s="156" t="s">
        <v>445</v>
      </c>
      <c r="J923" s="151"/>
      <c r="K923" s="154">
        <v>4000</v>
      </c>
      <c r="L923" s="155"/>
    </row>
    <row r="924" spans="2:12" s="149" customFormat="1" ht="18" customHeight="1">
      <c r="B924" s="150" t="s">
        <v>450</v>
      </c>
      <c r="C924" s="151" t="s">
        <v>62</v>
      </c>
      <c r="D924" s="151" t="s">
        <v>25</v>
      </c>
      <c r="E924" s="151">
        <v>2016</v>
      </c>
      <c r="F924" s="152" t="s">
        <v>44</v>
      </c>
      <c r="G924" s="153" t="s">
        <v>444</v>
      </c>
      <c r="H924" s="153">
        <v>42663</v>
      </c>
      <c r="I924" s="156" t="s">
        <v>445</v>
      </c>
      <c r="J924" s="151"/>
      <c r="K924" s="154">
        <v>4000</v>
      </c>
      <c r="L924" s="155"/>
    </row>
    <row r="925" spans="2:12" s="149" customFormat="1" ht="18" customHeight="1">
      <c r="B925" s="150" t="s">
        <v>451</v>
      </c>
      <c r="C925" s="151" t="s">
        <v>62</v>
      </c>
      <c r="D925" s="151" t="s">
        <v>155</v>
      </c>
      <c r="E925" s="151">
        <v>2016</v>
      </c>
      <c r="F925" s="152" t="s">
        <v>44</v>
      </c>
      <c r="G925" s="153">
        <v>42654</v>
      </c>
      <c r="H925" s="153" t="s">
        <v>452</v>
      </c>
      <c r="I925" s="157" t="s">
        <v>453</v>
      </c>
      <c r="J925" s="151" t="s">
        <v>54</v>
      </c>
      <c r="K925" s="154">
        <v>8390</v>
      </c>
      <c r="L925" s="155"/>
    </row>
    <row r="926" spans="2:12" s="149" customFormat="1" ht="18" customHeight="1">
      <c r="B926" s="150" t="s">
        <v>107</v>
      </c>
      <c r="C926" s="151" t="s">
        <v>62</v>
      </c>
      <c r="D926" s="151" t="s">
        <v>22</v>
      </c>
      <c r="E926" s="151">
        <v>2016</v>
      </c>
      <c r="F926" s="152" t="s">
        <v>44</v>
      </c>
      <c r="G926" s="153">
        <v>42674</v>
      </c>
      <c r="H926" s="153">
        <v>42667</v>
      </c>
      <c r="I926" s="156" t="s">
        <v>454</v>
      </c>
      <c r="J926" s="151" t="s">
        <v>455</v>
      </c>
      <c r="K926" s="154">
        <v>3160</v>
      </c>
      <c r="L926" s="155"/>
    </row>
    <row r="927" spans="2:12" s="149" customFormat="1" ht="31.5" customHeight="1">
      <c r="B927" s="150" t="s">
        <v>164</v>
      </c>
      <c r="C927" s="151" t="s">
        <v>62</v>
      </c>
      <c r="D927" s="151" t="s">
        <v>155</v>
      </c>
      <c r="E927" s="151">
        <v>2016</v>
      </c>
      <c r="F927" s="152" t="s">
        <v>44</v>
      </c>
      <c r="G927" s="153">
        <v>42662</v>
      </c>
      <c r="H927" s="153">
        <v>42667</v>
      </c>
      <c r="I927" s="157" t="s">
        <v>456</v>
      </c>
      <c r="J927" s="151" t="s">
        <v>11</v>
      </c>
      <c r="K927" s="154">
        <v>8350</v>
      </c>
      <c r="L927" s="155"/>
    </row>
    <row r="928" spans="2:12" s="149" customFormat="1" ht="18" customHeight="1">
      <c r="B928" s="150" t="s">
        <v>105</v>
      </c>
      <c r="C928" s="151" t="s">
        <v>62</v>
      </c>
      <c r="D928" s="151" t="s">
        <v>155</v>
      </c>
      <c r="E928" s="151">
        <v>2016</v>
      </c>
      <c r="F928" s="152" t="s">
        <v>44</v>
      </c>
      <c r="G928" s="153">
        <v>42667</v>
      </c>
      <c r="H928" s="153">
        <v>42668</v>
      </c>
      <c r="I928" s="156" t="s">
        <v>439</v>
      </c>
      <c r="J928" s="151"/>
      <c r="K928" s="154">
        <v>6000</v>
      </c>
      <c r="L928" s="155"/>
    </row>
    <row r="929" spans="2:12" s="149" customFormat="1" ht="18" customHeight="1">
      <c r="B929" s="150" t="s">
        <v>446</v>
      </c>
      <c r="C929" s="151" t="s">
        <v>62</v>
      </c>
      <c r="D929" s="151" t="s">
        <v>25</v>
      </c>
      <c r="E929" s="151">
        <v>2016</v>
      </c>
      <c r="F929" s="152" t="s">
        <v>44</v>
      </c>
      <c r="G929" s="153">
        <v>42660</v>
      </c>
      <c r="H929" s="153">
        <v>42663</v>
      </c>
      <c r="I929" s="156" t="s">
        <v>457</v>
      </c>
      <c r="J929" s="151"/>
      <c r="K929" s="154">
        <v>54</v>
      </c>
      <c r="L929" s="155"/>
    </row>
    <row r="930" spans="2:12" s="149" customFormat="1" ht="18" customHeight="1">
      <c r="B930" s="150" t="s">
        <v>443</v>
      </c>
      <c r="C930" s="151" t="s">
        <v>62</v>
      </c>
      <c r="D930" s="151" t="s">
        <v>25</v>
      </c>
      <c r="E930" s="151">
        <v>2016</v>
      </c>
      <c r="F930" s="152" t="s">
        <v>44</v>
      </c>
      <c r="G930" s="153">
        <v>42660</v>
      </c>
      <c r="H930" s="153">
        <v>42663</v>
      </c>
      <c r="I930" s="156" t="s">
        <v>457</v>
      </c>
      <c r="J930" s="151"/>
      <c r="K930" s="154">
        <v>274.5</v>
      </c>
      <c r="L930" s="155"/>
    </row>
    <row r="931" spans="2:12" s="149" customFormat="1" ht="18" customHeight="1">
      <c r="B931" s="150" t="s">
        <v>432</v>
      </c>
      <c r="C931" s="151" t="s">
        <v>62</v>
      </c>
      <c r="D931" s="151" t="s">
        <v>69</v>
      </c>
      <c r="E931" s="97">
        <v>2016</v>
      </c>
      <c r="F931" s="152" t="s">
        <v>44</v>
      </c>
      <c r="G931" s="153">
        <v>42646</v>
      </c>
      <c r="H931" s="153">
        <v>42643</v>
      </c>
      <c r="I931" s="97" t="s">
        <v>458</v>
      </c>
      <c r="J931" s="151" t="s">
        <v>49</v>
      </c>
      <c r="K931" s="154">
        <v>2000</v>
      </c>
      <c r="L931" s="155"/>
    </row>
    <row r="932" spans="2:12" s="149" customFormat="1" ht="18" customHeight="1">
      <c r="B932" s="150" t="s">
        <v>447</v>
      </c>
      <c r="C932" s="151" t="s">
        <v>62</v>
      </c>
      <c r="D932" s="151" t="s">
        <v>25</v>
      </c>
      <c r="E932" s="151">
        <v>2016</v>
      </c>
      <c r="F932" s="152" t="s">
        <v>44</v>
      </c>
      <c r="G932" s="153">
        <v>42660</v>
      </c>
      <c r="H932" s="153">
        <v>42663</v>
      </c>
      <c r="I932" s="156" t="s">
        <v>457</v>
      </c>
      <c r="J932" s="151"/>
      <c r="K932" s="154">
        <v>819</v>
      </c>
      <c r="L932" s="155"/>
    </row>
    <row r="933" spans="2:12" s="149" customFormat="1" ht="18" customHeight="1">
      <c r="B933" s="150" t="s">
        <v>349</v>
      </c>
      <c r="C933" s="151" t="s">
        <v>62</v>
      </c>
      <c r="D933" s="151" t="s">
        <v>25</v>
      </c>
      <c r="E933" s="151">
        <v>2016</v>
      </c>
      <c r="F933" s="152" t="s">
        <v>44</v>
      </c>
      <c r="G933" s="153">
        <v>42660</v>
      </c>
      <c r="H933" s="153">
        <v>42663</v>
      </c>
      <c r="I933" s="156" t="s">
        <v>457</v>
      </c>
      <c r="J933" s="151"/>
      <c r="K933" s="154">
        <v>590</v>
      </c>
      <c r="L933" s="155"/>
    </row>
    <row r="934" spans="2:12" s="149" customFormat="1" ht="18" customHeight="1">
      <c r="B934" s="150" t="s">
        <v>448</v>
      </c>
      <c r="C934" s="151" t="s">
        <v>62</v>
      </c>
      <c r="D934" s="151" t="s">
        <v>25</v>
      </c>
      <c r="E934" s="151">
        <v>2016</v>
      </c>
      <c r="F934" s="152" t="s">
        <v>44</v>
      </c>
      <c r="G934" s="153">
        <v>42660</v>
      </c>
      <c r="H934" s="153">
        <v>42663</v>
      </c>
      <c r="I934" s="156" t="s">
        <v>457</v>
      </c>
      <c r="J934" s="151"/>
      <c r="K934" s="154">
        <v>8073.92</v>
      </c>
      <c r="L934" s="155"/>
    </row>
    <row r="935" spans="2:12" s="149" customFormat="1" ht="18" customHeight="1">
      <c r="B935" s="150" t="s">
        <v>449</v>
      </c>
      <c r="C935" s="151" t="s">
        <v>62</v>
      </c>
      <c r="D935" s="151" t="s">
        <v>25</v>
      </c>
      <c r="E935" s="151">
        <v>2016</v>
      </c>
      <c r="F935" s="152" t="s">
        <v>44</v>
      </c>
      <c r="G935" s="153">
        <v>42660</v>
      </c>
      <c r="H935" s="153">
        <v>42663</v>
      </c>
      <c r="I935" s="156" t="s">
        <v>457</v>
      </c>
      <c r="J935" s="151"/>
      <c r="K935" s="154">
        <v>10938.24</v>
      </c>
      <c r="L935" s="155"/>
    </row>
    <row r="936" spans="2:12" s="149" customFormat="1" ht="18" customHeight="1">
      <c r="B936" s="150" t="s">
        <v>450</v>
      </c>
      <c r="C936" s="151" t="s">
        <v>62</v>
      </c>
      <c r="D936" s="151" t="s">
        <v>25</v>
      </c>
      <c r="E936" s="151">
        <v>2016</v>
      </c>
      <c r="F936" s="152" t="s">
        <v>44</v>
      </c>
      <c r="G936" s="153">
        <v>42660</v>
      </c>
      <c r="H936" s="153">
        <v>42663</v>
      </c>
      <c r="I936" s="156" t="s">
        <v>457</v>
      </c>
      <c r="J936" s="151"/>
      <c r="K936" s="154">
        <v>7229.08</v>
      </c>
      <c r="L936" s="155"/>
    </row>
    <row r="937" spans="2:12" s="149" customFormat="1" ht="18" customHeight="1">
      <c r="B937" s="150" t="s">
        <v>302</v>
      </c>
      <c r="C937" s="151" t="s">
        <v>63</v>
      </c>
      <c r="D937" s="151" t="s">
        <v>155</v>
      </c>
      <c r="E937" s="151">
        <v>2016</v>
      </c>
      <c r="F937" s="152" t="s">
        <v>44</v>
      </c>
      <c r="G937" s="153">
        <v>42656</v>
      </c>
      <c r="H937" s="153">
        <v>42662</v>
      </c>
      <c r="I937" s="157" t="s">
        <v>459</v>
      </c>
      <c r="J937" s="151" t="s">
        <v>35</v>
      </c>
      <c r="K937" s="154">
        <v>27875</v>
      </c>
      <c r="L937" s="155"/>
    </row>
    <row r="938" spans="2:12" s="149" customFormat="1" ht="18" customHeight="1">
      <c r="B938" s="150" t="s">
        <v>100</v>
      </c>
      <c r="C938" s="151" t="s">
        <v>63</v>
      </c>
      <c r="D938" s="151" t="s">
        <v>22</v>
      </c>
      <c r="E938" s="151">
        <v>2016</v>
      </c>
      <c r="F938" s="152" t="s">
        <v>44</v>
      </c>
      <c r="G938" s="153">
        <v>42654</v>
      </c>
      <c r="H938" s="153">
        <v>42661</v>
      </c>
      <c r="I938" s="156" t="s">
        <v>460</v>
      </c>
      <c r="J938" s="151" t="s">
        <v>461</v>
      </c>
      <c r="K938" s="154">
        <v>100</v>
      </c>
      <c r="L938" s="155"/>
    </row>
    <row r="939" spans="2:12" s="149" customFormat="1" ht="18" customHeight="1">
      <c r="B939" s="150" t="s">
        <v>101</v>
      </c>
      <c r="C939" s="151" t="s">
        <v>62</v>
      </c>
      <c r="D939" s="151" t="s">
        <v>155</v>
      </c>
      <c r="E939" s="151">
        <v>2016</v>
      </c>
      <c r="F939" s="152" t="s">
        <v>44</v>
      </c>
      <c r="G939" s="153">
        <v>42654</v>
      </c>
      <c r="H939" s="153">
        <v>42661</v>
      </c>
      <c r="I939" s="156" t="s">
        <v>460</v>
      </c>
      <c r="J939" s="151" t="s">
        <v>461</v>
      </c>
      <c r="K939" s="154">
        <v>100</v>
      </c>
      <c r="L939" s="155"/>
    </row>
    <row r="940" spans="2:12" s="149" customFormat="1" ht="18" customHeight="1">
      <c r="B940" s="150" t="s">
        <v>302</v>
      </c>
      <c r="C940" s="151" t="s">
        <v>63</v>
      </c>
      <c r="D940" s="151" t="s">
        <v>155</v>
      </c>
      <c r="E940" s="151">
        <v>2016</v>
      </c>
      <c r="F940" s="152" t="s">
        <v>44</v>
      </c>
      <c r="G940" s="153">
        <v>42654</v>
      </c>
      <c r="H940" s="153">
        <v>42655</v>
      </c>
      <c r="I940" s="156" t="s">
        <v>462</v>
      </c>
      <c r="J940" s="151" t="s">
        <v>35</v>
      </c>
      <c r="K940" s="154">
        <v>11459.1</v>
      </c>
      <c r="L940" s="155"/>
    </row>
    <row r="941" spans="2:12" s="149" customFormat="1" ht="18" customHeight="1">
      <c r="B941" s="150" t="s">
        <v>55</v>
      </c>
      <c r="C941" s="151" t="s">
        <v>63</v>
      </c>
      <c r="D941" s="151" t="s">
        <v>155</v>
      </c>
      <c r="E941" s="151">
        <v>2016</v>
      </c>
      <c r="F941" s="152" t="s">
        <v>44</v>
      </c>
      <c r="G941" s="153">
        <v>42654</v>
      </c>
      <c r="H941" s="153">
        <v>42656</v>
      </c>
      <c r="I941" s="157" t="s">
        <v>463</v>
      </c>
      <c r="J941" s="151" t="s">
        <v>57</v>
      </c>
      <c r="K941" s="154">
        <v>19000</v>
      </c>
      <c r="L941" s="155"/>
    </row>
    <row r="942" spans="2:12" s="149" customFormat="1" ht="18" customHeight="1">
      <c r="B942" s="129" t="s">
        <v>76</v>
      </c>
      <c r="C942" s="151" t="s">
        <v>63</v>
      </c>
      <c r="D942" s="151" t="s">
        <v>155</v>
      </c>
      <c r="E942" s="151">
        <v>2016</v>
      </c>
      <c r="F942" s="152" t="s">
        <v>44</v>
      </c>
      <c r="G942" s="153">
        <v>42654</v>
      </c>
      <c r="H942" s="153">
        <v>42656</v>
      </c>
      <c r="I942" s="157" t="s">
        <v>463</v>
      </c>
      <c r="J942" s="151" t="s">
        <v>14</v>
      </c>
      <c r="K942" s="154">
        <v>19000</v>
      </c>
      <c r="L942" s="155"/>
    </row>
    <row r="943" spans="2:12" s="149" customFormat="1" ht="18" customHeight="1">
      <c r="B943" s="150" t="s">
        <v>302</v>
      </c>
      <c r="C943" s="151" t="s">
        <v>63</v>
      </c>
      <c r="D943" s="151" t="s">
        <v>155</v>
      </c>
      <c r="E943" s="151">
        <v>2016</v>
      </c>
      <c r="F943" s="152" t="s">
        <v>44</v>
      </c>
      <c r="G943" s="153">
        <v>42654</v>
      </c>
      <c r="H943" s="153">
        <v>42656</v>
      </c>
      <c r="I943" s="96" t="s">
        <v>116</v>
      </c>
      <c r="J943" s="151" t="s">
        <v>35</v>
      </c>
      <c r="K943" s="154">
        <v>2160</v>
      </c>
      <c r="L943" s="155"/>
    </row>
    <row r="944" spans="2:12" s="149" customFormat="1" ht="18" customHeight="1">
      <c r="B944" s="150" t="s">
        <v>464</v>
      </c>
      <c r="C944" s="151" t="s">
        <v>62</v>
      </c>
      <c r="D944" s="151" t="s">
        <v>81</v>
      </c>
      <c r="E944" s="151">
        <v>2016</v>
      </c>
      <c r="F944" s="152" t="s">
        <v>44</v>
      </c>
      <c r="G944" s="153">
        <v>42654</v>
      </c>
      <c r="H944" s="153">
        <v>42656</v>
      </c>
      <c r="I944" s="156" t="s">
        <v>465</v>
      </c>
      <c r="J944" s="151" t="s">
        <v>461</v>
      </c>
      <c r="K944" s="154">
        <v>2000</v>
      </c>
      <c r="L944" s="155"/>
    </row>
    <row r="945" spans="2:12" s="149" customFormat="1" ht="18" customHeight="1">
      <c r="B945" s="150" t="s">
        <v>303</v>
      </c>
      <c r="C945" s="151" t="s">
        <v>62</v>
      </c>
      <c r="D945" s="151" t="s">
        <v>155</v>
      </c>
      <c r="E945" s="151">
        <v>2016</v>
      </c>
      <c r="F945" s="152" t="s">
        <v>44</v>
      </c>
      <c r="G945" s="153">
        <v>42654</v>
      </c>
      <c r="H945" s="153">
        <v>42656</v>
      </c>
      <c r="I945" s="96" t="s">
        <v>116</v>
      </c>
      <c r="J945" s="151" t="s">
        <v>58</v>
      </c>
      <c r="K945" s="154">
        <v>2160</v>
      </c>
      <c r="L945" s="155"/>
    </row>
    <row r="946" spans="2:12" s="149" customFormat="1" ht="18" customHeight="1">
      <c r="B946" s="150" t="s">
        <v>124</v>
      </c>
      <c r="C946" s="151" t="s">
        <v>63</v>
      </c>
      <c r="D946" s="151" t="s">
        <v>22</v>
      </c>
      <c r="E946" s="151">
        <v>2016</v>
      </c>
      <c r="F946" s="152" t="s">
        <v>44</v>
      </c>
      <c r="G946" s="153">
        <v>42654</v>
      </c>
      <c r="H946" s="153">
        <v>42656</v>
      </c>
      <c r="I946" s="156" t="s">
        <v>454</v>
      </c>
      <c r="J946" s="151" t="s">
        <v>455</v>
      </c>
      <c r="K946" s="154">
        <v>3160</v>
      </c>
      <c r="L946" s="155"/>
    </row>
    <row r="947" spans="2:12" s="149" customFormat="1" ht="18" customHeight="1">
      <c r="B947" s="150" t="s">
        <v>466</v>
      </c>
      <c r="C947" s="151" t="s">
        <v>63</v>
      </c>
      <c r="D947" s="151" t="s">
        <v>81</v>
      </c>
      <c r="E947" s="151">
        <v>2016</v>
      </c>
      <c r="F947" s="152" t="s">
        <v>44</v>
      </c>
      <c r="G947" s="153">
        <v>42654</v>
      </c>
      <c r="H947" s="153">
        <v>42656</v>
      </c>
      <c r="I947" s="156" t="s">
        <v>465</v>
      </c>
      <c r="J947" s="151" t="s">
        <v>92</v>
      </c>
      <c r="K947" s="154">
        <v>2000</v>
      </c>
      <c r="L947" s="155"/>
    </row>
    <row r="948" spans="2:12" s="149" customFormat="1" ht="18" customHeight="1">
      <c r="B948" s="150" t="s">
        <v>467</v>
      </c>
      <c r="C948" s="151" t="s">
        <v>63</v>
      </c>
      <c r="D948" s="151" t="s">
        <v>81</v>
      </c>
      <c r="E948" s="151">
        <v>2016</v>
      </c>
      <c r="F948" s="152" t="s">
        <v>44</v>
      </c>
      <c r="G948" s="153">
        <v>42653</v>
      </c>
      <c r="H948" s="153">
        <v>42656</v>
      </c>
      <c r="I948" s="156" t="s">
        <v>468</v>
      </c>
      <c r="J948" s="151" t="s">
        <v>469</v>
      </c>
      <c r="K948" s="154">
        <v>2000</v>
      </c>
      <c r="L948" s="155"/>
    </row>
    <row r="949" spans="2:12" s="149" customFormat="1" ht="18" customHeight="1">
      <c r="B949" s="150" t="s">
        <v>470</v>
      </c>
      <c r="C949" s="151" t="s">
        <v>63</v>
      </c>
      <c r="D949" s="151" t="s">
        <v>81</v>
      </c>
      <c r="E949" s="151">
        <v>2016</v>
      </c>
      <c r="F949" s="152" t="s">
        <v>44</v>
      </c>
      <c r="G949" s="153">
        <v>42647</v>
      </c>
      <c r="H949" s="153">
        <v>42656</v>
      </c>
      <c r="I949" s="156" t="s">
        <v>468</v>
      </c>
      <c r="J949" s="151" t="s">
        <v>469</v>
      </c>
      <c r="K949" s="154">
        <v>2000</v>
      </c>
      <c r="L949" s="155"/>
    </row>
    <row r="950" spans="2:12" s="149" customFormat="1" ht="18" customHeight="1">
      <c r="B950" s="150" t="s">
        <v>471</v>
      </c>
      <c r="C950" s="151" t="s">
        <v>62</v>
      </c>
      <c r="D950" s="151" t="s">
        <v>81</v>
      </c>
      <c r="E950" s="151">
        <v>2016</v>
      </c>
      <c r="F950" s="152" t="s">
        <v>44</v>
      </c>
      <c r="G950" s="153">
        <v>42654</v>
      </c>
      <c r="H950" s="153">
        <v>42656</v>
      </c>
      <c r="I950" s="156" t="s">
        <v>468</v>
      </c>
      <c r="J950" s="151" t="s">
        <v>319</v>
      </c>
      <c r="K950" s="154">
        <v>2000</v>
      </c>
      <c r="L950" s="155"/>
    </row>
    <row r="951" spans="2:12" s="149" customFormat="1" ht="18" customHeight="1">
      <c r="B951" s="150" t="s">
        <v>94</v>
      </c>
      <c r="C951" s="151" t="s">
        <v>63</v>
      </c>
      <c r="D951" s="151" t="s">
        <v>155</v>
      </c>
      <c r="E951" s="151">
        <v>2016</v>
      </c>
      <c r="F951" s="152" t="s">
        <v>44</v>
      </c>
      <c r="G951" s="153">
        <v>42654</v>
      </c>
      <c r="H951" s="153">
        <v>42656</v>
      </c>
      <c r="I951" s="96" t="s">
        <v>116</v>
      </c>
      <c r="J951" s="151" t="s">
        <v>51</v>
      </c>
      <c r="K951" s="154">
        <v>2160</v>
      </c>
      <c r="L951" s="155"/>
    </row>
    <row r="952" spans="2:12" s="149" customFormat="1" ht="18" customHeight="1">
      <c r="B952" s="150" t="s">
        <v>472</v>
      </c>
      <c r="C952" s="151" t="s">
        <v>63</v>
      </c>
      <c r="D952" s="151" t="s">
        <v>81</v>
      </c>
      <c r="E952" s="151">
        <v>2016</v>
      </c>
      <c r="F952" s="152" t="s">
        <v>44</v>
      </c>
      <c r="G952" s="153">
        <v>42646</v>
      </c>
      <c r="H952" s="153">
        <v>42647</v>
      </c>
      <c r="I952" s="156" t="s">
        <v>468</v>
      </c>
      <c r="J952" s="151" t="s">
        <v>35</v>
      </c>
      <c r="K952" s="154">
        <v>2000</v>
      </c>
      <c r="L952" s="155"/>
    </row>
    <row r="953" spans="2:12" s="149" customFormat="1" ht="18" customHeight="1">
      <c r="B953" s="150" t="s">
        <v>87</v>
      </c>
      <c r="C953" s="151" t="s">
        <v>62</v>
      </c>
      <c r="D953" s="151" t="s">
        <v>155</v>
      </c>
      <c r="E953" s="151">
        <v>2016</v>
      </c>
      <c r="F953" s="152" t="s">
        <v>44</v>
      </c>
      <c r="G953" s="153">
        <v>42647</v>
      </c>
      <c r="H953" s="153">
        <v>42654</v>
      </c>
      <c r="I953" s="156" t="s">
        <v>298</v>
      </c>
      <c r="J953" s="151" t="s">
        <v>11</v>
      </c>
      <c r="K953" s="154">
        <v>1044</v>
      </c>
      <c r="L953" s="155"/>
    </row>
    <row r="954" spans="2:12" s="149" customFormat="1" ht="18" customHeight="1">
      <c r="B954" s="150" t="s">
        <v>473</v>
      </c>
      <c r="C954" s="151" t="s">
        <v>63</v>
      </c>
      <c r="D954" s="151" t="s">
        <v>22</v>
      </c>
      <c r="E954" s="151">
        <v>2016</v>
      </c>
      <c r="F954" s="152" t="s">
        <v>44</v>
      </c>
      <c r="G954" s="153">
        <v>42647</v>
      </c>
      <c r="H954" s="153">
        <v>42654</v>
      </c>
      <c r="I954" s="156" t="s">
        <v>298</v>
      </c>
      <c r="J954" s="151" t="s">
        <v>474</v>
      </c>
      <c r="K954" s="154">
        <v>1044</v>
      </c>
      <c r="L954" s="155"/>
    </row>
    <row r="955" spans="2:12" s="149" customFormat="1" ht="18" customHeight="1">
      <c r="B955" s="150" t="s">
        <v>347</v>
      </c>
      <c r="C955" s="151" t="s">
        <v>62</v>
      </c>
      <c r="D955" s="151" t="s">
        <v>33</v>
      </c>
      <c r="E955" s="151">
        <v>2016</v>
      </c>
      <c r="F955" s="152" t="s">
        <v>44</v>
      </c>
      <c r="G955" s="153">
        <v>42646</v>
      </c>
      <c r="H955" s="153">
        <v>42647</v>
      </c>
      <c r="I955" s="156" t="s">
        <v>475</v>
      </c>
      <c r="J955" s="151" t="s">
        <v>21</v>
      </c>
      <c r="K955" s="154">
        <v>2000</v>
      </c>
      <c r="L955" s="155"/>
    </row>
    <row r="956" spans="2:12" s="149" customFormat="1" ht="18" customHeight="1">
      <c r="B956" s="150" t="s">
        <v>350</v>
      </c>
      <c r="C956" s="151" t="s">
        <v>62</v>
      </c>
      <c r="D956" s="151" t="s">
        <v>33</v>
      </c>
      <c r="E956" s="151">
        <v>2016</v>
      </c>
      <c r="F956" s="152" t="s">
        <v>44</v>
      </c>
      <c r="G956" s="153">
        <v>42646</v>
      </c>
      <c r="H956" s="153">
        <v>42643</v>
      </c>
      <c r="I956" s="156" t="s">
        <v>475</v>
      </c>
      <c r="J956" s="151" t="s">
        <v>476</v>
      </c>
      <c r="K956" s="154">
        <v>2000</v>
      </c>
      <c r="L956" s="155"/>
    </row>
    <row r="957" spans="2:12" s="149" customFormat="1" ht="18" customHeight="1">
      <c r="B957" s="150" t="s">
        <v>338</v>
      </c>
      <c r="C957" s="151" t="s">
        <v>63</v>
      </c>
      <c r="D957" s="151" t="s">
        <v>33</v>
      </c>
      <c r="E957" s="151">
        <v>2016</v>
      </c>
      <c r="F957" s="152" t="s">
        <v>44</v>
      </c>
      <c r="G957" s="153">
        <v>42646</v>
      </c>
      <c r="H957" s="153">
        <v>42643</v>
      </c>
      <c r="I957" s="156" t="s">
        <v>475</v>
      </c>
      <c r="J957" s="151" t="s">
        <v>238</v>
      </c>
      <c r="K957" s="154">
        <v>2000</v>
      </c>
      <c r="L957" s="155"/>
    </row>
    <row r="958" spans="2:12" s="149" customFormat="1" ht="18" customHeight="1">
      <c r="B958" s="150" t="s">
        <v>344</v>
      </c>
      <c r="C958" s="151" t="s">
        <v>62</v>
      </c>
      <c r="D958" s="151" t="s">
        <v>37</v>
      </c>
      <c r="E958" s="151">
        <v>2016</v>
      </c>
      <c r="F958" s="152" t="s">
        <v>44</v>
      </c>
      <c r="G958" s="153">
        <v>42646</v>
      </c>
      <c r="H958" s="153">
        <v>42643</v>
      </c>
      <c r="I958" s="156" t="s">
        <v>477</v>
      </c>
      <c r="J958" s="151" t="s">
        <v>346</v>
      </c>
      <c r="K958" s="154">
        <v>2500</v>
      </c>
      <c r="L958" s="155"/>
    </row>
    <row r="959" spans="2:12" s="149" customFormat="1" ht="18" customHeight="1">
      <c r="B959" s="150" t="s">
        <v>210</v>
      </c>
      <c r="C959" s="151" t="s">
        <v>62</v>
      </c>
      <c r="D959" s="151" t="s">
        <v>48</v>
      </c>
      <c r="E959" s="151">
        <v>2016</v>
      </c>
      <c r="F959" s="152" t="s">
        <v>44</v>
      </c>
      <c r="G959" s="153">
        <v>42646</v>
      </c>
      <c r="H959" s="153">
        <v>42643</v>
      </c>
      <c r="I959" s="156" t="s">
        <v>478</v>
      </c>
      <c r="J959" s="151" t="s">
        <v>35</v>
      </c>
      <c r="K959" s="154">
        <v>2000</v>
      </c>
      <c r="L959" s="155"/>
    </row>
    <row r="960" spans="2:12" s="149" customFormat="1" ht="18" customHeight="1">
      <c r="B960" s="150" t="s">
        <v>315</v>
      </c>
      <c r="C960" s="151" t="s">
        <v>63</v>
      </c>
      <c r="D960" s="151" t="s">
        <v>33</v>
      </c>
      <c r="E960" s="151">
        <v>2016</v>
      </c>
      <c r="F960" s="152" t="s">
        <v>44</v>
      </c>
      <c r="G960" s="153">
        <v>42646</v>
      </c>
      <c r="H960" s="153">
        <v>42643</v>
      </c>
      <c r="I960" s="156" t="s">
        <v>479</v>
      </c>
      <c r="J960" s="151" t="s">
        <v>28</v>
      </c>
      <c r="K960" s="154">
        <v>2000</v>
      </c>
      <c r="L960" s="155"/>
    </row>
    <row r="961" spans="2:12" s="149" customFormat="1" ht="18" customHeight="1">
      <c r="B961" s="150" t="s">
        <v>325</v>
      </c>
      <c r="C961" s="151" t="s">
        <v>63</v>
      </c>
      <c r="D961" s="151" t="s">
        <v>33</v>
      </c>
      <c r="E961" s="151">
        <v>2016</v>
      </c>
      <c r="F961" s="152" t="s">
        <v>44</v>
      </c>
      <c r="G961" s="153">
        <v>42646</v>
      </c>
      <c r="H961" s="153">
        <v>42643</v>
      </c>
      <c r="I961" s="156" t="s">
        <v>479</v>
      </c>
      <c r="J961" s="151" t="s">
        <v>115</v>
      </c>
      <c r="K961" s="154">
        <v>2000</v>
      </c>
      <c r="L961" s="155"/>
    </row>
    <row r="962" spans="2:12" s="149" customFormat="1" ht="18" customHeight="1">
      <c r="B962" s="129" t="s">
        <v>434</v>
      </c>
      <c r="C962" s="151" t="s">
        <v>62</v>
      </c>
      <c r="D962" s="151" t="s">
        <v>33</v>
      </c>
      <c r="E962" s="151">
        <v>2016</v>
      </c>
      <c r="F962" s="152" t="s">
        <v>44</v>
      </c>
      <c r="G962" s="153">
        <v>42646</v>
      </c>
      <c r="H962" s="153">
        <v>42643</v>
      </c>
      <c r="I962" s="156" t="s">
        <v>440</v>
      </c>
      <c r="J962" s="151" t="s">
        <v>314</v>
      </c>
      <c r="K962" s="154">
        <v>2000</v>
      </c>
      <c r="L962" s="155"/>
    </row>
    <row r="963" spans="2:12" s="149" customFormat="1" ht="18" customHeight="1">
      <c r="B963" s="150" t="s">
        <v>351</v>
      </c>
      <c r="C963" s="151" t="s">
        <v>63</v>
      </c>
      <c r="D963" s="151" t="s">
        <v>37</v>
      </c>
      <c r="E963" s="151">
        <v>2016</v>
      </c>
      <c r="F963" s="152" t="s">
        <v>44</v>
      </c>
      <c r="G963" s="153">
        <v>42646</v>
      </c>
      <c r="H963" s="153">
        <v>42643</v>
      </c>
      <c r="I963" s="156" t="s">
        <v>477</v>
      </c>
      <c r="J963" s="151" t="s">
        <v>476</v>
      </c>
      <c r="K963" s="154">
        <v>2500</v>
      </c>
      <c r="L963" s="155"/>
    </row>
    <row r="964" spans="2:12" s="149" customFormat="1" ht="18" customHeight="1">
      <c r="B964" s="150" t="s">
        <v>349</v>
      </c>
      <c r="C964" s="151" t="s">
        <v>62</v>
      </c>
      <c r="D964" s="151" t="s">
        <v>37</v>
      </c>
      <c r="E964" s="151">
        <v>2016</v>
      </c>
      <c r="F964" s="152" t="s">
        <v>44</v>
      </c>
      <c r="G964" s="153">
        <v>42646</v>
      </c>
      <c r="H964" s="153">
        <v>42643</v>
      </c>
      <c r="I964" s="156" t="s">
        <v>477</v>
      </c>
      <c r="J964" s="151" t="s">
        <v>346</v>
      </c>
      <c r="K964" s="154">
        <v>2500</v>
      </c>
      <c r="L964" s="155"/>
    </row>
    <row r="965" spans="2:12" s="149" customFormat="1" ht="18" customHeight="1">
      <c r="B965" s="150" t="s">
        <v>348</v>
      </c>
      <c r="C965" s="151" t="s">
        <v>62</v>
      </c>
      <c r="D965" s="151" t="s">
        <v>37</v>
      </c>
      <c r="E965" s="151">
        <v>2016</v>
      </c>
      <c r="F965" s="152" t="s">
        <v>44</v>
      </c>
      <c r="G965" s="153">
        <v>42646</v>
      </c>
      <c r="H965" s="153">
        <v>42643</v>
      </c>
      <c r="I965" s="156" t="s">
        <v>480</v>
      </c>
      <c r="J965" s="151" t="s">
        <v>346</v>
      </c>
      <c r="K965" s="154">
        <v>2500</v>
      </c>
      <c r="L965" s="155"/>
    </row>
    <row r="966" spans="2:12" s="149" customFormat="1" ht="18" customHeight="1">
      <c r="B966" s="148" t="s">
        <v>481</v>
      </c>
      <c r="C966" s="88" t="s">
        <v>39</v>
      </c>
      <c r="D966" s="88" t="s">
        <v>68</v>
      </c>
      <c r="E966" s="88">
        <v>2016</v>
      </c>
      <c r="F966" s="89" t="s">
        <v>44</v>
      </c>
      <c r="G966" s="90"/>
      <c r="H966" s="90"/>
      <c r="I966" s="91" t="s">
        <v>85</v>
      </c>
      <c r="J966" s="88"/>
      <c r="K966" s="92">
        <v>0</v>
      </c>
      <c r="L966" s="93">
        <f>SUM(K916:K966)</f>
        <v>226140.84</v>
      </c>
    </row>
    <row r="967" spans="2:12" s="149" customFormat="1" ht="18" customHeight="1">
      <c r="B967" s="150" t="s">
        <v>147</v>
      </c>
      <c r="C967" s="151" t="s">
        <v>62</v>
      </c>
      <c r="D967" s="151" t="s">
        <v>53</v>
      </c>
      <c r="E967" s="151">
        <v>2016</v>
      </c>
      <c r="F967" s="152" t="s">
        <v>46</v>
      </c>
      <c r="G967" s="153">
        <v>42681</v>
      </c>
      <c r="H967" s="153">
        <v>42689</v>
      </c>
      <c r="I967" s="156" t="s">
        <v>482</v>
      </c>
      <c r="J967" s="151" t="s">
        <v>483</v>
      </c>
      <c r="K967" s="154">
        <v>2380</v>
      </c>
      <c r="L967" s="155"/>
    </row>
    <row r="968" spans="2:12" s="149" customFormat="1" ht="18" customHeight="1">
      <c r="B968" s="150" t="s">
        <v>484</v>
      </c>
      <c r="C968" s="151" t="s">
        <v>62</v>
      </c>
      <c r="D968" s="151" t="s">
        <v>53</v>
      </c>
      <c r="E968" s="151">
        <v>2016</v>
      </c>
      <c r="F968" s="152" t="s">
        <v>46</v>
      </c>
      <c r="G968" s="153">
        <v>42681</v>
      </c>
      <c r="H968" s="153">
        <v>42689</v>
      </c>
      <c r="I968" s="156" t="s">
        <v>482</v>
      </c>
      <c r="J968" s="151" t="s">
        <v>483</v>
      </c>
      <c r="K968" s="154">
        <v>4500</v>
      </c>
      <c r="L968" s="155"/>
    </row>
    <row r="969" spans="2:12" s="149" customFormat="1" ht="18" customHeight="1">
      <c r="B969" s="150" t="s">
        <v>485</v>
      </c>
      <c r="C969" s="151" t="s">
        <v>62</v>
      </c>
      <c r="D969" s="151" t="s">
        <v>53</v>
      </c>
      <c r="E969" s="151">
        <v>2016</v>
      </c>
      <c r="F969" s="152" t="s">
        <v>46</v>
      </c>
      <c r="G969" s="153">
        <v>42681</v>
      </c>
      <c r="H969" s="153">
        <v>42689</v>
      </c>
      <c r="I969" s="156" t="s">
        <v>482</v>
      </c>
      <c r="J969" s="151" t="s">
        <v>483</v>
      </c>
      <c r="K969" s="154">
        <v>5000</v>
      </c>
      <c r="L969" s="155"/>
    </row>
    <row r="970" spans="2:12" s="149" customFormat="1" ht="18" customHeight="1">
      <c r="B970" s="150" t="s">
        <v>486</v>
      </c>
      <c r="C970" s="151" t="s">
        <v>62</v>
      </c>
      <c r="D970" s="151" t="s">
        <v>53</v>
      </c>
      <c r="E970" s="151">
        <v>2016</v>
      </c>
      <c r="F970" s="152" t="s">
        <v>46</v>
      </c>
      <c r="G970" s="153">
        <v>39028</v>
      </c>
      <c r="H970" s="153">
        <v>42689</v>
      </c>
      <c r="I970" s="156" t="s">
        <v>482</v>
      </c>
      <c r="J970" s="151" t="s">
        <v>483</v>
      </c>
      <c r="K970" s="154">
        <v>4500</v>
      </c>
      <c r="L970" s="155"/>
    </row>
    <row r="971" spans="2:12" s="149" customFormat="1" ht="18" customHeight="1">
      <c r="B971" s="150" t="s">
        <v>487</v>
      </c>
      <c r="C971" s="151" t="s">
        <v>63</v>
      </c>
      <c r="D971" s="151" t="s">
        <v>53</v>
      </c>
      <c r="E971" s="151">
        <v>2016</v>
      </c>
      <c r="F971" s="152" t="s">
        <v>46</v>
      </c>
      <c r="G971" s="153">
        <v>42681</v>
      </c>
      <c r="H971" s="153">
        <v>42689</v>
      </c>
      <c r="I971" s="156" t="s">
        <v>482</v>
      </c>
      <c r="J971" s="151" t="s">
        <v>483</v>
      </c>
      <c r="K971" s="154">
        <v>1800</v>
      </c>
      <c r="L971" s="155"/>
    </row>
    <row r="972" spans="2:12" s="149" customFormat="1" ht="18" customHeight="1">
      <c r="B972" s="150" t="s">
        <v>488</v>
      </c>
      <c r="C972" s="151" t="s">
        <v>62</v>
      </c>
      <c r="D972" s="151" t="s">
        <v>53</v>
      </c>
      <c r="E972" s="151">
        <v>2016</v>
      </c>
      <c r="F972" s="152" t="s">
        <v>46</v>
      </c>
      <c r="G972" s="153">
        <v>42681</v>
      </c>
      <c r="H972" s="153">
        <v>42698</v>
      </c>
      <c r="I972" s="156" t="s">
        <v>482</v>
      </c>
      <c r="J972" s="151" t="s">
        <v>483</v>
      </c>
      <c r="K972" s="154">
        <v>1800</v>
      </c>
      <c r="L972" s="155"/>
    </row>
    <row r="973" spans="2:12" s="149" customFormat="1" ht="18" customHeight="1">
      <c r="B973" s="150" t="s">
        <v>489</v>
      </c>
      <c r="C973" s="151" t="s">
        <v>63</v>
      </c>
      <c r="D973" s="151" t="s">
        <v>53</v>
      </c>
      <c r="E973" s="151">
        <v>2016</v>
      </c>
      <c r="F973" s="152" t="s">
        <v>46</v>
      </c>
      <c r="G973" s="153">
        <v>42681</v>
      </c>
      <c r="H973" s="153">
        <v>42698</v>
      </c>
      <c r="I973" s="156" t="s">
        <v>482</v>
      </c>
      <c r="J973" s="151" t="s">
        <v>483</v>
      </c>
      <c r="K973" s="154">
        <v>3600</v>
      </c>
      <c r="L973" s="155"/>
    </row>
    <row r="974" spans="2:12" s="149" customFormat="1" ht="18" customHeight="1">
      <c r="B974" s="129" t="s">
        <v>76</v>
      </c>
      <c r="C974" s="151" t="s">
        <v>63</v>
      </c>
      <c r="D974" s="151" t="s">
        <v>155</v>
      </c>
      <c r="E974" s="151">
        <v>2016</v>
      </c>
      <c r="F974" s="152" t="s">
        <v>46</v>
      </c>
      <c r="G974" s="153">
        <v>42682</v>
      </c>
      <c r="H974" s="153">
        <v>42702</v>
      </c>
      <c r="I974" s="156" t="s">
        <v>482</v>
      </c>
      <c r="J974" s="151" t="s">
        <v>483</v>
      </c>
      <c r="K974" s="154">
        <v>480</v>
      </c>
      <c r="L974" s="155"/>
    </row>
    <row r="975" spans="2:12" s="149" customFormat="1" ht="18" customHeight="1">
      <c r="B975" s="150" t="s">
        <v>451</v>
      </c>
      <c r="C975" s="151" t="s">
        <v>62</v>
      </c>
      <c r="D975" s="151" t="s">
        <v>155</v>
      </c>
      <c r="E975" s="151">
        <v>2016</v>
      </c>
      <c r="F975" s="152" t="s">
        <v>46</v>
      </c>
      <c r="G975" s="153">
        <v>42682</v>
      </c>
      <c r="H975" s="153">
        <v>42702</v>
      </c>
      <c r="I975" s="156" t="s">
        <v>482</v>
      </c>
      <c r="J975" s="151" t="s">
        <v>483</v>
      </c>
      <c r="K975" s="154">
        <v>1500</v>
      </c>
      <c r="L975" s="155"/>
    </row>
    <row r="976" spans="2:12" s="149" customFormat="1" ht="18" customHeight="1">
      <c r="B976" s="150" t="s">
        <v>114</v>
      </c>
      <c r="C976" s="151" t="s">
        <v>63</v>
      </c>
      <c r="D976" s="151" t="s">
        <v>29</v>
      </c>
      <c r="E976" s="151">
        <v>2016</v>
      </c>
      <c r="F976" s="152" t="s">
        <v>46</v>
      </c>
      <c r="G976" s="153">
        <v>42682</v>
      </c>
      <c r="H976" s="153">
        <v>42702</v>
      </c>
      <c r="I976" s="156" t="s">
        <v>482</v>
      </c>
      <c r="J976" s="151" t="s">
        <v>483</v>
      </c>
      <c r="K976" s="154">
        <v>1800</v>
      </c>
      <c r="L976" s="155"/>
    </row>
    <row r="977" spans="2:12" s="149" customFormat="1" ht="18" customHeight="1">
      <c r="B977" s="150" t="s">
        <v>77</v>
      </c>
      <c r="C977" s="151" t="s">
        <v>63</v>
      </c>
      <c r="D977" s="151" t="s">
        <v>155</v>
      </c>
      <c r="E977" s="151">
        <v>2016</v>
      </c>
      <c r="F977" s="152" t="s">
        <v>46</v>
      </c>
      <c r="G977" s="153">
        <v>42682</v>
      </c>
      <c r="H977" s="153">
        <v>42702</v>
      </c>
      <c r="I977" s="156" t="s">
        <v>482</v>
      </c>
      <c r="J977" s="151" t="s">
        <v>483</v>
      </c>
      <c r="K977" s="154">
        <v>480</v>
      </c>
      <c r="L977" s="155"/>
    </row>
    <row r="978" spans="2:12" s="149" customFormat="1" ht="18" customHeight="1">
      <c r="B978" s="150" t="s">
        <v>490</v>
      </c>
      <c r="C978" s="151" t="s">
        <v>63</v>
      </c>
      <c r="D978" s="151" t="s">
        <v>491</v>
      </c>
      <c r="E978" s="151">
        <v>2016</v>
      </c>
      <c r="F978" s="152" t="s">
        <v>46</v>
      </c>
      <c r="G978" s="153">
        <v>42683</v>
      </c>
      <c r="H978" s="153">
        <v>42698</v>
      </c>
      <c r="I978" s="157" t="s">
        <v>492</v>
      </c>
      <c r="J978" s="151"/>
      <c r="K978" s="154">
        <v>708</v>
      </c>
      <c r="L978" s="155"/>
    </row>
    <row r="979" spans="2:12" s="149" customFormat="1" ht="18" customHeight="1">
      <c r="B979" s="150" t="s">
        <v>308</v>
      </c>
      <c r="C979" s="151" t="s">
        <v>62</v>
      </c>
      <c r="D979" s="151" t="s">
        <v>22</v>
      </c>
      <c r="E979" s="151">
        <v>2016</v>
      </c>
      <c r="F979" s="152" t="s">
        <v>46</v>
      </c>
      <c r="G979" s="153">
        <v>42675</v>
      </c>
      <c r="H979" s="153">
        <v>42696</v>
      </c>
      <c r="I979" s="149" t="s">
        <v>493</v>
      </c>
      <c r="J979" s="151" t="s">
        <v>455</v>
      </c>
      <c r="K979" s="154">
        <v>1910</v>
      </c>
      <c r="L979" s="155"/>
    </row>
    <row r="980" spans="2:12" s="149" customFormat="1" ht="18" customHeight="1">
      <c r="B980" s="150" t="s">
        <v>494</v>
      </c>
      <c r="C980" s="151" t="s">
        <v>62</v>
      </c>
      <c r="D980" s="151" t="s">
        <v>74</v>
      </c>
      <c r="E980" s="151">
        <v>2016</v>
      </c>
      <c r="F980" s="152" t="s">
        <v>46</v>
      </c>
      <c r="G980" s="153">
        <v>42675</v>
      </c>
      <c r="H980" s="153">
        <v>42696</v>
      </c>
      <c r="I980" s="156" t="s">
        <v>495</v>
      </c>
      <c r="J980" s="151" t="s">
        <v>143</v>
      </c>
      <c r="K980" s="154">
        <v>2000</v>
      </c>
      <c r="L980" s="155"/>
    </row>
    <row r="981" spans="2:12" s="149" customFormat="1" ht="18" customHeight="1">
      <c r="B981" s="150" t="s">
        <v>496</v>
      </c>
      <c r="C981" s="151" t="s">
        <v>62</v>
      </c>
      <c r="D981" s="151" t="s">
        <v>22</v>
      </c>
      <c r="E981" s="151">
        <v>2016</v>
      </c>
      <c r="F981" s="152" t="s">
        <v>46</v>
      </c>
      <c r="G981" s="153">
        <v>42688</v>
      </c>
      <c r="H981" s="153">
        <v>42690</v>
      </c>
      <c r="I981" s="156" t="s">
        <v>497</v>
      </c>
      <c r="J981" s="151" t="s">
        <v>143</v>
      </c>
      <c r="K981" s="154">
        <v>1518</v>
      </c>
      <c r="L981" s="155"/>
    </row>
    <row r="982" spans="2:12" s="149" customFormat="1" ht="18" customHeight="1">
      <c r="B982" s="150" t="s">
        <v>498</v>
      </c>
      <c r="C982" s="151" t="s">
        <v>63</v>
      </c>
      <c r="D982" s="151" t="s">
        <v>491</v>
      </c>
      <c r="E982" s="151">
        <v>2016</v>
      </c>
      <c r="F982" s="152" t="s">
        <v>46</v>
      </c>
      <c r="G982" s="153">
        <v>42680</v>
      </c>
      <c r="H982" s="153">
        <v>42689</v>
      </c>
      <c r="I982" s="157" t="s">
        <v>499</v>
      </c>
      <c r="J982" s="151"/>
      <c r="K982" s="154">
        <v>290</v>
      </c>
      <c r="L982" s="155"/>
    </row>
    <row r="983" spans="2:12" s="149" customFormat="1" ht="18" customHeight="1">
      <c r="B983" s="150" t="s">
        <v>500</v>
      </c>
      <c r="C983" s="151" t="s">
        <v>63</v>
      </c>
      <c r="D983" s="151" t="s">
        <v>491</v>
      </c>
      <c r="E983" s="151">
        <v>2016</v>
      </c>
      <c r="F983" s="152" t="s">
        <v>46</v>
      </c>
      <c r="G983" s="153">
        <v>42680</v>
      </c>
      <c r="H983" s="153">
        <v>42689</v>
      </c>
      <c r="I983" s="157" t="s">
        <v>499</v>
      </c>
      <c r="J983" s="151"/>
      <c r="K983" s="154">
        <v>290</v>
      </c>
      <c r="L983" s="155"/>
    </row>
    <row r="984" spans="2:12" s="149" customFormat="1" ht="18" customHeight="1">
      <c r="B984" s="150" t="s">
        <v>501</v>
      </c>
      <c r="C984" s="151" t="s">
        <v>62</v>
      </c>
      <c r="D984" s="151" t="s">
        <v>491</v>
      </c>
      <c r="E984" s="151">
        <v>2016</v>
      </c>
      <c r="F984" s="152" t="s">
        <v>46</v>
      </c>
      <c r="G984" s="153">
        <v>42680</v>
      </c>
      <c r="H984" s="153">
        <v>42689</v>
      </c>
      <c r="I984" s="157" t="s">
        <v>499</v>
      </c>
      <c r="J984" s="151"/>
      <c r="K984" s="154">
        <v>290</v>
      </c>
      <c r="L984" s="155"/>
    </row>
    <row r="985" spans="2:12" s="149" customFormat="1" ht="18" customHeight="1">
      <c r="B985" s="150" t="s">
        <v>502</v>
      </c>
      <c r="C985" s="151" t="s">
        <v>63</v>
      </c>
      <c r="D985" s="151" t="s">
        <v>491</v>
      </c>
      <c r="E985" s="151">
        <v>2016</v>
      </c>
      <c r="F985" s="152" t="s">
        <v>46</v>
      </c>
      <c r="G985" s="153">
        <v>42680</v>
      </c>
      <c r="H985" s="153">
        <v>42689</v>
      </c>
      <c r="I985" s="157" t="s">
        <v>499</v>
      </c>
      <c r="J985" s="151"/>
      <c r="K985" s="154">
        <v>290</v>
      </c>
      <c r="L985" s="155"/>
    </row>
    <row r="986" spans="2:12" s="149" customFormat="1" ht="18" customHeight="1">
      <c r="B986" s="150" t="s">
        <v>503</v>
      </c>
      <c r="C986" s="151" t="s">
        <v>62</v>
      </c>
      <c r="D986" s="151" t="s">
        <v>491</v>
      </c>
      <c r="E986" s="151">
        <v>2016</v>
      </c>
      <c r="F986" s="152" t="s">
        <v>46</v>
      </c>
      <c r="G986" s="153">
        <v>42680</v>
      </c>
      <c r="H986" s="153">
        <v>42689</v>
      </c>
      <c r="I986" s="157" t="s">
        <v>499</v>
      </c>
      <c r="J986" s="151"/>
      <c r="K986" s="154">
        <v>290</v>
      </c>
      <c r="L986" s="155"/>
    </row>
    <row r="987" spans="2:12" s="149" customFormat="1" ht="18" customHeight="1">
      <c r="B987" s="150" t="s">
        <v>504</v>
      </c>
      <c r="C987" s="151" t="s">
        <v>62</v>
      </c>
      <c r="D987" s="151" t="s">
        <v>491</v>
      </c>
      <c r="E987" s="151">
        <v>2016</v>
      </c>
      <c r="F987" s="152" t="s">
        <v>46</v>
      </c>
      <c r="G987" s="153">
        <v>42680</v>
      </c>
      <c r="H987" s="153">
        <v>42689</v>
      </c>
      <c r="I987" s="157" t="s">
        <v>499</v>
      </c>
      <c r="J987" s="151"/>
      <c r="K987" s="154">
        <v>290</v>
      </c>
      <c r="L987" s="155"/>
    </row>
    <row r="988" spans="2:12" s="149" customFormat="1" ht="18" customHeight="1">
      <c r="B988" s="150" t="s">
        <v>505</v>
      </c>
      <c r="C988" s="151" t="s">
        <v>62</v>
      </c>
      <c r="D988" s="151" t="s">
        <v>491</v>
      </c>
      <c r="E988" s="151">
        <v>2016</v>
      </c>
      <c r="F988" s="152" t="s">
        <v>46</v>
      </c>
      <c r="G988" s="153">
        <v>42680</v>
      </c>
      <c r="H988" s="153">
        <v>42689</v>
      </c>
      <c r="I988" s="157" t="s">
        <v>499</v>
      </c>
      <c r="J988" s="151"/>
      <c r="K988" s="154">
        <v>290</v>
      </c>
      <c r="L988" s="155"/>
    </row>
    <row r="989" spans="2:12" s="149" customFormat="1" ht="18" customHeight="1">
      <c r="B989" s="150" t="s">
        <v>506</v>
      </c>
      <c r="C989" s="151" t="s">
        <v>63</v>
      </c>
      <c r="D989" s="151" t="s">
        <v>491</v>
      </c>
      <c r="E989" s="151">
        <v>2016</v>
      </c>
      <c r="F989" s="152" t="s">
        <v>46</v>
      </c>
      <c r="G989" s="153">
        <v>42680</v>
      </c>
      <c r="H989" s="153">
        <v>42689</v>
      </c>
      <c r="I989" s="157" t="s">
        <v>499</v>
      </c>
      <c r="J989" s="151"/>
      <c r="K989" s="154">
        <v>290</v>
      </c>
      <c r="L989" s="155"/>
    </row>
    <row r="990" spans="2:12" s="149" customFormat="1" ht="18" customHeight="1">
      <c r="B990" s="150" t="s">
        <v>507</v>
      </c>
      <c r="C990" s="151" t="s">
        <v>63</v>
      </c>
      <c r="D990" s="151" t="s">
        <v>491</v>
      </c>
      <c r="E990" s="151">
        <v>2016</v>
      </c>
      <c r="F990" s="152" t="s">
        <v>46</v>
      </c>
      <c r="G990" s="153">
        <v>42680</v>
      </c>
      <c r="H990" s="153">
        <v>42689</v>
      </c>
      <c r="I990" s="157" t="s">
        <v>499</v>
      </c>
      <c r="J990" s="151"/>
      <c r="K990" s="154">
        <v>290</v>
      </c>
      <c r="L990" s="155"/>
    </row>
    <row r="991" spans="2:12" s="149" customFormat="1" ht="18" customHeight="1">
      <c r="B991" s="150" t="s">
        <v>508</v>
      </c>
      <c r="C991" s="151" t="s">
        <v>63</v>
      </c>
      <c r="D991" s="151" t="s">
        <v>491</v>
      </c>
      <c r="E991" s="151">
        <v>2016</v>
      </c>
      <c r="F991" s="152" t="s">
        <v>46</v>
      </c>
      <c r="G991" s="153">
        <v>42680</v>
      </c>
      <c r="H991" s="153">
        <v>42689</v>
      </c>
      <c r="I991" s="157" t="s">
        <v>499</v>
      </c>
      <c r="J991" s="151"/>
      <c r="K991" s="154">
        <v>290</v>
      </c>
      <c r="L991" s="155"/>
    </row>
    <row r="992" spans="2:12" s="149" customFormat="1" ht="18" customHeight="1">
      <c r="B992" s="150" t="s">
        <v>509</v>
      </c>
      <c r="C992" s="151" t="s">
        <v>62</v>
      </c>
      <c r="D992" s="151" t="s">
        <v>491</v>
      </c>
      <c r="E992" s="151">
        <v>2016</v>
      </c>
      <c r="F992" s="152" t="s">
        <v>46</v>
      </c>
      <c r="G992" s="153">
        <v>42680</v>
      </c>
      <c r="H992" s="153">
        <v>42689</v>
      </c>
      <c r="I992" s="157" t="s">
        <v>499</v>
      </c>
      <c r="J992" s="151"/>
      <c r="K992" s="154">
        <v>290</v>
      </c>
      <c r="L992" s="155"/>
    </row>
    <row r="993" spans="2:12" s="149" customFormat="1" ht="18" customHeight="1">
      <c r="B993" s="150" t="s">
        <v>323</v>
      </c>
      <c r="C993" s="151" t="s">
        <v>62</v>
      </c>
      <c r="D993" s="151" t="s">
        <v>491</v>
      </c>
      <c r="E993" s="151">
        <v>2016</v>
      </c>
      <c r="F993" s="152" t="s">
        <v>46</v>
      </c>
      <c r="G993" s="153">
        <v>42680</v>
      </c>
      <c r="H993" s="153">
        <v>42689</v>
      </c>
      <c r="I993" s="157" t="s">
        <v>499</v>
      </c>
      <c r="J993" s="151"/>
      <c r="K993" s="154">
        <v>290</v>
      </c>
      <c r="L993" s="155"/>
    </row>
    <row r="994" spans="2:12" s="149" customFormat="1" ht="18" customHeight="1">
      <c r="B994" s="150" t="s">
        <v>510</v>
      </c>
      <c r="C994" s="151" t="s">
        <v>62</v>
      </c>
      <c r="D994" s="151" t="s">
        <v>491</v>
      </c>
      <c r="E994" s="151">
        <v>2016</v>
      </c>
      <c r="F994" s="152" t="s">
        <v>46</v>
      </c>
      <c r="G994" s="153">
        <v>42680</v>
      </c>
      <c r="H994" s="153">
        <v>42689</v>
      </c>
      <c r="I994" s="157" t="s">
        <v>499</v>
      </c>
      <c r="J994" s="151"/>
      <c r="K994" s="154">
        <v>290</v>
      </c>
      <c r="L994" s="155"/>
    </row>
    <row r="995" spans="2:12" s="149" customFormat="1" ht="18" customHeight="1">
      <c r="B995" s="150" t="s">
        <v>511</v>
      </c>
      <c r="C995" s="151" t="s">
        <v>63</v>
      </c>
      <c r="D995" s="151" t="s">
        <v>491</v>
      </c>
      <c r="E995" s="151">
        <v>2016</v>
      </c>
      <c r="F995" s="152" t="s">
        <v>46</v>
      </c>
      <c r="G995" s="153">
        <v>42680</v>
      </c>
      <c r="H995" s="153">
        <v>42689</v>
      </c>
      <c r="I995" s="157" t="s">
        <v>499</v>
      </c>
      <c r="J995" s="151"/>
      <c r="K995" s="154">
        <v>290</v>
      </c>
      <c r="L995" s="155"/>
    </row>
    <row r="996" spans="2:12" s="149" customFormat="1" ht="18" customHeight="1">
      <c r="B996" s="150" t="s">
        <v>490</v>
      </c>
      <c r="C996" s="151" t="s">
        <v>63</v>
      </c>
      <c r="D996" s="151" t="s">
        <v>491</v>
      </c>
      <c r="E996" s="151">
        <v>2016</v>
      </c>
      <c r="F996" s="152" t="s">
        <v>46</v>
      </c>
      <c r="G996" s="153">
        <v>42680</v>
      </c>
      <c r="H996" s="153">
        <v>42689</v>
      </c>
      <c r="I996" s="157" t="s">
        <v>499</v>
      </c>
      <c r="J996" s="151"/>
      <c r="K996" s="154">
        <v>290</v>
      </c>
      <c r="L996" s="155"/>
    </row>
    <row r="997" spans="2:12" s="149" customFormat="1" ht="18" customHeight="1">
      <c r="B997" s="150" t="s">
        <v>255</v>
      </c>
      <c r="C997" s="151" t="s">
        <v>62</v>
      </c>
      <c r="D997" s="151" t="s">
        <v>491</v>
      </c>
      <c r="E997" s="151">
        <v>2016</v>
      </c>
      <c r="F997" s="152" t="s">
        <v>46</v>
      </c>
      <c r="G997" s="153">
        <v>42680</v>
      </c>
      <c r="H997" s="153">
        <v>42689</v>
      </c>
      <c r="I997" s="157" t="s">
        <v>499</v>
      </c>
      <c r="J997" s="151"/>
      <c r="K997" s="154">
        <v>290</v>
      </c>
      <c r="L997" s="155"/>
    </row>
    <row r="998" spans="2:12" s="149" customFormat="1" ht="18" customHeight="1">
      <c r="B998" s="150" t="s">
        <v>512</v>
      </c>
      <c r="C998" s="151" t="s">
        <v>62</v>
      </c>
      <c r="D998" s="151" t="s">
        <v>491</v>
      </c>
      <c r="E998" s="151">
        <v>2016</v>
      </c>
      <c r="F998" s="152" t="s">
        <v>46</v>
      </c>
      <c r="G998" s="153">
        <v>42680</v>
      </c>
      <c r="H998" s="153">
        <v>42689</v>
      </c>
      <c r="I998" s="157" t="s">
        <v>499</v>
      </c>
      <c r="J998" s="151"/>
      <c r="K998" s="154">
        <v>290</v>
      </c>
      <c r="L998" s="155"/>
    </row>
    <row r="999" spans="2:12" s="149" customFormat="1" ht="18" customHeight="1">
      <c r="B999" s="150" t="s">
        <v>513</v>
      </c>
      <c r="C999" s="151" t="s">
        <v>63</v>
      </c>
      <c r="D999" s="151" t="s">
        <v>491</v>
      </c>
      <c r="E999" s="151">
        <v>2016</v>
      </c>
      <c r="F999" s="152" t="s">
        <v>46</v>
      </c>
      <c r="G999" s="153">
        <v>42680</v>
      </c>
      <c r="H999" s="153">
        <v>42689</v>
      </c>
      <c r="I999" s="157" t="s">
        <v>499</v>
      </c>
      <c r="J999" s="151"/>
      <c r="K999" s="154">
        <v>290</v>
      </c>
      <c r="L999" s="155"/>
    </row>
    <row r="1000" spans="2:12" s="149" customFormat="1" ht="18" customHeight="1">
      <c r="B1000" s="150" t="s">
        <v>514</v>
      </c>
      <c r="C1000" s="151" t="s">
        <v>62</v>
      </c>
      <c r="D1000" s="151" t="s">
        <v>491</v>
      </c>
      <c r="E1000" s="151">
        <v>2016</v>
      </c>
      <c r="F1000" s="152" t="s">
        <v>46</v>
      </c>
      <c r="G1000" s="153">
        <v>42680</v>
      </c>
      <c r="H1000" s="153">
        <v>42689</v>
      </c>
      <c r="I1000" s="157" t="s">
        <v>499</v>
      </c>
      <c r="J1000" s="151"/>
      <c r="K1000" s="154">
        <v>290</v>
      </c>
      <c r="L1000" s="155"/>
    </row>
    <row r="1001" spans="2:12" s="149" customFormat="1" ht="18" customHeight="1">
      <c r="B1001" s="150" t="s">
        <v>515</v>
      </c>
      <c r="C1001" s="151" t="s">
        <v>62</v>
      </c>
      <c r="D1001" s="151" t="s">
        <v>491</v>
      </c>
      <c r="E1001" s="151">
        <v>2016</v>
      </c>
      <c r="F1001" s="152" t="s">
        <v>46</v>
      </c>
      <c r="G1001" s="153">
        <v>42680</v>
      </c>
      <c r="H1001" s="153">
        <v>42689</v>
      </c>
      <c r="I1001" s="157" t="s">
        <v>499</v>
      </c>
      <c r="J1001" s="151"/>
      <c r="K1001" s="154">
        <v>290</v>
      </c>
      <c r="L1001" s="155"/>
    </row>
    <row r="1002" spans="2:12" s="149" customFormat="1" ht="18" customHeight="1">
      <c r="B1002" s="150" t="s">
        <v>516</v>
      </c>
      <c r="C1002" s="151" t="s">
        <v>62</v>
      </c>
      <c r="D1002" s="151" t="s">
        <v>491</v>
      </c>
      <c r="E1002" s="151">
        <v>2016</v>
      </c>
      <c r="F1002" s="152" t="s">
        <v>46</v>
      </c>
      <c r="G1002" s="153">
        <v>42680</v>
      </c>
      <c r="H1002" s="153">
        <v>42689</v>
      </c>
      <c r="I1002" s="157" t="s">
        <v>499</v>
      </c>
      <c r="J1002" s="151"/>
      <c r="K1002" s="154">
        <v>290</v>
      </c>
      <c r="L1002" s="155"/>
    </row>
    <row r="1003" spans="2:12" s="149" customFormat="1" ht="30.75" customHeight="1">
      <c r="B1003" s="150" t="s">
        <v>97</v>
      </c>
      <c r="C1003" s="151" t="s">
        <v>63</v>
      </c>
      <c r="D1003" s="151" t="s">
        <v>155</v>
      </c>
      <c r="E1003" s="151">
        <v>2016</v>
      </c>
      <c r="F1003" s="152" t="s">
        <v>46</v>
      </c>
      <c r="G1003" s="153">
        <v>42681</v>
      </c>
      <c r="H1003" s="153">
        <v>42683</v>
      </c>
      <c r="I1003" s="157" t="s">
        <v>456</v>
      </c>
      <c r="J1003" s="151" t="s">
        <v>476</v>
      </c>
      <c r="K1003" s="154">
        <v>8450</v>
      </c>
      <c r="L1003" s="155"/>
    </row>
    <row r="1004" spans="2:12" s="149" customFormat="1" ht="18" customHeight="1">
      <c r="B1004" s="150" t="s">
        <v>446</v>
      </c>
      <c r="C1004" s="151" t="s">
        <v>62</v>
      </c>
      <c r="D1004" s="151" t="s">
        <v>25</v>
      </c>
      <c r="E1004" s="151">
        <v>2016</v>
      </c>
      <c r="F1004" s="152" t="s">
        <v>46</v>
      </c>
      <c r="G1004" s="153">
        <v>42683</v>
      </c>
      <c r="H1004" s="153">
        <v>42684</v>
      </c>
      <c r="I1004" s="156" t="s">
        <v>517</v>
      </c>
      <c r="J1004" s="151"/>
      <c r="K1004" s="154">
        <v>4000</v>
      </c>
      <c r="L1004" s="155"/>
    </row>
    <row r="1005" spans="2:12" s="149" customFormat="1" ht="18" customHeight="1">
      <c r="B1005" s="150" t="s">
        <v>432</v>
      </c>
      <c r="C1005" s="151" t="s">
        <v>63</v>
      </c>
      <c r="D1005" s="151" t="s">
        <v>25</v>
      </c>
      <c r="E1005" s="151">
        <v>2016</v>
      </c>
      <c r="F1005" s="152" t="s">
        <v>46</v>
      </c>
      <c r="G1005" s="153">
        <v>42683</v>
      </c>
      <c r="H1005" s="153">
        <v>42684</v>
      </c>
      <c r="I1005" s="156" t="s">
        <v>517</v>
      </c>
      <c r="J1005" s="151"/>
      <c r="K1005" s="154">
        <v>4000</v>
      </c>
      <c r="L1005" s="155"/>
    </row>
    <row r="1006" spans="2:12" s="149" customFormat="1" ht="18" customHeight="1">
      <c r="B1006" s="150" t="s">
        <v>447</v>
      </c>
      <c r="C1006" s="151" t="s">
        <v>62</v>
      </c>
      <c r="D1006" s="151" t="s">
        <v>25</v>
      </c>
      <c r="E1006" s="151">
        <v>2016</v>
      </c>
      <c r="F1006" s="152" t="s">
        <v>46</v>
      </c>
      <c r="G1006" s="153">
        <v>42683</v>
      </c>
      <c r="H1006" s="153">
        <v>42684</v>
      </c>
      <c r="I1006" s="156" t="s">
        <v>517</v>
      </c>
      <c r="J1006" s="151"/>
      <c r="K1006" s="154">
        <v>4000</v>
      </c>
      <c r="L1006" s="155"/>
    </row>
    <row r="1007" spans="2:12" s="149" customFormat="1" ht="18" customHeight="1">
      <c r="B1007" s="150" t="s">
        <v>349</v>
      </c>
      <c r="C1007" s="151" t="s">
        <v>62</v>
      </c>
      <c r="D1007" s="151" t="s">
        <v>25</v>
      </c>
      <c r="E1007" s="151">
        <v>2016</v>
      </c>
      <c r="F1007" s="152" t="s">
        <v>46</v>
      </c>
      <c r="G1007" s="153">
        <v>42683</v>
      </c>
      <c r="H1007" s="153">
        <v>42684</v>
      </c>
      <c r="I1007" s="156" t="s">
        <v>517</v>
      </c>
      <c r="J1007" s="151"/>
      <c r="K1007" s="154">
        <v>4000</v>
      </c>
      <c r="L1007" s="155"/>
    </row>
    <row r="1008" spans="2:12" s="149" customFormat="1" ht="18" customHeight="1">
      <c r="B1008" s="150" t="s">
        <v>448</v>
      </c>
      <c r="C1008" s="151" t="s">
        <v>62</v>
      </c>
      <c r="D1008" s="151" t="s">
        <v>25</v>
      </c>
      <c r="E1008" s="151">
        <v>2016</v>
      </c>
      <c r="F1008" s="152" t="s">
        <v>46</v>
      </c>
      <c r="G1008" s="153">
        <v>42683</v>
      </c>
      <c r="H1008" s="153">
        <v>42684</v>
      </c>
      <c r="I1008" s="156" t="s">
        <v>517</v>
      </c>
      <c r="J1008" s="151"/>
      <c r="K1008" s="154">
        <v>4000</v>
      </c>
      <c r="L1008" s="155"/>
    </row>
    <row r="1009" spans="2:12" s="149" customFormat="1" ht="18" customHeight="1">
      <c r="B1009" s="150" t="s">
        <v>449</v>
      </c>
      <c r="C1009" s="151" t="s">
        <v>62</v>
      </c>
      <c r="D1009" s="151" t="s">
        <v>25</v>
      </c>
      <c r="E1009" s="151">
        <v>2016</v>
      </c>
      <c r="F1009" s="152" t="s">
        <v>46</v>
      </c>
      <c r="G1009" s="153">
        <v>42683</v>
      </c>
      <c r="H1009" s="153">
        <v>42684</v>
      </c>
      <c r="I1009" s="156" t="s">
        <v>517</v>
      </c>
      <c r="J1009" s="151"/>
      <c r="K1009" s="154">
        <v>4000</v>
      </c>
      <c r="L1009" s="155"/>
    </row>
    <row r="1010" spans="2:12" s="149" customFormat="1" ht="18" customHeight="1">
      <c r="B1010" s="150" t="s">
        <v>450</v>
      </c>
      <c r="C1010" s="151" t="s">
        <v>62</v>
      </c>
      <c r="D1010" s="151" t="s">
        <v>25</v>
      </c>
      <c r="E1010" s="151">
        <v>2016</v>
      </c>
      <c r="F1010" s="152" t="s">
        <v>46</v>
      </c>
      <c r="G1010" s="153">
        <v>42683</v>
      </c>
      <c r="H1010" s="153">
        <v>42684</v>
      </c>
      <c r="I1010" s="156" t="s">
        <v>517</v>
      </c>
      <c r="J1010" s="151"/>
      <c r="K1010" s="154">
        <v>4000</v>
      </c>
      <c r="L1010" s="155"/>
    </row>
    <row r="1011" spans="2:12" s="149" customFormat="1" ht="18" customHeight="1">
      <c r="B1011" s="150" t="s">
        <v>114</v>
      </c>
      <c r="C1011" s="151" t="s">
        <v>63</v>
      </c>
      <c r="D1011" s="151" t="s">
        <v>25</v>
      </c>
      <c r="E1011" s="151">
        <v>2016</v>
      </c>
      <c r="F1011" s="152" t="s">
        <v>46</v>
      </c>
      <c r="G1011" s="153">
        <v>42683</v>
      </c>
      <c r="H1011" s="153">
        <v>42684</v>
      </c>
      <c r="I1011" s="156" t="s">
        <v>517</v>
      </c>
      <c r="J1011" s="151"/>
      <c r="K1011" s="154">
        <v>4000</v>
      </c>
      <c r="L1011" s="155"/>
    </row>
    <row r="1012" spans="2:12" s="149" customFormat="1" ht="18" customHeight="1">
      <c r="B1012" s="129" t="s">
        <v>428</v>
      </c>
      <c r="C1012" s="151" t="s">
        <v>63</v>
      </c>
      <c r="D1012" s="151" t="s">
        <v>25</v>
      </c>
      <c r="E1012" s="151">
        <v>2016</v>
      </c>
      <c r="F1012" s="152" t="s">
        <v>46</v>
      </c>
      <c r="G1012" s="153">
        <v>42683</v>
      </c>
      <c r="H1012" s="153">
        <v>42684</v>
      </c>
      <c r="I1012" s="156" t="s">
        <v>517</v>
      </c>
      <c r="J1012" s="151"/>
      <c r="K1012" s="154">
        <v>4000</v>
      </c>
      <c r="L1012" s="155"/>
    </row>
    <row r="1013" spans="2:12" s="149" customFormat="1" ht="18" customHeight="1">
      <c r="B1013" s="150" t="s">
        <v>96</v>
      </c>
      <c r="C1013" s="151" t="s">
        <v>63</v>
      </c>
      <c r="D1013" s="151" t="s">
        <v>25</v>
      </c>
      <c r="E1013" s="151">
        <v>2016</v>
      </c>
      <c r="F1013" s="152" t="s">
        <v>46</v>
      </c>
      <c r="G1013" s="153">
        <v>42683</v>
      </c>
      <c r="H1013" s="153">
        <v>42684</v>
      </c>
      <c r="I1013" s="156" t="s">
        <v>517</v>
      </c>
      <c r="J1013" s="151"/>
      <c r="K1013" s="154">
        <v>4000</v>
      </c>
      <c r="L1013" s="155"/>
    </row>
    <row r="1014" spans="2:12" s="149" customFormat="1" ht="18" customHeight="1">
      <c r="B1014" s="150" t="s">
        <v>237</v>
      </c>
      <c r="C1014" s="151" t="s">
        <v>62</v>
      </c>
      <c r="D1014" s="151" t="s">
        <v>25</v>
      </c>
      <c r="E1014" s="151">
        <v>2016</v>
      </c>
      <c r="F1014" s="152" t="s">
        <v>46</v>
      </c>
      <c r="G1014" s="153">
        <v>42683</v>
      </c>
      <c r="H1014" s="153">
        <v>42684</v>
      </c>
      <c r="I1014" s="156" t="s">
        <v>517</v>
      </c>
      <c r="J1014" s="151"/>
      <c r="K1014" s="154">
        <v>4000</v>
      </c>
      <c r="L1014" s="155"/>
    </row>
    <row r="1015" spans="2:12" s="149" customFormat="1" ht="18" customHeight="1">
      <c r="B1015" s="150" t="s">
        <v>148</v>
      </c>
      <c r="C1015" s="151" t="s">
        <v>62</v>
      </c>
      <c r="D1015" s="151" t="s">
        <v>155</v>
      </c>
      <c r="E1015" s="151">
        <v>2016</v>
      </c>
      <c r="F1015" s="152" t="s">
        <v>46</v>
      </c>
      <c r="G1015" s="153">
        <v>42681</v>
      </c>
      <c r="H1015" s="153">
        <v>42684</v>
      </c>
      <c r="I1015" s="156" t="s">
        <v>518</v>
      </c>
      <c r="J1015" s="151" t="s">
        <v>18</v>
      </c>
      <c r="K1015" s="154">
        <v>9800</v>
      </c>
      <c r="L1015" s="155"/>
    </row>
    <row r="1016" spans="2:12" s="149" customFormat="1" ht="18" customHeight="1">
      <c r="B1016" s="150" t="s">
        <v>105</v>
      </c>
      <c r="C1016" s="151" t="s">
        <v>62</v>
      </c>
      <c r="D1016" s="151" t="s">
        <v>155</v>
      </c>
      <c r="E1016" s="151">
        <v>2016</v>
      </c>
      <c r="F1016" s="152" t="s">
        <v>46</v>
      </c>
      <c r="G1016" s="153">
        <v>42675</v>
      </c>
      <c r="H1016" s="153">
        <v>42668</v>
      </c>
      <c r="I1016" s="156" t="s">
        <v>439</v>
      </c>
      <c r="J1016" s="151"/>
      <c r="K1016" s="154">
        <v>6000</v>
      </c>
      <c r="L1016" s="155"/>
    </row>
    <row r="1017" spans="2:12" s="149" customFormat="1" ht="18" customHeight="1">
      <c r="B1017" s="150" t="s">
        <v>351</v>
      </c>
      <c r="C1017" s="151" t="s">
        <v>63</v>
      </c>
      <c r="D1017" s="151" t="s">
        <v>37</v>
      </c>
      <c r="E1017" s="151">
        <v>2016</v>
      </c>
      <c r="F1017" s="152" t="s">
        <v>46</v>
      </c>
      <c r="G1017" s="153">
        <v>42675</v>
      </c>
      <c r="H1017" s="153">
        <v>42677</v>
      </c>
      <c r="I1017" s="156" t="s">
        <v>480</v>
      </c>
      <c r="J1017" s="151" t="s">
        <v>476</v>
      </c>
      <c r="K1017" s="154">
        <v>2500</v>
      </c>
      <c r="L1017" s="155"/>
    </row>
    <row r="1018" spans="2:12" s="149" customFormat="1" ht="18" customHeight="1">
      <c r="B1018" s="150" t="s">
        <v>344</v>
      </c>
      <c r="C1018" s="151" t="s">
        <v>62</v>
      </c>
      <c r="D1018" s="151" t="s">
        <v>37</v>
      </c>
      <c r="E1018" s="151">
        <v>2016</v>
      </c>
      <c r="F1018" s="152" t="s">
        <v>46</v>
      </c>
      <c r="G1018" s="153">
        <v>42675</v>
      </c>
      <c r="H1018" s="153">
        <v>42677</v>
      </c>
      <c r="I1018" s="156" t="s">
        <v>480</v>
      </c>
      <c r="J1018" s="151" t="s">
        <v>346</v>
      </c>
      <c r="K1018" s="154">
        <v>2500</v>
      </c>
      <c r="L1018" s="155"/>
    </row>
    <row r="1019" spans="2:12" s="149" customFormat="1" ht="18" customHeight="1">
      <c r="B1019" s="150" t="s">
        <v>472</v>
      </c>
      <c r="C1019" s="151" t="s">
        <v>63</v>
      </c>
      <c r="D1019" s="151" t="s">
        <v>81</v>
      </c>
      <c r="E1019" s="151">
        <v>2016</v>
      </c>
      <c r="F1019" s="152" t="s">
        <v>46</v>
      </c>
      <c r="G1019" s="153">
        <v>42675</v>
      </c>
      <c r="H1019" s="153">
        <v>42677</v>
      </c>
      <c r="I1019" s="156" t="s">
        <v>519</v>
      </c>
      <c r="J1019" s="151" t="s">
        <v>35</v>
      </c>
      <c r="K1019" s="154">
        <v>2000</v>
      </c>
      <c r="L1019" s="155"/>
    </row>
    <row r="1020" spans="2:12" s="149" customFormat="1" ht="18" customHeight="1">
      <c r="B1020" s="129" t="s">
        <v>434</v>
      </c>
      <c r="C1020" s="151" t="s">
        <v>62</v>
      </c>
      <c r="D1020" s="151" t="s">
        <v>33</v>
      </c>
      <c r="E1020" s="151">
        <v>2016</v>
      </c>
      <c r="F1020" s="152" t="s">
        <v>46</v>
      </c>
      <c r="G1020" s="153">
        <v>42675</v>
      </c>
      <c r="H1020" s="153">
        <v>42677</v>
      </c>
      <c r="I1020" s="156" t="s">
        <v>479</v>
      </c>
      <c r="J1020" s="151" t="s">
        <v>314</v>
      </c>
      <c r="K1020" s="154">
        <v>2000</v>
      </c>
      <c r="L1020" s="155"/>
    </row>
    <row r="1021" spans="2:12" s="149" customFormat="1" ht="18" customHeight="1">
      <c r="B1021" s="150" t="s">
        <v>347</v>
      </c>
      <c r="C1021" s="151" t="s">
        <v>62</v>
      </c>
      <c r="D1021" s="151" t="s">
        <v>33</v>
      </c>
      <c r="E1021" s="151">
        <v>2016</v>
      </c>
      <c r="F1021" s="152" t="s">
        <v>46</v>
      </c>
      <c r="G1021" s="153">
        <v>42675</v>
      </c>
      <c r="H1021" s="153">
        <v>42677</v>
      </c>
      <c r="I1021" s="156" t="s">
        <v>520</v>
      </c>
      <c r="J1021" s="151" t="s">
        <v>21</v>
      </c>
      <c r="K1021" s="154">
        <v>2000</v>
      </c>
      <c r="L1021" s="155"/>
    </row>
    <row r="1022" spans="2:12" s="149" customFormat="1" ht="18" customHeight="1">
      <c r="B1022" s="150" t="s">
        <v>464</v>
      </c>
      <c r="C1022" s="151" t="s">
        <v>62</v>
      </c>
      <c r="D1022" s="151" t="s">
        <v>81</v>
      </c>
      <c r="E1022" s="151">
        <v>2016</v>
      </c>
      <c r="F1022" s="152" t="s">
        <v>46</v>
      </c>
      <c r="G1022" s="153">
        <v>42675</v>
      </c>
      <c r="H1022" s="153">
        <v>42677</v>
      </c>
      <c r="I1022" s="156" t="s">
        <v>519</v>
      </c>
      <c r="J1022" s="151" t="s">
        <v>461</v>
      </c>
      <c r="K1022" s="154">
        <v>2000</v>
      </c>
      <c r="L1022" s="155"/>
    </row>
    <row r="1023" spans="2:12" s="149" customFormat="1" ht="18" customHeight="1">
      <c r="B1023" s="150" t="s">
        <v>470</v>
      </c>
      <c r="C1023" s="151" t="s">
        <v>63</v>
      </c>
      <c r="D1023" s="151" t="s">
        <v>81</v>
      </c>
      <c r="E1023" s="151">
        <v>2016</v>
      </c>
      <c r="F1023" s="152" t="s">
        <v>46</v>
      </c>
      <c r="G1023" s="153">
        <v>42675</v>
      </c>
      <c r="H1023" s="153">
        <v>42677</v>
      </c>
      <c r="I1023" s="156" t="s">
        <v>519</v>
      </c>
      <c r="J1023" s="151" t="s">
        <v>469</v>
      </c>
      <c r="K1023" s="154">
        <v>2000</v>
      </c>
      <c r="L1023" s="155"/>
    </row>
    <row r="1024" spans="2:12" s="149" customFormat="1" ht="18" customHeight="1">
      <c r="B1024" s="150" t="s">
        <v>471</v>
      </c>
      <c r="C1024" s="151" t="s">
        <v>62</v>
      </c>
      <c r="D1024" s="151" t="s">
        <v>81</v>
      </c>
      <c r="E1024" s="151">
        <v>2016</v>
      </c>
      <c r="F1024" s="152" t="s">
        <v>46</v>
      </c>
      <c r="G1024" s="153">
        <v>42675</v>
      </c>
      <c r="H1024" s="153">
        <v>42677</v>
      </c>
      <c r="I1024" s="156" t="s">
        <v>519</v>
      </c>
      <c r="J1024" s="151" t="s">
        <v>319</v>
      </c>
      <c r="K1024" s="154">
        <v>2000</v>
      </c>
      <c r="L1024" s="155"/>
    </row>
    <row r="1025" spans="2:12" s="149" customFormat="1" ht="18" customHeight="1">
      <c r="B1025" s="150" t="s">
        <v>349</v>
      </c>
      <c r="C1025" s="151" t="s">
        <v>62</v>
      </c>
      <c r="D1025" s="151" t="s">
        <v>37</v>
      </c>
      <c r="E1025" s="151">
        <v>2016</v>
      </c>
      <c r="F1025" s="152" t="s">
        <v>46</v>
      </c>
      <c r="G1025" s="153">
        <v>42675</v>
      </c>
      <c r="H1025" s="153">
        <v>42677</v>
      </c>
      <c r="I1025" s="156" t="s">
        <v>480</v>
      </c>
      <c r="J1025" s="151" t="s">
        <v>346</v>
      </c>
      <c r="K1025" s="154">
        <v>2500</v>
      </c>
      <c r="L1025" s="155"/>
    </row>
    <row r="1026" spans="2:12" s="149" customFormat="1" ht="18" customHeight="1">
      <c r="B1026" s="150" t="s">
        <v>348</v>
      </c>
      <c r="C1026" s="151" t="s">
        <v>62</v>
      </c>
      <c r="D1026" s="151" t="s">
        <v>37</v>
      </c>
      <c r="E1026" s="151">
        <v>2016</v>
      </c>
      <c r="F1026" s="152" t="s">
        <v>46</v>
      </c>
      <c r="G1026" s="153">
        <v>42675</v>
      </c>
      <c r="H1026" s="153">
        <v>42677</v>
      </c>
      <c r="I1026" s="156" t="s">
        <v>521</v>
      </c>
      <c r="J1026" s="151" t="s">
        <v>346</v>
      </c>
      <c r="K1026" s="154">
        <v>2500</v>
      </c>
      <c r="L1026" s="155"/>
    </row>
    <row r="1027" spans="2:12" s="149" customFormat="1" ht="18" customHeight="1">
      <c r="B1027" s="150" t="s">
        <v>350</v>
      </c>
      <c r="C1027" s="151" t="s">
        <v>62</v>
      </c>
      <c r="D1027" s="151" t="s">
        <v>33</v>
      </c>
      <c r="E1027" s="151">
        <v>2016</v>
      </c>
      <c r="F1027" s="152" t="s">
        <v>46</v>
      </c>
      <c r="G1027" s="153">
        <v>42675</v>
      </c>
      <c r="H1027" s="153">
        <v>42677</v>
      </c>
      <c r="I1027" s="156" t="s">
        <v>520</v>
      </c>
      <c r="J1027" s="151" t="s">
        <v>476</v>
      </c>
      <c r="K1027" s="154">
        <v>2000</v>
      </c>
      <c r="L1027" s="155"/>
    </row>
    <row r="1028" spans="2:12" s="149" customFormat="1" ht="18" customHeight="1">
      <c r="B1028" s="150" t="s">
        <v>466</v>
      </c>
      <c r="C1028" s="151" t="s">
        <v>63</v>
      </c>
      <c r="D1028" s="151" t="s">
        <v>81</v>
      </c>
      <c r="E1028" s="151">
        <v>2016</v>
      </c>
      <c r="F1028" s="152" t="s">
        <v>46</v>
      </c>
      <c r="G1028" s="153">
        <v>42675</v>
      </c>
      <c r="H1028" s="153">
        <v>42677</v>
      </c>
      <c r="I1028" s="156" t="s">
        <v>519</v>
      </c>
      <c r="J1028" s="151" t="s">
        <v>92</v>
      </c>
      <c r="K1028" s="154">
        <v>2000</v>
      </c>
      <c r="L1028" s="155"/>
    </row>
    <row r="1029" spans="2:12" s="149" customFormat="1" ht="18" customHeight="1">
      <c r="B1029" s="150" t="s">
        <v>210</v>
      </c>
      <c r="C1029" s="151" t="s">
        <v>62</v>
      </c>
      <c r="D1029" s="151" t="s">
        <v>74</v>
      </c>
      <c r="E1029" s="151">
        <v>2016</v>
      </c>
      <c r="F1029" s="152" t="s">
        <v>46</v>
      </c>
      <c r="G1029" s="153">
        <v>42675</v>
      </c>
      <c r="H1029" s="153" t="s">
        <v>522</v>
      </c>
      <c r="I1029" s="156" t="s">
        <v>523</v>
      </c>
      <c r="J1029" s="151" t="s">
        <v>35</v>
      </c>
      <c r="K1029" s="154">
        <v>2000</v>
      </c>
      <c r="L1029" s="155"/>
    </row>
    <row r="1030" spans="2:12" s="149" customFormat="1" ht="18" customHeight="1">
      <c r="B1030" s="150" t="s">
        <v>338</v>
      </c>
      <c r="C1030" s="151" t="s">
        <v>63</v>
      </c>
      <c r="D1030" s="151" t="s">
        <v>33</v>
      </c>
      <c r="E1030" s="151">
        <v>2016</v>
      </c>
      <c r="F1030" s="152" t="s">
        <v>46</v>
      </c>
      <c r="G1030" s="153" t="s">
        <v>524</v>
      </c>
      <c r="H1030" s="153">
        <v>42677</v>
      </c>
      <c r="I1030" s="156" t="s">
        <v>520</v>
      </c>
      <c r="J1030" s="151" t="s">
        <v>238</v>
      </c>
      <c r="K1030" s="154">
        <v>2000</v>
      </c>
      <c r="L1030" s="155"/>
    </row>
    <row r="1031" spans="2:12" s="149" customFormat="1" ht="49.5" customHeight="1">
      <c r="B1031" s="150" t="s">
        <v>71</v>
      </c>
      <c r="C1031" s="151" t="s">
        <v>63</v>
      </c>
      <c r="D1031" s="151" t="s">
        <v>155</v>
      </c>
      <c r="E1031" s="151">
        <v>2016</v>
      </c>
      <c r="F1031" s="152" t="s">
        <v>46</v>
      </c>
      <c r="G1031" s="153">
        <v>42667</v>
      </c>
      <c r="H1031" s="153">
        <v>42677</v>
      </c>
      <c r="I1031" s="157" t="s">
        <v>456</v>
      </c>
      <c r="J1031" s="151" t="s">
        <v>61</v>
      </c>
      <c r="K1031" s="154">
        <v>7000</v>
      </c>
      <c r="L1031" s="155"/>
    </row>
    <row r="1032" spans="2:12" s="149" customFormat="1" ht="18" customHeight="1">
      <c r="B1032" s="150" t="s">
        <v>124</v>
      </c>
      <c r="C1032" s="151" t="s">
        <v>63</v>
      </c>
      <c r="D1032" s="151" t="s">
        <v>22</v>
      </c>
      <c r="E1032" s="151">
        <v>2016</v>
      </c>
      <c r="F1032" s="152" t="s">
        <v>46</v>
      </c>
      <c r="G1032" s="153">
        <v>42667</v>
      </c>
      <c r="H1032" s="153">
        <v>42677</v>
      </c>
      <c r="I1032" s="156" t="s">
        <v>493</v>
      </c>
      <c r="J1032" s="151" t="s">
        <v>455</v>
      </c>
      <c r="K1032" s="154">
        <v>1910</v>
      </c>
      <c r="L1032" s="155"/>
    </row>
    <row r="1033" spans="2:12" s="149" customFormat="1" ht="18" customHeight="1">
      <c r="B1033" s="150" t="s">
        <v>325</v>
      </c>
      <c r="C1033" s="151" t="s">
        <v>63</v>
      </c>
      <c r="D1033" s="151" t="s">
        <v>33</v>
      </c>
      <c r="E1033" s="151">
        <v>2016</v>
      </c>
      <c r="F1033" s="152" t="s">
        <v>46</v>
      </c>
      <c r="G1033" s="153">
        <v>42675</v>
      </c>
      <c r="H1033" s="153">
        <v>42677</v>
      </c>
      <c r="I1033" s="156" t="s">
        <v>525</v>
      </c>
      <c r="J1033" s="151" t="s">
        <v>115</v>
      </c>
      <c r="K1033" s="154">
        <v>2000</v>
      </c>
      <c r="L1033" s="155"/>
    </row>
    <row r="1034" spans="2:12" s="149" customFormat="1" ht="18" customHeight="1">
      <c r="B1034" s="150" t="s">
        <v>315</v>
      </c>
      <c r="C1034" s="151" t="s">
        <v>63</v>
      </c>
      <c r="D1034" s="151" t="s">
        <v>33</v>
      </c>
      <c r="E1034" s="151">
        <v>2016</v>
      </c>
      <c r="F1034" s="152" t="s">
        <v>46</v>
      </c>
      <c r="G1034" s="153">
        <v>42675</v>
      </c>
      <c r="H1034" s="153">
        <v>42677</v>
      </c>
      <c r="I1034" s="156" t="s">
        <v>525</v>
      </c>
      <c r="J1034" s="151" t="s">
        <v>28</v>
      </c>
      <c r="K1034" s="154">
        <v>2000</v>
      </c>
      <c r="L1034" s="155"/>
    </row>
    <row r="1035" spans="2:12" s="149" customFormat="1" ht="18" customHeight="1">
      <c r="B1035" s="150" t="s">
        <v>467</v>
      </c>
      <c r="C1035" s="151" t="s">
        <v>63</v>
      </c>
      <c r="D1035" s="151" t="s">
        <v>81</v>
      </c>
      <c r="E1035" s="151">
        <v>2016</v>
      </c>
      <c r="F1035" s="152" t="s">
        <v>46</v>
      </c>
      <c r="G1035" s="153">
        <v>42675</v>
      </c>
      <c r="H1035" s="153">
        <v>42677</v>
      </c>
      <c r="I1035" s="156" t="s">
        <v>519</v>
      </c>
      <c r="J1035" s="151" t="s">
        <v>469</v>
      </c>
      <c r="K1035" s="154">
        <v>2000</v>
      </c>
      <c r="L1035" s="155"/>
    </row>
    <row r="1036" spans="2:12" s="149" customFormat="1" ht="18" customHeight="1">
      <c r="B1036" s="150" t="s">
        <v>514</v>
      </c>
      <c r="C1036" s="151" t="s">
        <v>62</v>
      </c>
      <c r="D1036" s="151" t="s">
        <v>491</v>
      </c>
      <c r="E1036" s="151">
        <v>2016</v>
      </c>
      <c r="F1036" s="152" t="s">
        <v>46</v>
      </c>
      <c r="G1036" s="153">
        <v>42683</v>
      </c>
      <c r="H1036" s="153">
        <v>42689</v>
      </c>
      <c r="I1036" s="157" t="s">
        <v>526</v>
      </c>
      <c r="J1036" s="151"/>
      <c r="K1036" s="154">
        <v>2560</v>
      </c>
      <c r="L1036" s="155"/>
    </row>
    <row r="1037" spans="2:12" s="149" customFormat="1" ht="18" customHeight="1">
      <c r="B1037" s="150" t="s">
        <v>527</v>
      </c>
      <c r="C1037" s="151" t="s">
        <v>62</v>
      </c>
      <c r="D1037" s="151" t="s">
        <v>491</v>
      </c>
      <c r="E1037" s="151">
        <v>2016</v>
      </c>
      <c r="F1037" s="152" t="s">
        <v>46</v>
      </c>
      <c r="G1037" s="153">
        <v>42683</v>
      </c>
      <c r="H1037" s="153">
        <v>42691</v>
      </c>
      <c r="I1037" s="157" t="s">
        <v>528</v>
      </c>
      <c r="J1037" s="151"/>
      <c r="K1037" s="154">
        <v>603.19000000000005</v>
      </c>
      <c r="L1037" s="155"/>
    </row>
    <row r="1038" spans="2:12" s="149" customFormat="1" ht="18" customHeight="1">
      <c r="B1038" s="150" t="s">
        <v>527</v>
      </c>
      <c r="C1038" s="151" t="s">
        <v>62</v>
      </c>
      <c r="D1038" s="151" t="s">
        <v>491</v>
      </c>
      <c r="E1038" s="151">
        <v>2016</v>
      </c>
      <c r="F1038" s="152" t="s">
        <v>46</v>
      </c>
      <c r="G1038" s="153">
        <v>42683</v>
      </c>
      <c r="H1038" s="153">
        <v>42689</v>
      </c>
      <c r="I1038" s="157" t="s">
        <v>529</v>
      </c>
      <c r="J1038" s="151"/>
      <c r="K1038" s="154">
        <v>2973.6</v>
      </c>
      <c r="L1038" s="155"/>
    </row>
    <row r="1039" spans="2:12" s="149" customFormat="1" ht="18" customHeight="1">
      <c r="B1039" s="150" t="s">
        <v>530</v>
      </c>
      <c r="C1039" s="151" t="s">
        <v>62</v>
      </c>
      <c r="D1039" s="151" t="s">
        <v>491</v>
      </c>
      <c r="E1039" s="151">
        <v>2016</v>
      </c>
      <c r="F1039" s="152" t="s">
        <v>46</v>
      </c>
      <c r="G1039" s="153">
        <v>42683</v>
      </c>
      <c r="H1039" s="153">
        <v>42689</v>
      </c>
      <c r="I1039" s="157" t="s">
        <v>531</v>
      </c>
      <c r="J1039" s="151"/>
      <c r="K1039" s="154">
        <v>498.28</v>
      </c>
      <c r="L1039" s="155"/>
    </row>
    <row r="1040" spans="2:12" s="149" customFormat="1" ht="18" customHeight="1">
      <c r="B1040" s="150" t="s">
        <v>532</v>
      </c>
      <c r="C1040" s="151" t="s">
        <v>62</v>
      </c>
      <c r="D1040" s="151" t="s">
        <v>491</v>
      </c>
      <c r="E1040" s="151">
        <v>2016</v>
      </c>
      <c r="F1040" s="152" t="s">
        <v>46</v>
      </c>
      <c r="G1040" s="153">
        <v>42683</v>
      </c>
      <c r="H1040" s="153">
        <v>42689</v>
      </c>
      <c r="I1040" s="157" t="s">
        <v>531</v>
      </c>
      <c r="J1040" s="151"/>
      <c r="K1040" s="154">
        <v>498.28</v>
      </c>
      <c r="L1040" s="155"/>
    </row>
    <row r="1041" spans="2:12" s="149" customFormat="1" ht="18" customHeight="1">
      <c r="B1041" s="150" t="s">
        <v>533</v>
      </c>
      <c r="C1041" s="151" t="s">
        <v>63</v>
      </c>
      <c r="D1041" s="151" t="s">
        <v>491</v>
      </c>
      <c r="E1041" s="151">
        <v>2016</v>
      </c>
      <c r="F1041" s="152" t="s">
        <v>46</v>
      </c>
      <c r="G1041" s="153">
        <v>42683</v>
      </c>
      <c r="H1041" s="153">
        <v>42689</v>
      </c>
      <c r="I1041" s="157" t="s">
        <v>531</v>
      </c>
      <c r="J1041" s="151"/>
      <c r="K1041" s="154">
        <v>498.28</v>
      </c>
      <c r="L1041" s="155"/>
    </row>
    <row r="1042" spans="2:12" s="149" customFormat="1" ht="18" customHeight="1">
      <c r="B1042" s="150" t="s">
        <v>534</v>
      </c>
      <c r="C1042" s="151" t="s">
        <v>62</v>
      </c>
      <c r="D1042" s="151" t="s">
        <v>491</v>
      </c>
      <c r="E1042" s="151">
        <v>2016</v>
      </c>
      <c r="F1042" s="152" t="s">
        <v>46</v>
      </c>
      <c r="G1042" s="153">
        <v>42683</v>
      </c>
      <c r="H1042" s="153">
        <v>42689</v>
      </c>
      <c r="I1042" s="157" t="s">
        <v>531</v>
      </c>
      <c r="J1042" s="151"/>
      <c r="K1042" s="154">
        <v>498.28</v>
      </c>
      <c r="L1042" s="155"/>
    </row>
    <row r="1043" spans="2:12" s="149" customFormat="1" ht="18" customHeight="1">
      <c r="B1043" s="150" t="s">
        <v>535</v>
      </c>
      <c r="C1043" s="151" t="s">
        <v>62</v>
      </c>
      <c r="D1043" s="151" t="s">
        <v>491</v>
      </c>
      <c r="E1043" s="151">
        <v>2016</v>
      </c>
      <c r="F1043" s="152" t="s">
        <v>46</v>
      </c>
      <c r="G1043" s="153">
        <v>42683</v>
      </c>
      <c r="H1043" s="153">
        <v>42689</v>
      </c>
      <c r="I1043" s="157" t="s">
        <v>531</v>
      </c>
      <c r="J1043" s="151"/>
      <c r="K1043" s="154">
        <v>498.28</v>
      </c>
      <c r="L1043" s="155"/>
    </row>
    <row r="1044" spans="2:12" s="149" customFormat="1" ht="18" customHeight="1">
      <c r="B1044" s="150" t="s">
        <v>536</v>
      </c>
      <c r="C1044" s="151" t="s">
        <v>63</v>
      </c>
      <c r="D1044" s="151" t="s">
        <v>491</v>
      </c>
      <c r="E1044" s="151">
        <v>2016</v>
      </c>
      <c r="F1044" s="152" t="s">
        <v>46</v>
      </c>
      <c r="G1044" s="153">
        <v>42683</v>
      </c>
      <c r="H1044" s="153">
        <v>42689</v>
      </c>
      <c r="I1044" s="157" t="s">
        <v>531</v>
      </c>
      <c r="J1044" s="151"/>
      <c r="K1044" s="154">
        <v>498.28</v>
      </c>
      <c r="L1044" s="155"/>
    </row>
    <row r="1045" spans="2:12" s="149" customFormat="1" ht="18" customHeight="1">
      <c r="B1045" s="150" t="s">
        <v>537</v>
      </c>
      <c r="C1045" s="151" t="s">
        <v>63</v>
      </c>
      <c r="D1045" s="151" t="s">
        <v>491</v>
      </c>
      <c r="E1045" s="151">
        <v>2016</v>
      </c>
      <c r="F1045" s="152" t="s">
        <v>46</v>
      </c>
      <c r="G1045" s="153">
        <v>42683</v>
      </c>
      <c r="H1045" s="153">
        <v>42689</v>
      </c>
      <c r="I1045" s="157" t="s">
        <v>531</v>
      </c>
      <c r="J1045" s="151"/>
      <c r="K1045" s="154">
        <v>498.27</v>
      </c>
      <c r="L1045" s="155"/>
    </row>
    <row r="1046" spans="2:12" s="149" customFormat="1" ht="18" customHeight="1">
      <c r="B1046" s="150" t="s">
        <v>538</v>
      </c>
      <c r="C1046" s="151" t="s">
        <v>62</v>
      </c>
      <c r="D1046" s="151" t="s">
        <v>491</v>
      </c>
      <c r="E1046" s="151">
        <v>2016</v>
      </c>
      <c r="F1046" s="152" t="s">
        <v>46</v>
      </c>
      <c r="G1046" s="153">
        <v>42683</v>
      </c>
      <c r="H1046" s="153">
        <v>42689</v>
      </c>
      <c r="I1046" s="157" t="s">
        <v>531</v>
      </c>
      <c r="J1046" s="151"/>
      <c r="K1046" s="154">
        <v>498.27</v>
      </c>
      <c r="L1046" s="155"/>
    </row>
    <row r="1047" spans="2:12" s="149" customFormat="1" ht="18" customHeight="1">
      <c r="B1047" s="150" t="s">
        <v>539</v>
      </c>
      <c r="C1047" s="151" t="s">
        <v>62</v>
      </c>
      <c r="D1047" s="151" t="s">
        <v>491</v>
      </c>
      <c r="E1047" s="151">
        <v>2016</v>
      </c>
      <c r="F1047" s="152" t="s">
        <v>46</v>
      </c>
      <c r="G1047" s="153">
        <v>42683</v>
      </c>
      <c r="H1047" s="153">
        <v>42689</v>
      </c>
      <c r="I1047" s="157" t="s">
        <v>531</v>
      </c>
      <c r="J1047" s="151"/>
      <c r="K1047" s="154">
        <v>498.27</v>
      </c>
      <c r="L1047" s="155"/>
    </row>
    <row r="1048" spans="2:12" s="149" customFormat="1" ht="18" customHeight="1">
      <c r="B1048" s="150" t="s">
        <v>540</v>
      </c>
      <c r="C1048" s="151" t="s">
        <v>63</v>
      </c>
      <c r="D1048" s="151" t="s">
        <v>491</v>
      </c>
      <c r="E1048" s="151">
        <v>2016</v>
      </c>
      <c r="F1048" s="152" t="s">
        <v>46</v>
      </c>
      <c r="G1048" s="153">
        <v>42683</v>
      </c>
      <c r="H1048" s="153">
        <v>42689</v>
      </c>
      <c r="I1048" s="157" t="s">
        <v>531</v>
      </c>
      <c r="J1048" s="151"/>
      <c r="K1048" s="154">
        <v>498.27</v>
      </c>
      <c r="L1048" s="155"/>
    </row>
    <row r="1049" spans="2:12" s="149" customFormat="1" ht="18" customHeight="1">
      <c r="B1049" s="150" t="s">
        <v>541</v>
      </c>
      <c r="C1049" s="151" t="s">
        <v>62</v>
      </c>
      <c r="D1049" s="151" t="s">
        <v>491</v>
      </c>
      <c r="E1049" s="151">
        <v>2016</v>
      </c>
      <c r="F1049" s="152" t="s">
        <v>46</v>
      </c>
      <c r="G1049" s="153">
        <v>42683</v>
      </c>
      <c r="H1049" s="153">
        <v>42689</v>
      </c>
      <c r="I1049" s="157" t="s">
        <v>531</v>
      </c>
      <c r="J1049" s="151"/>
      <c r="K1049" s="154">
        <v>498.27</v>
      </c>
      <c r="L1049" s="155"/>
    </row>
    <row r="1050" spans="2:12" s="149" customFormat="1" ht="18" customHeight="1">
      <c r="B1050" s="150" t="s">
        <v>542</v>
      </c>
      <c r="C1050" s="151" t="s">
        <v>62</v>
      </c>
      <c r="D1050" s="151" t="s">
        <v>491</v>
      </c>
      <c r="E1050" s="151">
        <v>2016</v>
      </c>
      <c r="F1050" s="152" t="s">
        <v>46</v>
      </c>
      <c r="G1050" s="153">
        <v>42683</v>
      </c>
      <c r="H1050" s="153">
        <v>42689</v>
      </c>
      <c r="I1050" s="157" t="s">
        <v>531</v>
      </c>
      <c r="J1050" s="151"/>
      <c r="K1050" s="154">
        <v>498.27</v>
      </c>
      <c r="L1050" s="155"/>
    </row>
    <row r="1051" spans="2:12" s="149" customFormat="1" ht="18" customHeight="1">
      <c r="B1051" s="150" t="s">
        <v>543</v>
      </c>
      <c r="C1051" s="151" t="s">
        <v>63</v>
      </c>
      <c r="D1051" s="151" t="s">
        <v>491</v>
      </c>
      <c r="E1051" s="151">
        <v>2016</v>
      </c>
      <c r="F1051" s="152" t="s">
        <v>46</v>
      </c>
      <c r="G1051" s="153">
        <v>42683</v>
      </c>
      <c r="H1051" s="153">
        <v>42689</v>
      </c>
      <c r="I1051" s="157" t="s">
        <v>531</v>
      </c>
      <c r="J1051" s="151"/>
      <c r="K1051" s="154">
        <v>498.27</v>
      </c>
      <c r="L1051" s="155"/>
    </row>
    <row r="1052" spans="2:12" s="149" customFormat="1" ht="18" customHeight="1">
      <c r="B1052" s="150" t="s">
        <v>511</v>
      </c>
      <c r="C1052" s="151" t="s">
        <v>63</v>
      </c>
      <c r="D1052" s="151" t="s">
        <v>491</v>
      </c>
      <c r="E1052" s="151">
        <v>2016</v>
      </c>
      <c r="F1052" s="152" t="s">
        <v>46</v>
      </c>
      <c r="G1052" s="153">
        <v>42683</v>
      </c>
      <c r="H1052" s="153">
        <v>42689</v>
      </c>
      <c r="I1052" s="157" t="s">
        <v>531</v>
      </c>
      <c r="J1052" s="151"/>
      <c r="K1052" s="154">
        <v>498.27</v>
      </c>
      <c r="L1052" s="155"/>
    </row>
    <row r="1053" spans="2:12" s="149" customFormat="1" ht="18" customHeight="1">
      <c r="B1053" s="150" t="s">
        <v>490</v>
      </c>
      <c r="C1053" s="151" t="s">
        <v>63</v>
      </c>
      <c r="D1053" s="151" t="s">
        <v>491</v>
      </c>
      <c r="E1053" s="151">
        <v>2016</v>
      </c>
      <c r="F1053" s="152" t="s">
        <v>46</v>
      </c>
      <c r="G1053" s="153">
        <v>42683</v>
      </c>
      <c r="H1053" s="153">
        <v>42689</v>
      </c>
      <c r="I1053" s="157" t="s">
        <v>531</v>
      </c>
      <c r="J1053" s="151"/>
      <c r="K1053" s="154">
        <v>498.27</v>
      </c>
      <c r="L1053" s="155"/>
    </row>
    <row r="1054" spans="2:12" s="149" customFormat="1" ht="18" customHeight="1">
      <c r="B1054" s="150" t="s">
        <v>255</v>
      </c>
      <c r="C1054" s="151" t="s">
        <v>62</v>
      </c>
      <c r="D1054" s="151" t="s">
        <v>491</v>
      </c>
      <c r="E1054" s="151">
        <v>2016</v>
      </c>
      <c r="F1054" s="152" t="s">
        <v>46</v>
      </c>
      <c r="G1054" s="153">
        <v>42683</v>
      </c>
      <c r="H1054" s="153">
        <v>42689</v>
      </c>
      <c r="I1054" s="157" t="s">
        <v>531</v>
      </c>
      <c r="J1054" s="151"/>
      <c r="K1054" s="154">
        <v>498.27</v>
      </c>
      <c r="L1054" s="155"/>
    </row>
    <row r="1055" spans="2:12" s="149" customFormat="1" ht="18" customHeight="1">
      <c r="B1055" s="150" t="s">
        <v>512</v>
      </c>
      <c r="C1055" s="151" t="s">
        <v>62</v>
      </c>
      <c r="D1055" s="151" t="s">
        <v>491</v>
      </c>
      <c r="E1055" s="151">
        <v>2016</v>
      </c>
      <c r="F1055" s="152" t="s">
        <v>46</v>
      </c>
      <c r="G1055" s="153">
        <v>42683</v>
      </c>
      <c r="H1055" s="153">
        <v>42689</v>
      </c>
      <c r="I1055" s="157" t="s">
        <v>531</v>
      </c>
      <c r="J1055" s="151"/>
      <c r="K1055" s="154">
        <v>498.27</v>
      </c>
      <c r="L1055" s="155"/>
    </row>
    <row r="1056" spans="2:12" s="149" customFormat="1" ht="18" customHeight="1">
      <c r="B1056" s="150" t="s">
        <v>513</v>
      </c>
      <c r="C1056" s="151" t="s">
        <v>63</v>
      </c>
      <c r="D1056" s="151" t="s">
        <v>491</v>
      </c>
      <c r="E1056" s="151">
        <v>2016</v>
      </c>
      <c r="F1056" s="152" t="s">
        <v>46</v>
      </c>
      <c r="G1056" s="153">
        <v>42683</v>
      </c>
      <c r="H1056" s="153">
        <v>42689</v>
      </c>
      <c r="I1056" s="157" t="s">
        <v>531</v>
      </c>
      <c r="J1056" s="151"/>
      <c r="K1056" s="154">
        <v>498.27</v>
      </c>
      <c r="L1056" s="155"/>
    </row>
    <row r="1057" spans="2:12" s="149" customFormat="1" ht="18" customHeight="1">
      <c r="B1057" s="150" t="s">
        <v>514</v>
      </c>
      <c r="C1057" s="151" t="s">
        <v>62</v>
      </c>
      <c r="D1057" s="151" t="s">
        <v>491</v>
      </c>
      <c r="E1057" s="151">
        <v>2016</v>
      </c>
      <c r="F1057" s="152" t="s">
        <v>46</v>
      </c>
      <c r="G1057" s="153">
        <v>42683</v>
      </c>
      <c r="H1057" s="153">
        <v>42689</v>
      </c>
      <c r="I1057" s="157" t="s">
        <v>531</v>
      </c>
      <c r="J1057" s="151"/>
      <c r="K1057" s="154">
        <v>498.27</v>
      </c>
      <c r="L1057" s="155"/>
    </row>
    <row r="1058" spans="2:12" s="149" customFormat="1" ht="18" customHeight="1">
      <c r="B1058" s="150" t="s">
        <v>515</v>
      </c>
      <c r="C1058" s="151" t="s">
        <v>62</v>
      </c>
      <c r="D1058" s="151" t="s">
        <v>491</v>
      </c>
      <c r="E1058" s="151">
        <v>2016</v>
      </c>
      <c r="F1058" s="152" t="s">
        <v>46</v>
      </c>
      <c r="G1058" s="153">
        <v>42683</v>
      </c>
      <c r="H1058" s="153">
        <v>42689</v>
      </c>
      <c r="I1058" s="157" t="s">
        <v>531</v>
      </c>
      <c r="J1058" s="151"/>
      <c r="K1058" s="154">
        <v>498.27</v>
      </c>
      <c r="L1058" s="155"/>
    </row>
    <row r="1059" spans="2:12" s="149" customFormat="1" ht="18" customHeight="1">
      <c r="B1059" s="150" t="s">
        <v>516</v>
      </c>
      <c r="C1059" s="151" t="s">
        <v>62</v>
      </c>
      <c r="D1059" s="151" t="s">
        <v>491</v>
      </c>
      <c r="E1059" s="151">
        <v>2016</v>
      </c>
      <c r="F1059" s="152" t="s">
        <v>46</v>
      </c>
      <c r="G1059" s="153">
        <v>42683</v>
      </c>
      <c r="H1059" s="153">
        <v>42689</v>
      </c>
      <c r="I1059" s="157" t="s">
        <v>531</v>
      </c>
      <c r="J1059" s="151"/>
      <c r="K1059" s="154">
        <v>498.27</v>
      </c>
      <c r="L1059" s="155"/>
    </row>
    <row r="1060" spans="2:12" s="149" customFormat="1" ht="18" customHeight="1">
      <c r="B1060" s="150" t="s">
        <v>527</v>
      </c>
      <c r="C1060" s="151" t="s">
        <v>62</v>
      </c>
      <c r="D1060" s="151" t="s">
        <v>491</v>
      </c>
      <c r="E1060" s="151">
        <v>2016</v>
      </c>
      <c r="F1060" s="152" t="s">
        <v>46</v>
      </c>
      <c r="G1060" s="153">
        <v>42683</v>
      </c>
      <c r="H1060" s="153">
        <v>42689</v>
      </c>
      <c r="I1060" s="157" t="s">
        <v>531</v>
      </c>
      <c r="J1060" s="151"/>
      <c r="K1060" s="154">
        <v>498.27</v>
      </c>
      <c r="L1060" s="155"/>
    </row>
    <row r="1061" spans="2:12" s="149" customFormat="1" ht="18" customHeight="1">
      <c r="B1061" s="150" t="s">
        <v>498</v>
      </c>
      <c r="C1061" s="151" t="s">
        <v>63</v>
      </c>
      <c r="D1061" s="151" t="s">
        <v>491</v>
      </c>
      <c r="E1061" s="151">
        <v>2016</v>
      </c>
      <c r="F1061" s="152" t="s">
        <v>46</v>
      </c>
      <c r="G1061" s="153">
        <v>42680</v>
      </c>
      <c r="H1061" s="153">
        <v>42689</v>
      </c>
      <c r="I1061" s="157" t="s">
        <v>544</v>
      </c>
      <c r="J1061" s="151"/>
      <c r="K1061" s="154">
        <v>344.68</v>
      </c>
      <c r="L1061" s="155"/>
    </row>
    <row r="1062" spans="2:12" s="149" customFormat="1" ht="18" customHeight="1">
      <c r="B1062" s="150" t="s">
        <v>500</v>
      </c>
      <c r="C1062" s="151" t="s">
        <v>63</v>
      </c>
      <c r="D1062" s="151" t="s">
        <v>491</v>
      </c>
      <c r="E1062" s="151">
        <v>2016</v>
      </c>
      <c r="F1062" s="152" t="s">
        <v>46</v>
      </c>
      <c r="G1062" s="153">
        <v>42680</v>
      </c>
      <c r="H1062" s="153">
        <v>42689</v>
      </c>
      <c r="I1062" s="157" t="s">
        <v>544</v>
      </c>
      <c r="J1062" s="151"/>
      <c r="K1062" s="154">
        <v>344.68</v>
      </c>
      <c r="L1062" s="155"/>
    </row>
    <row r="1063" spans="2:12" s="149" customFormat="1" ht="18" customHeight="1">
      <c r="B1063" s="150" t="s">
        <v>501</v>
      </c>
      <c r="C1063" s="151" t="s">
        <v>62</v>
      </c>
      <c r="D1063" s="151" t="s">
        <v>491</v>
      </c>
      <c r="E1063" s="151">
        <v>2016</v>
      </c>
      <c r="F1063" s="152" t="s">
        <v>46</v>
      </c>
      <c r="G1063" s="153">
        <v>42680</v>
      </c>
      <c r="H1063" s="153">
        <v>42689</v>
      </c>
      <c r="I1063" s="157" t="s">
        <v>544</v>
      </c>
      <c r="J1063" s="151"/>
      <c r="K1063" s="154">
        <v>344.68</v>
      </c>
      <c r="L1063" s="155"/>
    </row>
    <row r="1064" spans="2:12" s="149" customFormat="1" ht="18" customHeight="1">
      <c r="B1064" s="150" t="s">
        <v>502</v>
      </c>
      <c r="C1064" s="151" t="s">
        <v>63</v>
      </c>
      <c r="D1064" s="151" t="s">
        <v>491</v>
      </c>
      <c r="E1064" s="151">
        <v>2016</v>
      </c>
      <c r="F1064" s="152" t="s">
        <v>46</v>
      </c>
      <c r="G1064" s="153">
        <v>42680</v>
      </c>
      <c r="H1064" s="153">
        <v>42689</v>
      </c>
      <c r="I1064" s="157" t="s">
        <v>544</v>
      </c>
      <c r="J1064" s="151"/>
      <c r="K1064" s="154">
        <v>344.68</v>
      </c>
      <c r="L1064" s="155"/>
    </row>
    <row r="1065" spans="2:12" s="149" customFormat="1" ht="18" customHeight="1">
      <c r="B1065" s="150" t="s">
        <v>504</v>
      </c>
      <c r="C1065" s="151" t="s">
        <v>62</v>
      </c>
      <c r="D1065" s="151" t="s">
        <v>491</v>
      </c>
      <c r="E1065" s="151">
        <v>2016</v>
      </c>
      <c r="F1065" s="152" t="s">
        <v>46</v>
      </c>
      <c r="G1065" s="153">
        <v>42680</v>
      </c>
      <c r="H1065" s="153">
        <v>42689</v>
      </c>
      <c r="I1065" s="157" t="s">
        <v>544</v>
      </c>
      <c r="J1065" s="151"/>
      <c r="K1065" s="154">
        <v>344.66</v>
      </c>
      <c r="L1065" s="155"/>
    </row>
    <row r="1066" spans="2:12" s="149" customFormat="1" ht="18" customHeight="1">
      <c r="B1066" s="150" t="s">
        <v>505</v>
      </c>
      <c r="C1066" s="151" t="s">
        <v>62</v>
      </c>
      <c r="D1066" s="151" t="s">
        <v>491</v>
      </c>
      <c r="E1066" s="151">
        <v>2016</v>
      </c>
      <c r="F1066" s="152" t="s">
        <v>46</v>
      </c>
      <c r="G1066" s="153">
        <v>42680</v>
      </c>
      <c r="H1066" s="153">
        <v>42689</v>
      </c>
      <c r="I1066" s="157" t="s">
        <v>544</v>
      </c>
      <c r="J1066" s="151"/>
      <c r="K1066" s="154">
        <v>344.66</v>
      </c>
      <c r="L1066" s="155"/>
    </row>
    <row r="1067" spans="2:12" s="149" customFormat="1" ht="18" customHeight="1">
      <c r="B1067" s="150" t="s">
        <v>506</v>
      </c>
      <c r="C1067" s="151" t="s">
        <v>63</v>
      </c>
      <c r="D1067" s="151" t="s">
        <v>491</v>
      </c>
      <c r="E1067" s="151">
        <v>2016</v>
      </c>
      <c r="F1067" s="152" t="s">
        <v>46</v>
      </c>
      <c r="G1067" s="153">
        <v>42680</v>
      </c>
      <c r="H1067" s="153">
        <v>42689</v>
      </c>
      <c r="I1067" s="157" t="s">
        <v>544</v>
      </c>
      <c r="J1067" s="151"/>
      <c r="K1067" s="154">
        <v>344.66</v>
      </c>
      <c r="L1067" s="155"/>
    </row>
    <row r="1068" spans="2:12" s="149" customFormat="1" ht="18" customHeight="1">
      <c r="B1068" s="150" t="s">
        <v>507</v>
      </c>
      <c r="C1068" s="151" t="s">
        <v>63</v>
      </c>
      <c r="D1068" s="151" t="s">
        <v>491</v>
      </c>
      <c r="E1068" s="151">
        <v>2016</v>
      </c>
      <c r="F1068" s="152" t="s">
        <v>46</v>
      </c>
      <c r="G1068" s="153">
        <v>42680</v>
      </c>
      <c r="H1068" s="153">
        <v>42689</v>
      </c>
      <c r="I1068" s="157" t="s">
        <v>544</v>
      </c>
      <c r="J1068" s="151"/>
      <c r="K1068" s="154">
        <v>344.66</v>
      </c>
      <c r="L1068" s="155"/>
    </row>
    <row r="1069" spans="2:12" s="149" customFormat="1" ht="18" customHeight="1">
      <c r="B1069" s="150" t="s">
        <v>508</v>
      </c>
      <c r="C1069" s="151" t="s">
        <v>63</v>
      </c>
      <c r="D1069" s="151" t="s">
        <v>491</v>
      </c>
      <c r="E1069" s="151">
        <v>2016</v>
      </c>
      <c r="F1069" s="152" t="s">
        <v>46</v>
      </c>
      <c r="G1069" s="153">
        <v>42680</v>
      </c>
      <c r="H1069" s="153">
        <v>42689</v>
      </c>
      <c r="I1069" s="157" t="s">
        <v>544</v>
      </c>
      <c r="J1069" s="151"/>
      <c r="K1069" s="154">
        <v>344.66</v>
      </c>
      <c r="L1069" s="155"/>
    </row>
    <row r="1070" spans="2:12" s="149" customFormat="1" ht="18" customHeight="1">
      <c r="B1070" s="150" t="s">
        <v>509</v>
      </c>
      <c r="C1070" s="151" t="s">
        <v>62</v>
      </c>
      <c r="D1070" s="151" t="s">
        <v>491</v>
      </c>
      <c r="E1070" s="151">
        <v>2016</v>
      </c>
      <c r="F1070" s="152" t="s">
        <v>46</v>
      </c>
      <c r="G1070" s="153">
        <v>42680</v>
      </c>
      <c r="H1070" s="153">
        <v>42689</v>
      </c>
      <c r="I1070" s="157" t="s">
        <v>544</v>
      </c>
      <c r="J1070" s="151"/>
      <c r="K1070" s="154">
        <v>344.66</v>
      </c>
      <c r="L1070" s="155"/>
    </row>
    <row r="1071" spans="2:12" s="149" customFormat="1" ht="18" customHeight="1">
      <c r="B1071" s="150" t="s">
        <v>323</v>
      </c>
      <c r="C1071" s="151" t="s">
        <v>62</v>
      </c>
      <c r="D1071" s="151" t="s">
        <v>491</v>
      </c>
      <c r="E1071" s="151">
        <v>2016</v>
      </c>
      <c r="F1071" s="152" t="s">
        <v>46</v>
      </c>
      <c r="G1071" s="153">
        <v>42680</v>
      </c>
      <c r="H1071" s="153">
        <v>42689</v>
      </c>
      <c r="I1071" s="157" t="s">
        <v>544</v>
      </c>
      <c r="J1071" s="151"/>
      <c r="K1071" s="154">
        <v>344.66</v>
      </c>
      <c r="L1071" s="155"/>
    </row>
    <row r="1072" spans="2:12" s="149" customFormat="1" ht="18" customHeight="1">
      <c r="B1072" s="150" t="s">
        <v>510</v>
      </c>
      <c r="C1072" s="151" t="s">
        <v>62</v>
      </c>
      <c r="D1072" s="151" t="s">
        <v>491</v>
      </c>
      <c r="E1072" s="151">
        <v>2016</v>
      </c>
      <c r="F1072" s="152" t="s">
        <v>46</v>
      </c>
      <c r="G1072" s="153">
        <v>42680</v>
      </c>
      <c r="H1072" s="153">
        <v>42689</v>
      </c>
      <c r="I1072" s="157" t="s">
        <v>544</v>
      </c>
      <c r="J1072" s="151"/>
      <c r="K1072" s="154">
        <v>344.66</v>
      </c>
      <c r="L1072" s="155"/>
    </row>
    <row r="1073" spans="2:12" s="149" customFormat="1" ht="18" customHeight="1">
      <c r="B1073" s="150" t="s">
        <v>511</v>
      </c>
      <c r="C1073" s="151" t="s">
        <v>63</v>
      </c>
      <c r="D1073" s="151" t="s">
        <v>491</v>
      </c>
      <c r="E1073" s="151">
        <v>2016</v>
      </c>
      <c r="F1073" s="152" t="s">
        <v>46</v>
      </c>
      <c r="G1073" s="153">
        <v>42680</v>
      </c>
      <c r="H1073" s="153">
        <v>42689</v>
      </c>
      <c r="I1073" s="157" t="s">
        <v>544</v>
      </c>
      <c r="J1073" s="151"/>
      <c r="K1073" s="154">
        <v>344.66</v>
      </c>
      <c r="L1073" s="155"/>
    </row>
    <row r="1074" spans="2:12" s="149" customFormat="1" ht="18" customHeight="1">
      <c r="B1074" s="150" t="s">
        <v>490</v>
      </c>
      <c r="C1074" s="151" t="s">
        <v>63</v>
      </c>
      <c r="D1074" s="151" t="s">
        <v>491</v>
      </c>
      <c r="E1074" s="151">
        <v>2016</v>
      </c>
      <c r="F1074" s="152" t="s">
        <v>46</v>
      </c>
      <c r="G1074" s="153">
        <v>42680</v>
      </c>
      <c r="H1074" s="153">
        <v>42689</v>
      </c>
      <c r="I1074" s="157" t="s">
        <v>544</v>
      </c>
      <c r="J1074" s="151"/>
      <c r="K1074" s="154">
        <v>344.66</v>
      </c>
      <c r="L1074" s="155"/>
    </row>
    <row r="1075" spans="2:12" s="149" customFormat="1" ht="18" customHeight="1">
      <c r="B1075" s="150" t="s">
        <v>255</v>
      </c>
      <c r="C1075" s="151" t="s">
        <v>62</v>
      </c>
      <c r="D1075" s="151" t="s">
        <v>491</v>
      </c>
      <c r="E1075" s="151">
        <v>2016</v>
      </c>
      <c r="F1075" s="152" t="s">
        <v>46</v>
      </c>
      <c r="G1075" s="153">
        <v>42680</v>
      </c>
      <c r="H1075" s="153">
        <v>42689</v>
      </c>
      <c r="I1075" s="157" t="s">
        <v>544</v>
      </c>
      <c r="J1075" s="151"/>
      <c r="K1075" s="154">
        <v>344.66</v>
      </c>
      <c r="L1075" s="155"/>
    </row>
    <row r="1076" spans="2:12" s="149" customFormat="1" ht="18" customHeight="1">
      <c r="B1076" s="150" t="s">
        <v>512</v>
      </c>
      <c r="C1076" s="151" t="s">
        <v>62</v>
      </c>
      <c r="D1076" s="151" t="s">
        <v>491</v>
      </c>
      <c r="E1076" s="151">
        <v>2016</v>
      </c>
      <c r="F1076" s="152" t="s">
        <v>46</v>
      </c>
      <c r="G1076" s="153">
        <v>42680</v>
      </c>
      <c r="H1076" s="153">
        <v>42689</v>
      </c>
      <c r="I1076" s="157" t="s">
        <v>544</v>
      </c>
      <c r="J1076" s="151"/>
      <c r="K1076" s="154">
        <v>344.66</v>
      </c>
      <c r="L1076" s="155"/>
    </row>
    <row r="1077" spans="2:12" s="149" customFormat="1" ht="18" customHeight="1">
      <c r="B1077" s="150" t="s">
        <v>513</v>
      </c>
      <c r="C1077" s="151" t="s">
        <v>63</v>
      </c>
      <c r="D1077" s="151" t="s">
        <v>491</v>
      </c>
      <c r="E1077" s="151">
        <v>2016</v>
      </c>
      <c r="F1077" s="152" t="s">
        <v>46</v>
      </c>
      <c r="G1077" s="153">
        <v>42680</v>
      </c>
      <c r="H1077" s="153">
        <v>42689</v>
      </c>
      <c r="I1077" s="157" t="s">
        <v>544</v>
      </c>
      <c r="J1077" s="151"/>
      <c r="K1077" s="154">
        <v>344.66</v>
      </c>
      <c r="L1077" s="155"/>
    </row>
    <row r="1078" spans="2:12" s="149" customFormat="1" ht="18" customHeight="1">
      <c r="B1078" s="150" t="s">
        <v>514</v>
      </c>
      <c r="C1078" s="151" t="s">
        <v>62</v>
      </c>
      <c r="D1078" s="151" t="s">
        <v>491</v>
      </c>
      <c r="E1078" s="151">
        <v>2016</v>
      </c>
      <c r="F1078" s="152" t="s">
        <v>46</v>
      </c>
      <c r="G1078" s="153">
        <v>42680</v>
      </c>
      <c r="H1078" s="153">
        <v>42689</v>
      </c>
      <c r="I1078" s="157" t="s">
        <v>544</v>
      </c>
      <c r="J1078" s="151"/>
      <c r="K1078" s="154">
        <v>344.66</v>
      </c>
      <c r="L1078" s="155"/>
    </row>
    <row r="1079" spans="2:12" s="149" customFormat="1" ht="18" customHeight="1">
      <c r="B1079" s="150" t="s">
        <v>515</v>
      </c>
      <c r="C1079" s="151" t="s">
        <v>62</v>
      </c>
      <c r="D1079" s="151" t="s">
        <v>491</v>
      </c>
      <c r="E1079" s="151">
        <v>2016</v>
      </c>
      <c r="F1079" s="152" t="s">
        <v>46</v>
      </c>
      <c r="G1079" s="153">
        <v>42680</v>
      </c>
      <c r="H1079" s="153">
        <v>42689</v>
      </c>
      <c r="I1079" s="157" t="s">
        <v>544</v>
      </c>
      <c r="J1079" s="151"/>
      <c r="K1079" s="154">
        <v>344.66</v>
      </c>
      <c r="L1079" s="155"/>
    </row>
    <row r="1080" spans="2:12" s="149" customFormat="1" ht="18" customHeight="1">
      <c r="B1080" s="150" t="s">
        <v>516</v>
      </c>
      <c r="C1080" s="151" t="s">
        <v>62</v>
      </c>
      <c r="D1080" s="151" t="s">
        <v>491</v>
      </c>
      <c r="E1080" s="151">
        <v>2016</v>
      </c>
      <c r="F1080" s="152" t="s">
        <v>46</v>
      </c>
      <c r="G1080" s="153">
        <v>42680</v>
      </c>
      <c r="H1080" s="153">
        <v>42689</v>
      </c>
      <c r="I1080" s="157" t="s">
        <v>544</v>
      </c>
      <c r="J1080" s="151"/>
      <c r="K1080" s="154">
        <v>344.66</v>
      </c>
      <c r="L1080" s="155"/>
    </row>
    <row r="1081" spans="2:12" s="149" customFormat="1" ht="18" customHeight="1">
      <c r="B1081" s="150" t="s">
        <v>500</v>
      </c>
      <c r="C1081" s="151" t="s">
        <v>63</v>
      </c>
      <c r="D1081" s="151" t="s">
        <v>491</v>
      </c>
      <c r="E1081" s="151">
        <v>2016</v>
      </c>
      <c r="F1081" s="152" t="s">
        <v>46</v>
      </c>
      <c r="G1081" s="153">
        <v>42680</v>
      </c>
      <c r="H1081" s="153">
        <v>42689</v>
      </c>
      <c r="I1081" s="157" t="s">
        <v>545</v>
      </c>
      <c r="J1081" s="151"/>
      <c r="K1081" s="154">
        <v>468</v>
      </c>
      <c r="L1081" s="155"/>
    </row>
    <row r="1082" spans="2:12" s="149" customFormat="1" ht="18" customHeight="1">
      <c r="B1082" s="150" t="s">
        <v>504</v>
      </c>
      <c r="C1082" s="151" t="s">
        <v>62</v>
      </c>
      <c r="D1082" s="151" t="s">
        <v>491</v>
      </c>
      <c r="E1082" s="151">
        <v>2016</v>
      </c>
      <c r="F1082" s="152" t="s">
        <v>46</v>
      </c>
      <c r="G1082" s="153">
        <v>42680</v>
      </c>
      <c r="H1082" s="153">
        <v>42689</v>
      </c>
      <c r="I1082" s="157" t="s">
        <v>545</v>
      </c>
      <c r="J1082" s="151"/>
      <c r="K1082" s="154">
        <v>530</v>
      </c>
      <c r="L1082" s="155"/>
    </row>
    <row r="1083" spans="2:12" s="149" customFormat="1" ht="18" customHeight="1">
      <c r="B1083" s="150" t="s">
        <v>505</v>
      </c>
      <c r="C1083" s="151" t="s">
        <v>62</v>
      </c>
      <c r="D1083" s="151" t="s">
        <v>491</v>
      </c>
      <c r="E1083" s="151">
        <v>2016</v>
      </c>
      <c r="F1083" s="152" t="s">
        <v>46</v>
      </c>
      <c r="G1083" s="153">
        <v>42680</v>
      </c>
      <c r="H1083" s="153">
        <v>42689</v>
      </c>
      <c r="I1083" s="157" t="s">
        <v>545</v>
      </c>
      <c r="J1083" s="151"/>
      <c r="K1083" s="154">
        <v>175</v>
      </c>
      <c r="L1083" s="155"/>
    </row>
    <row r="1084" spans="2:12" s="149" customFormat="1" ht="18" customHeight="1">
      <c r="B1084" s="150" t="s">
        <v>506</v>
      </c>
      <c r="C1084" s="151" t="s">
        <v>63</v>
      </c>
      <c r="D1084" s="151" t="s">
        <v>491</v>
      </c>
      <c r="E1084" s="151">
        <v>2016</v>
      </c>
      <c r="F1084" s="152" t="s">
        <v>46</v>
      </c>
      <c r="G1084" s="153">
        <v>42680</v>
      </c>
      <c r="H1084" s="153">
        <v>42689</v>
      </c>
      <c r="I1084" s="157" t="s">
        <v>545</v>
      </c>
      <c r="J1084" s="151"/>
      <c r="K1084" s="154">
        <v>530</v>
      </c>
      <c r="L1084" s="155"/>
    </row>
    <row r="1085" spans="2:12" s="149" customFormat="1" ht="18" customHeight="1">
      <c r="B1085" s="150" t="s">
        <v>546</v>
      </c>
      <c r="C1085" s="151" t="s">
        <v>62</v>
      </c>
      <c r="D1085" s="151" t="s">
        <v>491</v>
      </c>
      <c r="E1085" s="151">
        <v>2016</v>
      </c>
      <c r="F1085" s="152" t="s">
        <v>46</v>
      </c>
      <c r="G1085" s="153">
        <v>42680</v>
      </c>
      <c r="H1085" s="153">
        <v>42689</v>
      </c>
      <c r="I1085" s="157" t="s">
        <v>545</v>
      </c>
      <c r="J1085" s="151"/>
      <c r="K1085" s="154">
        <v>553</v>
      </c>
      <c r="L1085" s="155"/>
    </row>
    <row r="1086" spans="2:12" s="149" customFormat="1" ht="18" customHeight="1">
      <c r="B1086" s="150" t="s">
        <v>323</v>
      </c>
      <c r="C1086" s="151" t="s">
        <v>62</v>
      </c>
      <c r="D1086" s="151" t="s">
        <v>491</v>
      </c>
      <c r="E1086" s="151">
        <v>2016</v>
      </c>
      <c r="F1086" s="152" t="s">
        <v>46</v>
      </c>
      <c r="G1086" s="153">
        <v>42680</v>
      </c>
      <c r="H1086" s="153">
        <v>42689</v>
      </c>
      <c r="I1086" s="157" t="s">
        <v>545</v>
      </c>
      <c r="J1086" s="151"/>
      <c r="K1086" s="154">
        <v>530</v>
      </c>
      <c r="L1086" s="155"/>
    </row>
    <row r="1087" spans="2:12" s="149" customFormat="1" ht="18" customHeight="1">
      <c r="B1087" s="150" t="s">
        <v>512</v>
      </c>
      <c r="C1087" s="151" t="s">
        <v>62</v>
      </c>
      <c r="D1087" s="151" t="s">
        <v>491</v>
      </c>
      <c r="E1087" s="151">
        <v>2016</v>
      </c>
      <c r="F1087" s="152" t="s">
        <v>46</v>
      </c>
      <c r="G1087" s="153">
        <v>42680</v>
      </c>
      <c r="H1087" s="153">
        <v>42689</v>
      </c>
      <c r="I1087" s="157" t="s">
        <v>545</v>
      </c>
      <c r="J1087" s="151"/>
      <c r="K1087" s="154">
        <v>477</v>
      </c>
      <c r="L1087" s="155"/>
    </row>
    <row r="1088" spans="2:12" s="149" customFormat="1" ht="18" customHeight="1">
      <c r="B1088" s="150" t="s">
        <v>515</v>
      </c>
      <c r="C1088" s="151" t="s">
        <v>62</v>
      </c>
      <c r="D1088" s="151" t="s">
        <v>491</v>
      </c>
      <c r="E1088" s="151">
        <v>2016</v>
      </c>
      <c r="F1088" s="152" t="s">
        <v>46</v>
      </c>
      <c r="G1088" s="153">
        <v>42680</v>
      </c>
      <c r="H1088" s="153">
        <v>42689</v>
      </c>
      <c r="I1088" s="157" t="s">
        <v>545</v>
      </c>
      <c r="J1088" s="151"/>
      <c r="K1088" s="154">
        <v>970</v>
      </c>
      <c r="L1088" s="155"/>
    </row>
    <row r="1089" spans="2:12" s="149" customFormat="1" ht="18" customHeight="1">
      <c r="B1089" s="150" t="s">
        <v>516</v>
      </c>
      <c r="C1089" s="151" t="s">
        <v>62</v>
      </c>
      <c r="D1089" s="151" t="s">
        <v>491</v>
      </c>
      <c r="E1089" s="151">
        <v>2016</v>
      </c>
      <c r="F1089" s="152" t="s">
        <v>46</v>
      </c>
      <c r="G1089" s="153">
        <v>42680</v>
      </c>
      <c r="H1089" s="153">
        <v>42689</v>
      </c>
      <c r="I1089" s="157" t="s">
        <v>545</v>
      </c>
      <c r="J1089" s="151"/>
      <c r="K1089" s="154">
        <v>970</v>
      </c>
      <c r="L1089" s="155"/>
    </row>
    <row r="1090" spans="2:12" s="149" customFormat="1" ht="18" customHeight="1">
      <c r="B1090" s="150" t="s">
        <v>510</v>
      </c>
      <c r="C1090" s="151" t="s">
        <v>62</v>
      </c>
      <c r="D1090" s="151" t="s">
        <v>491</v>
      </c>
      <c r="E1090" s="151">
        <v>2016</v>
      </c>
      <c r="F1090" s="152" t="s">
        <v>46</v>
      </c>
      <c r="G1090" s="153">
        <v>42680</v>
      </c>
      <c r="H1090" s="153">
        <v>42689</v>
      </c>
      <c r="I1090" s="157" t="s">
        <v>545</v>
      </c>
      <c r="J1090" s="151"/>
      <c r="K1090" s="154">
        <v>468</v>
      </c>
      <c r="L1090" s="155"/>
    </row>
    <row r="1091" spans="2:12" s="149" customFormat="1" ht="18" customHeight="1">
      <c r="B1091" s="150" t="s">
        <v>507</v>
      </c>
      <c r="C1091" s="151" t="s">
        <v>63</v>
      </c>
      <c r="D1091" s="151" t="s">
        <v>491</v>
      </c>
      <c r="E1091" s="151">
        <v>2016</v>
      </c>
      <c r="F1091" s="152" t="s">
        <v>46</v>
      </c>
      <c r="G1091" s="153">
        <v>42680</v>
      </c>
      <c r="H1091" s="153">
        <v>42689</v>
      </c>
      <c r="I1091" s="157" t="s">
        <v>545</v>
      </c>
      <c r="J1091" s="151"/>
      <c r="K1091" s="154">
        <v>1360</v>
      </c>
      <c r="L1091" s="155"/>
    </row>
    <row r="1092" spans="2:12" s="149" customFormat="1" ht="18" customHeight="1">
      <c r="B1092" s="150" t="s">
        <v>511</v>
      </c>
      <c r="C1092" s="151" t="s">
        <v>63</v>
      </c>
      <c r="D1092" s="151" t="s">
        <v>491</v>
      </c>
      <c r="E1092" s="151">
        <v>2016</v>
      </c>
      <c r="F1092" s="152" t="s">
        <v>46</v>
      </c>
      <c r="G1092" s="153">
        <v>42680</v>
      </c>
      <c r="H1092" s="153">
        <v>42689</v>
      </c>
      <c r="I1092" s="157" t="s">
        <v>545</v>
      </c>
      <c r="J1092" s="151"/>
      <c r="K1092" s="154">
        <v>970</v>
      </c>
      <c r="L1092" s="155"/>
    </row>
    <row r="1093" spans="2:12" s="149" customFormat="1" ht="18" customHeight="1">
      <c r="B1093" s="150" t="s">
        <v>513</v>
      </c>
      <c r="C1093" s="151" t="s">
        <v>63</v>
      </c>
      <c r="D1093" s="151" t="s">
        <v>491</v>
      </c>
      <c r="E1093" s="151">
        <v>2016</v>
      </c>
      <c r="F1093" s="152" t="s">
        <v>46</v>
      </c>
      <c r="G1093" s="153">
        <v>42680</v>
      </c>
      <c r="H1093" s="153">
        <v>42689</v>
      </c>
      <c r="I1093" s="157" t="s">
        <v>545</v>
      </c>
      <c r="J1093" s="151"/>
      <c r="K1093" s="154">
        <v>165</v>
      </c>
      <c r="L1093" s="155"/>
    </row>
    <row r="1094" spans="2:12" s="149" customFormat="1" ht="18" customHeight="1">
      <c r="B1094" s="150" t="s">
        <v>514</v>
      </c>
      <c r="C1094" s="151" t="s">
        <v>62</v>
      </c>
      <c r="D1094" s="151" t="s">
        <v>491</v>
      </c>
      <c r="E1094" s="151">
        <v>2016</v>
      </c>
      <c r="F1094" s="152" t="s">
        <v>46</v>
      </c>
      <c r="G1094" s="153">
        <v>42680</v>
      </c>
      <c r="H1094" s="153">
        <v>42689</v>
      </c>
      <c r="I1094" s="157" t="s">
        <v>545</v>
      </c>
      <c r="J1094" s="151"/>
      <c r="K1094" s="154">
        <v>3058</v>
      </c>
      <c r="L1094" s="155"/>
    </row>
    <row r="1095" spans="2:12" s="149" customFormat="1" ht="18" customHeight="1">
      <c r="B1095" s="150" t="s">
        <v>502</v>
      </c>
      <c r="C1095" s="151" t="s">
        <v>63</v>
      </c>
      <c r="D1095" s="151" t="s">
        <v>491</v>
      </c>
      <c r="E1095" s="151">
        <v>2016</v>
      </c>
      <c r="F1095" s="152" t="s">
        <v>46</v>
      </c>
      <c r="G1095" s="153">
        <v>42680</v>
      </c>
      <c r="H1095" s="153">
        <v>42689</v>
      </c>
      <c r="I1095" s="157" t="s">
        <v>545</v>
      </c>
      <c r="J1095" s="151"/>
      <c r="K1095" s="154">
        <v>459</v>
      </c>
      <c r="L1095" s="155"/>
    </row>
    <row r="1096" spans="2:12" s="149" customFormat="1" ht="18" customHeight="1">
      <c r="B1096" s="150" t="s">
        <v>501</v>
      </c>
      <c r="C1096" s="151" t="s">
        <v>62</v>
      </c>
      <c r="D1096" s="151" t="s">
        <v>491</v>
      </c>
      <c r="E1096" s="151">
        <v>2016</v>
      </c>
      <c r="F1096" s="152" t="s">
        <v>46</v>
      </c>
      <c r="G1096" s="153">
        <v>42680</v>
      </c>
      <c r="H1096" s="153">
        <v>42689</v>
      </c>
      <c r="I1096" s="157" t="s">
        <v>545</v>
      </c>
      <c r="J1096" s="151"/>
      <c r="K1096" s="154">
        <v>1230</v>
      </c>
      <c r="L1096" s="155"/>
    </row>
    <row r="1097" spans="2:12" s="149" customFormat="1" ht="18" customHeight="1">
      <c r="B1097" s="150" t="s">
        <v>508</v>
      </c>
      <c r="C1097" s="151" t="s">
        <v>63</v>
      </c>
      <c r="D1097" s="151" t="s">
        <v>491</v>
      </c>
      <c r="E1097" s="151">
        <v>2016</v>
      </c>
      <c r="F1097" s="152" t="s">
        <v>46</v>
      </c>
      <c r="G1097" s="153">
        <v>42680</v>
      </c>
      <c r="H1097" s="153">
        <v>42689</v>
      </c>
      <c r="I1097" s="157" t="s">
        <v>545</v>
      </c>
      <c r="J1097" s="151"/>
      <c r="K1097" s="154">
        <v>469</v>
      </c>
      <c r="L1097" s="155"/>
    </row>
    <row r="1098" spans="2:12" s="149" customFormat="1" ht="18" customHeight="1">
      <c r="B1098" s="150" t="s">
        <v>498</v>
      </c>
      <c r="C1098" s="151" t="s">
        <v>63</v>
      </c>
      <c r="D1098" s="151" t="s">
        <v>491</v>
      </c>
      <c r="E1098" s="151">
        <v>2016</v>
      </c>
      <c r="F1098" s="152" t="s">
        <v>46</v>
      </c>
      <c r="G1098" s="153">
        <v>42680</v>
      </c>
      <c r="H1098" s="153">
        <v>42689</v>
      </c>
      <c r="I1098" s="157" t="s">
        <v>545</v>
      </c>
      <c r="J1098" s="151"/>
      <c r="K1098" s="154">
        <v>1360</v>
      </c>
      <c r="L1098" s="155"/>
    </row>
    <row r="1099" spans="2:12" s="149" customFormat="1" ht="36" customHeight="1">
      <c r="B1099" s="150" t="s">
        <v>87</v>
      </c>
      <c r="C1099" s="151" t="s">
        <v>62</v>
      </c>
      <c r="D1099" s="151" t="s">
        <v>155</v>
      </c>
      <c r="E1099" s="151">
        <v>2016</v>
      </c>
      <c r="F1099" s="152" t="s">
        <v>46</v>
      </c>
      <c r="G1099" s="153">
        <v>42675</v>
      </c>
      <c r="H1099" s="153">
        <v>42677</v>
      </c>
      <c r="I1099" s="157" t="s">
        <v>456</v>
      </c>
      <c r="J1099" s="151" t="s">
        <v>11</v>
      </c>
      <c r="K1099" s="154">
        <v>7000</v>
      </c>
      <c r="L1099" s="155"/>
    </row>
    <row r="1100" spans="2:12" s="149" customFormat="1" ht="36" customHeight="1">
      <c r="B1100" s="148" t="s">
        <v>547</v>
      </c>
      <c r="C1100" s="88" t="s">
        <v>39</v>
      </c>
      <c r="D1100" s="88" t="s">
        <v>68</v>
      </c>
      <c r="E1100" s="88">
        <v>2016</v>
      </c>
      <c r="F1100" s="89" t="s">
        <v>46</v>
      </c>
      <c r="G1100" s="90"/>
      <c r="H1100" s="90"/>
      <c r="I1100" s="91" t="s">
        <v>85</v>
      </c>
      <c r="J1100" s="88"/>
      <c r="K1100" s="92">
        <v>0</v>
      </c>
      <c r="L1100" s="93">
        <f>SUM(K967:K1100)</f>
        <v>198960.06999999986</v>
      </c>
    </row>
    <row r="1101" spans="2:12" s="149" customFormat="1" ht="18" customHeight="1">
      <c r="B1101" s="150" t="s">
        <v>103</v>
      </c>
      <c r="C1101" s="151" t="s">
        <v>63</v>
      </c>
      <c r="D1101" s="151" t="s">
        <v>29</v>
      </c>
      <c r="E1101" s="151">
        <v>2016</v>
      </c>
      <c r="F1101" s="152" t="s">
        <v>47</v>
      </c>
      <c r="G1101" s="153">
        <v>42718</v>
      </c>
      <c r="H1101" s="153">
        <v>42718</v>
      </c>
      <c r="I1101" s="157" t="s">
        <v>548</v>
      </c>
      <c r="J1101" s="151" t="s">
        <v>92</v>
      </c>
      <c r="K1101" s="154">
        <v>1400.05</v>
      </c>
      <c r="L1101" s="155"/>
    </row>
    <row r="1102" spans="2:12" s="149" customFormat="1" ht="18" customHeight="1">
      <c r="B1102" s="150" t="s">
        <v>549</v>
      </c>
      <c r="C1102" s="151" t="s">
        <v>62</v>
      </c>
      <c r="D1102" s="151" t="s">
        <v>53</v>
      </c>
      <c r="E1102" s="151">
        <v>2016</v>
      </c>
      <c r="F1102" s="152" t="s">
        <v>47</v>
      </c>
      <c r="G1102" s="153">
        <v>42710</v>
      </c>
      <c r="H1102" s="153">
        <v>42712</v>
      </c>
      <c r="I1102" s="156" t="s">
        <v>482</v>
      </c>
      <c r="J1102" s="151" t="s">
        <v>483</v>
      </c>
      <c r="K1102" s="154">
        <v>1500</v>
      </c>
      <c r="L1102" s="155"/>
    </row>
    <row r="1103" spans="2:12" s="149" customFormat="1" ht="18" customHeight="1">
      <c r="B1103" s="150" t="s">
        <v>302</v>
      </c>
      <c r="C1103" s="151" t="s">
        <v>63</v>
      </c>
      <c r="D1103" s="151" t="s">
        <v>155</v>
      </c>
      <c r="E1103" s="151">
        <v>2016</v>
      </c>
      <c r="F1103" s="152" t="s">
        <v>47</v>
      </c>
      <c r="G1103" s="153">
        <v>42710</v>
      </c>
      <c r="H1103" s="153">
        <v>42711</v>
      </c>
      <c r="I1103" s="156" t="s">
        <v>518</v>
      </c>
      <c r="J1103" s="151" t="s">
        <v>35</v>
      </c>
      <c r="K1103" s="154">
        <v>2144.7800000000002</v>
      </c>
      <c r="L1103" s="155"/>
    </row>
    <row r="1104" spans="2:12" s="149" customFormat="1" ht="18" customHeight="1">
      <c r="B1104" s="150" t="s">
        <v>550</v>
      </c>
      <c r="C1104" s="151" t="s">
        <v>62</v>
      </c>
      <c r="D1104" s="151" t="s">
        <v>155</v>
      </c>
      <c r="E1104" s="151">
        <v>2016</v>
      </c>
      <c r="F1104" s="152" t="s">
        <v>47</v>
      </c>
      <c r="G1104" s="153">
        <v>42705</v>
      </c>
      <c r="H1104" s="153">
        <v>42706</v>
      </c>
      <c r="I1104" s="157" t="s">
        <v>551</v>
      </c>
      <c r="J1104" s="151" t="s">
        <v>45</v>
      </c>
      <c r="K1104" s="154">
        <v>6037.55</v>
      </c>
      <c r="L1104" s="155"/>
    </row>
    <row r="1105" spans="2:12" s="149" customFormat="1" ht="18" customHeight="1">
      <c r="B1105" s="150" t="s">
        <v>349</v>
      </c>
      <c r="C1105" s="151" t="s">
        <v>62</v>
      </c>
      <c r="D1105" s="151" t="s">
        <v>37</v>
      </c>
      <c r="E1105" s="151">
        <v>2016</v>
      </c>
      <c r="F1105" s="152" t="s">
        <v>47</v>
      </c>
      <c r="G1105" s="153">
        <v>42705</v>
      </c>
      <c r="H1105" s="153">
        <v>42706</v>
      </c>
      <c r="I1105" s="156" t="s">
        <v>521</v>
      </c>
      <c r="J1105" s="151" t="s">
        <v>346</v>
      </c>
      <c r="K1105" s="154">
        <v>2500</v>
      </c>
      <c r="L1105" s="155"/>
    </row>
    <row r="1106" spans="2:12" s="149" customFormat="1" ht="18" customHeight="1">
      <c r="B1106" s="150" t="s">
        <v>351</v>
      </c>
      <c r="C1106" s="151" t="s">
        <v>63</v>
      </c>
      <c r="D1106" s="151" t="s">
        <v>37</v>
      </c>
      <c r="E1106" s="151">
        <v>2016</v>
      </c>
      <c r="F1106" s="152" t="s">
        <v>47</v>
      </c>
      <c r="G1106" s="153">
        <v>42705</v>
      </c>
      <c r="H1106" s="153">
        <v>42706</v>
      </c>
      <c r="I1106" s="156" t="s">
        <v>521</v>
      </c>
      <c r="J1106" s="151" t="s">
        <v>476</v>
      </c>
      <c r="K1106" s="154">
        <v>2500</v>
      </c>
      <c r="L1106" s="155"/>
    </row>
    <row r="1107" spans="2:12" s="149" customFormat="1" ht="18" customHeight="1">
      <c r="B1107" s="150" t="s">
        <v>338</v>
      </c>
      <c r="C1107" s="151" t="s">
        <v>63</v>
      </c>
      <c r="D1107" s="151" t="s">
        <v>33</v>
      </c>
      <c r="E1107" s="151">
        <v>2016</v>
      </c>
      <c r="F1107" s="152" t="s">
        <v>47</v>
      </c>
      <c r="G1107" s="153" t="s">
        <v>552</v>
      </c>
      <c r="H1107" s="153">
        <v>42706</v>
      </c>
      <c r="I1107" s="156" t="s">
        <v>553</v>
      </c>
      <c r="J1107" s="151" t="s">
        <v>238</v>
      </c>
      <c r="K1107" s="154">
        <v>2000</v>
      </c>
      <c r="L1107" s="155"/>
    </row>
    <row r="1108" spans="2:12" s="149" customFormat="1" ht="18" customHeight="1">
      <c r="B1108" s="129" t="s">
        <v>434</v>
      </c>
      <c r="C1108" s="151" t="s">
        <v>62</v>
      </c>
      <c r="D1108" s="151" t="s">
        <v>33</v>
      </c>
      <c r="E1108" s="151">
        <v>2016</v>
      </c>
      <c r="F1108" s="152" t="s">
        <v>47</v>
      </c>
      <c r="G1108" s="153">
        <v>42705</v>
      </c>
      <c r="H1108" s="153">
        <v>42706</v>
      </c>
      <c r="I1108" s="156" t="s">
        <v>525</v>
      </c>
      <c r="J1108" s="151" t="s">
        <v>314</v>
      </c>
      <c r="K1108" s="154">
        <v>2000</v>
      </c>
      <c r="L1108" s="155"/>
    </row>
    <row r="1109" spans="2:12" s="149" customFormat="1" ht="18" customHeight="1">
      <c r="B1109" s="150" t="s">
        <v>467</v>
      </c>
      <c r="C1109" s="151" t="s">
        <v>63</v>
      </c>
      <c r="D1109" s="151" t="s">
        <v>81</v>
      </c>
      <c r="E1109" s="151">
        <v>2016</v>
      </c>
      <c r="F1109" s="152" t="s">
        <v>47</v>
      </c>
      <c r="G1109" s="153">
        <v>42705</v>
      </c>
      <c r="H1109" s="153">
        <v>42706</v>
      </c>
      <c r="I1109" s="156" t="s">
        <v>554</v>
      </c>
      <c r="J1109" s="151" t="s">
        <v>469</v>
      </c>
      <c r="K1109" s="154">
        <v>2000</v>
      </c>
      <c r="L1109" s="155"/>
    </row>
    <row r="1110" spans="2:12" s="149" customFormat="1" ht="18" customHeight="1">
      <c r="B1110" s="150" t="s">
        <v>344</v>
      </c>
      <c r="C1110" s="151" t="s">
        <v>62</v>
      </c>
      <c r="D1110" s="151" t="s">
        <v>37</v>
      </c>
      <c r="E1110" s="151">
        <v>2016</v>
      </c>
      <c r="F1110" s="152" t="s">
        <v>47</v>
      </c>
      <c r="G1110" s="153" t="s">
        <v>555</v>
      </c>
      <c r="H1110" s="153">
        <v>42706</v>
      </c>
      <c r="I1110" s="156" t="s">
        <v>521</v>
      </c>
      <c r="J1110" s="151" t="s">
        <v>346</v>
      </c>
      <c r="K1110" s="154">
        <v>2500</v>
      </c>
      <c r="L1110" s="155"/>
    </row>
    <row r="1111" spans="2:12" s="149" customFormat="1" ht="18" customHeight="1">
      <c r="B1111" s="150" t="s">
        <v>348</v>
      </c>
      <c r="C1111" s="151" t="s">
        <v>62</v>
      </c>
      <c r="D1111" s="151" t="s">
        <v>37</v>
      </c>
      <c r="E1111" s="151">
        <v>2016</v>
      </c>
      <c r="F1111" s="152" t="s">
        <v>47</v>
      </c>
      <c r="G1111" s="153">
        <v>42705</v>
      </c>
      <c r="H1111" s="153">
        <v>42706</v>
      </c>
      <c r="I1111" s="156" t="s">
        <v>521</v>
      </c>
      <c r="J1111" s="151" t="s">
        <v>346</v>
      </c>
      <c r="K1111" s="154">
        <v>2500</v>
      </c>
      <c r="L1111" s="155"/>
    </row>
    <row r="1112" spans="2:12" s="149" customFormat="1" ht="34.5" customHeight="1">
      <c r="B1112" s="150" t="s">
        <v>71</v>
      </c>
      <c r="C1112" s="151" t="s">
        <v>63</v>
      </c>
      <c r="D1112" s="151" t="s">
        <v>155</v>
      </c>
      <c r="E1112" s="151">
        <v>2016</v>
      </c>
      <c r="F1112" s="152" t="s">
        <v>47</v>
      </c>
      <c r="G1112" s="153">
        <v>42718</v>
      </c>
      <c r="H1112" s="153">
        <v>42706</v>
      </c>
      <c r="I1112" s="157" t="s">
        <v>556</v>
      </c>
      <c r="J1112" s="151" t="s">
        <v>61</v>
      </c>
      <c r="K1112" s="154">
        <v>2000</v>
      </c>
      <c r="L1112" s="155"/>
    </row>
    <row r="1113" spans="2:12" s="149" customFormat="1" ht="18" customHeight="1">
      <c r="B1113" s="150" t="s">
        <v>494</v>
      </c>
      <c r="C1113" s="151" t="s">
        <v>62</v>
      </c>
      <c r="D1113" s="151" t="s">
        <v>74</v>
      </c>
      <c r="E1113" s="151">
        <v>2016</v>
      </c>
      <c r="F1113" s="152" t="s">
        <v>47</v>
      </c>
      <c r="G1113" s="153">
        <v>42705</v>
      </c>
      <c r="H1113" s="153">
        <v>42710</v>
      </c>
      <c r="I1113" s="156" t="s">
        <v>557</v>
      </c>
      <c r="J1113" s="151" t="s">
        <v>143</v>
      </c>
      <c r="K1113" s="154">
        <v>2000</v>
      </c>
      <c r="L1113" s="155"/>
    </row>
    <row r="1114" spans="2:12" s="149" customFormat="1" ht="18" customHeight="1">
      <c r="B1114" s="150" t="s">
        <v>210</v>
      </c>
      <c r="C1114" s="151" t="s">
        <v>62</v>
      </c>
      <c r="D1114" s="151" t="s">
        <v>74</v>
      </c>
      <c r="E1114" s="151">
        <v>2016</v>
      </c>
      <c r="F1114" s="152" t="s">
        <v>47</v>
      </c>
      <c r="G1114" s="153">
        <v>42705</v>
      </c>
      <c r="H1114" s="153">
        <v>42710</v>
      </c>
      <c r="I1114" s="156" t="s">
        <v>558</v>
      </c>
      <c r="J1114" s="151" t="s">
        <v>35</v>
      </c>
      <c r="K1114" s="154">
        <v>2000</v>
      </c>
      <c r="L1114" s="155"/>
    </row>
    <row r="1115" spans="2:12" s="149" customFormat="1" ht="18" customHeight="1">
      <c r="B1115" s="150" t="s">
        <v>471</v>
      </c>
      <c r="C1115" s="151" t="s">
        <v>62</v>
      </c>
      <c r="D1115" s="151" t="s">
        <v>81</v>
      </c>
      <c r="E1115" s="151">
        <v>2016</v>
      </c>
      <c r="F1115" s="152" t="s">
        <v>47</v>
      </c>
      <c r="G1115" s="153">
        <v>42705</v>
      </c>
      <c r="H1115" s="153">
        <v>42706</v>
      </c>
      <c r="I1115" s="156" t="s">
        <v>559</v>
      </c>
      <c r="J1115" s="151" t="s">
        <v>319</v>
      </c>
      <c r="K1115" s="154">
        <v>2000</v>
      </c>
      <c r="L1115" s="155"/>
    </row>
    <row r="1116" spans="2:12" s="149" customFormat="1" ht="18" customHeight="1">
      <c r="B1116" s="150" t="s">
        <v>470</v>
      </c>
      <c r="C1116" s="151" t="s">
        <v>63</v>
      </c>
      <c r="D1116" s="151" t="s">
        <v>81</v>
      </c>
      <c r="E1116" s="151">
        <v>2016</v>
      </c>
      <c r="F1116" s="152" t="s">
        <v>47</v>
      </c>
      <c r="G1116" s="153">
        <v>42705</v>
      </c>
      <c r="H1116" s="153">
        <v>42706</v>
      </c>
      <c r="I1116" s="156" t="s">
        <v>554</v>
      </c>
      <c r="J1116" s="151" t="s">
        <v>469</v>
      </c>
      <c r="K1116" s="154">
        <v>2000</v>
      </c>
      <c r="L1116" s="155"/>
    </row>
    <row r="1117" spans="2:12" s="149" customFormat="1" ht="18" customHeight="1">
      <c r="B1117" s="150" t="s">
        <v>464</v>
      </c>
      <c r="C1117" s="151" t="s">
        <v>62</v>
      </c>
      <c r="D1117" s="151" t="s">
        <v>81</v>
      </c>
      <c r="E1117" s="151">
        <v>2016</v>
      </c>
      <c r="F1117" s="152" t="s">
        <v>47</v>
      </c>
      <c r="G1117" s="153">
        <v>42705</v>
      </c>
      <c r="H1117" s="153">
        <v>42706</v>
      </c>
      <c r="I1117" s="156" t="s">
        <v>554</v>
      </c>
      <c r="J1117" s="151" t="s">
        <v>461</v>
      </c>
      <c r="K1117" s="154">
        <v>2000</v>
      </c>
      <c r="L1117" s="155"/>
    </row>
    <row r="1118" spans="2:12" s="149" customFormat="1" ht="18" customHeight="1">
      <c r="B1118" s="150" t="s">
        <v>466</v>
      </c>
      <c r="C1118" s="151" t="s">
        <v>63</v>
      </c>
      <c r="D1118" s="151" t="s">
        <v>81</v>
      </c>
      <c r="E1118" s="151">
        <v>2016</v>
      </c>
      <c r="F1118" s="152" t="s">
        <v>47</v>
      </c>
      <c r="G1118" s="153">
        <v>42705</v>
      </c>
      <c r="H1118" s="153">
        <v>42706</v>
      </c>
      <c r="I1118" s="156" t="s">
        <v>554</v>
      </c>
      <c r="J1118" s="151" t="s">
        <v>92</v>
      </c>
      <c r="K1118" s="154">
        <v>2000</v>
      </c>
      <c r="L1118" s="155"/>
    </row>
    <row r="1119" spans="2:12" s="149" customFormat="1" ht="18" customHeight="1">
      <c r="B1119" s="150" t="s">
        <v>472</v>
      </c>
      <c r="C1119" s="151" t="s">
        <v>63</v>
      </c>
      <c r="D1119" s="151" t="s">
        <v>81</v>
      </c>
      <c r="E1119" s="151">
        <v>2016</v>
      </c>
      <c r="F1119" s="152" t="s">
        <v>47</v>
      </c>
      <c r="G1119" s="153">
        <v>42705</v>
      </c>
      <c r="H1119" s="153">
        <v>42706</v>
      </c>
      <c r="I1119" s="156" t="s">
        <v>554</v>
      </c>
      <c r="J1119" s="151" t="s">
        <v>35</v>
      </c>
      <c r="K1119" s="154">
        <v>2000</v>
      </c>
      <c r="L1119" s="155"/>
    </row>
    <row r="1120" spans="2:12" s="149" customFormat="1" ht="18" customHeight="1">
      <c r="B1120" s="148" t="s">
        <v>560</v>
      </c>
      <c r="C1120" s="88" t="s">
        <v>39</v>
      </c>
      <c r="D1120" s="88" t="s">
        <v>68</v>
      </c>
      <c r="E1120" s="88">
        <v>2016</v>
      </c>
      <c r="F1120" s="89" t="s">
        <v>47</v>
      </c>
      <c r="G1120" s="90"/>
      <c r="H1120" s="90"/>
      <c r="I1120" s="91" t="s">
        <v>85</v>
      </c>
      <c r="J1120" s="88"/>
      <c r="K1120" s="92">
        <v>11.6</v>
      </c>
      <c r="L1120" s="93">
        <f>SUM(K1101:K1120)</f>
        <v>43093.98</v>
      </c>
    </row>
    <row r="1121" spans="2:13" s="149" customFormat="1" ht="18" customHeight="1">
      <c r="B1121" s="150"/>
      <c r="C1121" s="151"/>
      <c r="D1121" s="151"/>
      <c r="E1121" s="151"/>
      <c r="F1121" s="152"/>
      <c r="G1121" s="153"/>
      <c r="H1121" s="153"/>
      <c r="I1121" s="156"/>
      <c r="J1121" s="151"/>
      <c r="K1121" s="154"/>
      <c r="L1121" s="155"/>
    </row>
    <row r="1122" spans="2:13" s="26" customFormat="1" ht="15.75">
      <c r="B1122" s="316" t="s">
        <v>642</v>
      </c>
      <c r="C1122" s="317"/>
      <c r="D1122" s="317"/>
      <c r="E1122" s="317"/>
      <c r="F1122" s="317"/>
      <c r="G1122" s="317"/>
      <c r="H1122" s="317"/>
      <c r="I1122" s="317"/>
      <c r="J1122" s="317"/>
      <c r="K1122" s="318"/>
      <c r="L1122" s="94">
        <f>L559+L591+L615+L630+L642+L652+L764+L881+L915+L966+L1100+L1120</f>
        <v>1345500.0022600002</v>
      </c>
      <c r="M1122" s="80">
        <v>1345500</v>
      </c>
    </row>
    <row r="1123" spans="2:13" s="26" customFormat="1" ht="15.75">
      <c r="B1123" s="311" t="s">
        <v>801</v>
      </c>
      <c r="C1123" s="256"/>
      <c r="D1123" s="256"/>
      <c r="E1123" s="256"/>
      <c r="F1123" s="256"/>
      <c r="G1123" s="256"/>
      <c r="H1123" s="256"/>
      <c r="I1123" s="256"/>
      <c r="J1123" s="256"/>
      <c r="K1123" s="312"/>
      <c r="L1123" s="315">
        <f>1345500-L1122</f>
        <v>-2.2600002121180296E-3</v>
      </c>
      <c r="M1123" s="80"/>
    </row>
    <row r="1124" spans="2:13" s="26" customFormat="1" ht="24" customHeight="1">
      <c r="B1124" s="127" t="s">
        <v>353</v>
      </c>
      <c r="C1124" s="127"/>
      <c r="D1124" s="127"/>
      <c r="E1124" s="127"/>
      <c r="F1124" s="127"/>
      <c r="G1124" s="127"/>
      <c r="H1124" s="127"/>
      <c r="I1124" s="127"/>
      <c r="J1124" s="127"/>
      <c r="K1124" s="126"/>
      <c r="L1124" s="95">
        <f>SUM(L559+L591+L615+L630+L642+L652+L764+L881+L915+L966+L1100+L1120+K1121)</f>
        <v>1345500.0022600002</v>
      </c>
      <c r="M1124" s="24"/>
    </row>
    <row r="1125" spans="2:13" ht="33.75">
      <c r="B1125" s="536" t="s">
        <v>568</v>
      </c>
      <c r="C1125" s="536"/>
      <c r="D1125" s="536"/>
      <c r="E1125" s="536"/>
      <c r="F1125" s="536"/>
      <c r="G1125" s="536"/>
      <c r="H1125" s="536"/>
      <c r="I1125" s="536"/>
      <c r="J1125" s="536"/>
      <c r="K1125" s="536"/>
      <c r="L1125" s="537"/>
    </row>
    <row r="1126" spans="2:13" ht="25.5" customHeight="1">
      <c r="B1126" s="325" t="s">
        <v>1</v>
      </c>
      <c r="C1126" s="325" t="s">
        <v>2</v>
      </c>
      <c r="D1126" s="325" t="s">
        <v>854</v>
      </c>
      <c r="E1126" s="325" t="s">
        <v>3</v>
      </c>
      <c r="F1126" s="325" t="s">
        <v>4</v>
      </c>
      <c r="G1126" s="326" t="s">
        <v>5</v>
      </c>
      <c r="H1126" s="326" t="s">
        <v>6</v>
      </c>
      <c r="I1126" s="325" t="s">
        <v>7</v>
      </c>
      <c r="J1126" s="325" t="s">
        <v>8</v>
      </c>
      <c r="K1126" s="325" t="s">
        <v>9</v>
      </c>
      <c r="L1126" s="325" t="s">
        <v>10</v>
      </c>
    </row>
    <row r="1127" spans="2:13" s="242" customFormat="1" ht="18" customHeight="1">
      <c r="B1127" s="243" t="s">
        <v>569</v>
      </c>
      <c r="C1127" s="244" t="s">
        <v>62</v>
      </c>
      <c r="D1127" s="244" t="s">
        <v>74</v>
      </c>
      <c r="E1127" s="244">
        <v>2017</v>
      </c>
      <c r="F1127" s="244" t="s">
        <v>30</v>
      </c>
      <c r="G1127" s="153">
        <v>42752</v>
      </c>
      <c r="H1127" s="153">
        <v>42758</v>
      </c>
      <c r="I1127" s="244" t="s">
        <v>570</v>
      </c>
      <c r="J1127" s="244" t="s">
        <v>23</v>
      </c>
      <c r="K1127" s="154">
        <v>2000</v>
      </c>
      <c r="L1127" s="245"/>
      <c r="M1127" s="246"/>
    </row>
    <row r="1128" spans="2:13" s="242" customFormat="1" ht="18" customHeight="1">
      <c r="B1128" s="247" t="s">
        <v>571</v>
      </c>
      <c r="C1128" s="244" t="s">
        <v>62</v>
      </c>
      <c r="D1128" s="244" t="s">
        <v>74</v>
      </c>
      <c r="E1128" s="244">
        <v>2017</v>
      </c>
      <c r="F1128" s="244" t="s">
        <v>30</v>
      </c>
      <c r="G1128" s="248">
        <v>42752</v>
      </c>
      <c r="H1128" s="248">
        <v>42758</v>
      </c>
      <c r="I1128" s="244" t="s">
        <v>572</v>
      </c>
      <c r="J1128" s="244" t="s">
        <v>50</v>
      </c>
      <c r="K1128" s="249">
        <v>2000</v>
      </c>
      <c r="L1128" s="245"/>
      <c r="M1128" s="246"/>
    </row>
    <row r="1129" spans="2:13" s="242" customFormat="1" ht="18" customHeight="1">
      <c r="B1129" s="247" t="s">
        <v>573</v>
      </c>
      <c r="C1129" s="244" t="s">
        <v>63</v>
      </c>
      <c r="D1129" s="244" t="s">
        <v>74</v>
      </c>
      <c r="E1129" s="244">
        <v>2017</v>
      </c>
      <c r="F1129" s="244" t="s">
        <v>30</v>
      </c>
      <c r="G1129" s="248">
        <v>42752</v>
      </c>
      <c r="H1129" s="248">
        <v>42758</v>
      </c>
      <c r="I1129" s="244" t="s">
        <v>570</v>
      </c>
      <c r="J1129" s="244" t="s">
        <v>574</v>
      </c>
      <c r="K1129" s="249">
        <v>2000</v>
      </c>
      <c r="L1129" s="245"/>
      <c r="M1129" s="246"/>
    </row>
    <row r="1130" spans="2:13" s="242" customFormat="1" ht="18" customHeight="1">
      <c r="B1130" s="247" t="s">
        <v>575</v>
      </c>
      <c r="C1130" s="244" t="s">
        <v>62</v>
      </c>
      <c r="D1130" s="244" t="s">
        <v>74</v>
      </c>
      <c r="E1130" s="244">
        <v>2017</v>
      </c>
      <c r="F1130" s="244" t="s">
        <v>30</v>
      </c>
      <c r="G1130" s="248">
        <v>42748</v>
      </c>
      <c r="H1130" s="248">
        <v>42758</v>
      </c>
      <c r="I1130" s="244" t="s">
        <v>570</v>
      </c>
      <c r="J1130" s="244" t="s">
        <v>171</v>
      </c>
      <c r="K1130" s="249">
        <v>2000</v>
      </c>
      <c r="L1130" s="245"/>
      <c r="M1130" s="246"/>
    </row>
    <row r="1131" spans="2:13" s="242" customFormat="1" ht="18" customHeight="1">
      <c r="B1131" s="247" t="s">
        <v>576</v>
      </c>
      <c r="C1131" s="244" t="s">
        <v>63</v>
      </c>
      <c r="D1131" s="244" t="s">
        <v>33</v>
      </c>
      <c r="E1131" s="244">
        <v>2017</v>
      </c>
      <c r="F1131" s="244" t="s">
        <v>30</v>
      </c>
      <c r="G1131" s="248">
        <v>42747</v>
      </c>
      <c r="H1131" s="248">
        <v>42752</v>
      </c>
      <c r="I1131" s="244" t="s">
        <v>577</v>
      </c>
      <c r="J1131" s="244" t="s">
        <v>578</v>
      </c>
      <c r="K1131" s="249">
        <v>2000</v>
      </c>
      <c r="L1131" s="245"/>
      <c r="M1131" s="246"/>
    </row>
    <row r="1132" spans="2:13" s="242" customFormat="1" ht="18" customHeight="1">
      <c r="B1132" s="297" t="s">
        <v>807</v>
      </c>
      <c r="C1132" s="244" t="s">
        <v>63</v>
      </c>
      <c r="D1132" s="244" t="s">
        <v>69</v>
      </c>
      <c r="E1132" s="244">
        <v>2017</v>
      </c>
      <c r="F1132" s="244" t="s">
        <v>30</v>
      </c>
      <c r="G1132" s="248">
        <v>42752</v>
      </c>
      <c r="H1132" s="248">
        <v>42758</v>
      </c>
      <c r="I1132" s="244" t="s">
        <v>808</v>
      </c>
      <c r="J1132" s="244" t="s">
        <v>809</v>
      </c>
      <c r="K1132" s="249">
        <v>2000</v>
      </c>
      <c r="L1132" s="245"/>
      <c r="M1132" s="246"/>
    </row>
    <row r="1133" spans="2:13" s="149" customFormat="1" ht="18" customHeight="1">
      <c r="B1133" s="148"/>
      <c r="C1133" s="88" t="s">
        <v>39</v>
      </c>
      <c r="D1133" s="88"/>
      <c r="E1133" s="88">
        <v>2017</v>
      </c>
      <c r="F1133" s="89" t="s">
        <v>30</v>
      </c>
      <c r="G1133" s="90"/>
      <c r="H1133" s="90"/>
      <c r="I1133" s="91" t="s">
        <v>579</v>
      </c>
      <c r="J1133" s="88"/>
      <c r="K1133" s="92"/>
      <c r="L1133" s="93">
        <f>SUM(K1127:K1133)</f>
        <v>12000</v>
      </c>
    </row>
    <row r="1134" spans="2:13" s="242" customFormat="1" ht="18" customHeight="1">
      <c r="B1134" s="247" t="s">
        <v>580</v>
      </c>
      <c r="C1134" s="244" t="s">
        <v>63</v>
      </c>
      <c r="D1134" s="244" t="s">
        <v>29</v>
      </c>
      <c r="E1134" s="244">
        <v>2017</v>
      </c>
      <c r="F1134" s="244" t="s">
        <v>31</v>
      </c>
      <c r="G1134" s="248">
        <v>42780</v>
      </c>
      <c r="H1134" s="248">
        <v>42782</v>
      </c>
      <c r="I1134" s="244" t="s">
        <v>581</v>
      </c>
      <c r="J1134" s="244" t="s">
        <v>582</v>
      </c>
      <c r="K1134" s="249">
        <v>291</v>
      </c>
      <c r="L1134" s="245"/>
      <c r="M1134" s="246"/>
    </row>
    <row r="1135" spans="2:13" s="242" customFormat="1" ht="18" customHeight="1">
      <c r="B1135" s="247" t="s">
        <v>583</v>
      </c>
      <c r="C1135" s="244" t="s">
        <v>62</v>
      </c>
      <c r="D1135" s="244" t="s">
        <v>22</v>
      </c>
      <c r="E1135" s="244">
        <v>2017</v>
      </c>
      <c r="F1135" s="244" t="s">
        <v>31</v>
      </c>
      <c r="G1135" s="248">
        <v>42780</v>
      </c>
      <c r="H1135" s="248">
        <v>42781</v>
      </c>
      <c r="I1135" s="244" t="s">
        <v>584</v>
      </c>
      <c r="J1135" s="244" t="s">
        <v>18</v>
      </c>
      <c r="K1135" s="249">
        <v>2612</v>
      </c>
      <c r="L1135" s="245"/>
      <c r="M1135" s="246"/>
    </row>
    <row r="1136" spans="2:13" s="242" customFormat="1" ht="18" customHeight="1">
      <c r="B1136" s="247" t="s">
        <v>585</v>
      </c>
      <c r="C1136" s="244" t="s">
        <v>63</v>
      </c>
      <c r="D1136" s="244" t="s">
        <v>74</v>
      </c>
      <c r="E1136" s="244">
        <v>2017</v>
      </c>
      <c r="F1136" s="244" t="s">
        <v>31</v>
      </c>
      <c r="G1136" s="248">
        <v>42775</v>
      </c>
      <c r="H1136" s="248">
        <v>42781</v>
      </c>
      <c r="I1136" s="244" t="s">
        <v>586</v>
      </c>
      <c r="J1136" s="244" t="s">
        <v>476</v>
      </c>
      <c r="K1136" s="249">
        <v>2000</v>
      </c>
      <c r="L1136" s="245"/>
      <c r="M1136" s="246"/>
    </row>
    <row r="1137" spans="2:13" s="242" customFormat="1" ht="18" customHeight="1">
      <c r="B1137" s="247" t="s">
        <v>587</v>
      </c>
      <c r="C1137" s="244" t="s">
        <v>62</v>
      </c>
      <c r="D1137" s="244" t="s">
        <v>74</v>
      </c>
      <c r="E1137" s="244">
        <v>2017</v>
      </c>
      <c r="F1137" s="244" t="s">
        <v>31</v>
      </c>
      <c r="G1137" s="248">
        <v>42767</v>
      </c>
      <c r="H1137" s="248">
        <v>42774</v>
      </c>
      <c r="I1137" s="244" t="s">
        <v>588</v>
      </c>
      <c r="J1137" s="244" t="s">
        <v>589</v>
      </c>
      <c r="K1137" s="249">
        <v>2000</v>
      </c>
      <c r="L1137" s="245"/>
      <c r="M1137" s="246"/>
    </row>
    <row r="1138" spans="2:13" s="242" customFormat="1" ht="18" customHeight="1">
      <c r="B1138" s="247" t="s">
        <v>590</v>
      </c>
      <c r="C1138" s="244" t="s">
        <v>62</v>
      </c>
      <c r="D1138" s="244" t="s">
        <v>37</v>
      </c>
      <c r="E1138" s="244">
        <v>2017</v>
      </c>
      <c r="F1138" s="244" t="s">
        <v>31</v>
      </c>
      <c r="G1138" s="248">
        <v>42767</v>
      </c>
      <c r="H1138" s="248">
        <v>42775</v>
      </c>
      <c r="I1138" s="244" t="s">
        <v>591</v>
      </c>
      <c r="J1138" s="244" t="s">
        <v>592</v>
      </c>
      <c r="K1138" s="249">
        <v>2500</v>
      </c>
      <c r="L1138" s="245"/>
      <c r="M1138" s="246"/>
    </row>
    <row r="1139" spans="2:13" s="242" customFormat="1" ht="18" customHeight="1">
      <c r="B1139" s="247" t="s">
        <v>593</v>
      </c>
      <c r="C1139" s="244" t="s">
        <v>63</v>
      </c>
      <c r="D1139" s="244" t="s">
        <v>37</v>
      </c>
      <c r="E1139" s="244">
        <v>2017</v>
      </c>
      <c r="F1139" s="244" t="s">
        <v>31</v>
      </c>
      <c r="G1139" s="248">
        <v>42769</v>
      </c>
      <c r="H1139" s="248">
        <v>42773</v>
      </c>
      <c r="I1139" s="244" t="s">
        <v>591</v>
      </c>
      <c r="J1139" s="244" t="s">
        <v>594</v>
      </c>
      <c r="K1139" s="249">
        <v>2500</v>
      </c>
      <c r="L1139" s="245"/>
      <c r="M1139" s="246"/>
    </row>
    <row r="1140" spans="2:13" s="242" customFormat="1" ht="18" customHeight="1">
      <c r="B1140" s="247" t="s">
        <v>595</v>
      </c>
      <c r="C1140" s="244" t="s">
        <v>63</v>
      </c>
      <c r="D1140" s="244" t="s">
        <v>29</v>
      </c>
      <c r="E1140" s="244">
        <v>2017</v>
      </c>
      <c r="F1140" s="244" t="s">
        <v>31</v>
      </c>
      <c r="G1140" s="248">
        <v>42769</v>
      </c>
      <c r="H1140" s="248">
        <v>42773</v>
      </c>
      <c r="I1140" s="244" t="s">
        <v>596</v>
      </c>
      <c r="J1140" s="244" t="s">
        <v>58</v>
      </c>
      <c r="K1140" s="249">
        <v>642</v>
      </c>
      <c r="L1140" s="245"/>
      <c r="M1140" s="246"/>
    </row>
    <row r="1141" spans="2:13" s="242" customFormat="1" ht="18" customHeight="1">
      <c r="B1141" s="247" t="s">
        <v>580</v>
      </c>
      <c r="C1141" s="244" t="s">
        <v>63</v>
      </c>
      <c r="D1141" s="244" t="s">
        <v>29</v>
      </c>
      <c r="E1141" s="244">
        <v>2017</v>
      </c>
      <c r="F1141" s="244" t="s">
        <v>31</v>
      </c>
      <c r="G1141" s="248">
        <v>42769</v>
      </c>
      <c r="H1141" s="248">
        <v>42773</v>
      </c>
      <c r="I1141" s="244" t="s">
        <v>596</v>
      </c>
      <c r="J1141" s="244" t="s">
        <v>582</v>
      </c>
      <c r="K1141" s="249">
        <v>642</v>
      </c>
      <c r="L1141" s="245"/>
      <c r="M1141" s="246"/>
    </row>
    <row r="1142" spans="2:13" s="242" customFormat="1" ht="18" customHeight="1">
      <c r="B1142" s="297" t="s">
        <v>101</v>
      </c>
      <c r="C1142" s="302" t="s">
        <v>62</v>
      </c>
      <c r="D1142" s="302" t="s">
        <v>155</v>
      </c>
      <c r="E1142" s="302">
        <v>2017</v>
      </c>
      <c r="F1142" s="302" t="s">
        <v>31</v>
      </c>
      <c r="G1142" s="303">
        <v>42767</v>
      </c>
      <c r="H1142" s="303">
        <v>42773</v>
      </c>
      <c r="I1142" s="302" t="s">
        <v>597</v>
      </c>
      <c r="J1142" s="302" t="s">
        <v>461</v>
      </c>
      <c r="K1142" s="304">
        <v>3023</v>
      </c>
      <c r="L1142" s="305"/>
      <c r="M1142" s="246"/>
    </row>
    <row r="1143" spans="2:13" s="242" customFormat="1" ht="18" customHeight="1">
      <c r="B1143" s="250" t="s">
        <v>598</v>
      </c>
      <c r="C1143" s="244" t="s">
        <v>62</v>
      </c>
      <c r="D1143" s="244" t="s">
        <v>37</v>
      </c>
      <c r="E1143" s="244">
        <v>2017</v>
      </c>
      <c r="F1143" s="244" t="s">
        <v>31</v>
      </c>
      <c r="G1143" s="248">
        <v>42767</v>
      </c>
      <c r="H1143" s="248">
        <v>42773</v>
      </c>
      <c r="I1143" s="244" t="s">
        <v>599</v>
      </c>
      <c r="J1143" s="244" t="s">
        <v>182</v>
      </c>
      <c r="K1143" s="249">
        <v>2500</v>
      </c>
      <c r="L1143" s="245"/>
      <c r="M1143" s="246"/>
    </row>
    <row r="1144" spans="2:13" s="242" customFormat="1" ht="18" customHeight="1">
      <c r="B1144" s="250" t="s">
        <v>600</v>
      </c>
      <c r="C1144" s="244" t="s">
        <v>62</v>
      </c>
      <c r="D1144" s="244" t="s">
        <v>37</v>
      </c>
      <c r="E1144" s="244">
        <v>2017</v>
      </c>
      <c r="F1144" s="244" t="s">
        <v>31</v>
      </c>
      <c r="G1144" s="248">
        <v>42767</v>
      </c>
      <c r="H1144" s="248">
        <v>42773</v>
      </c>
      <c r="I1144" s="244" t="s">
        <v>599</v>
      </c>
      <c r="J1144" s="244" t="s">
        <v>171</v>
      </c>
      <c r="K1144" s="249">
        <v>2500</v>
      </c>
      <c r="L1144" s="245"/>
      <c r="M1144" s="246"/>
    </row>
    <row r="1145" spans="2:13" s="242" customFormat="1" ht="18" customHeight="1">
      <c r="B1145" s="250" t="s">
        <v>571</v>
      </c>
      <c r="C1145" s="244" t="s">
        <v>62</v>
      </c>
      <c r="D1145" s="244" t="s">
        <v>74</v>
      </c>
      <c r="E1145" s="244">
        <v>2017</v>
      </c>
      <c r="F1145" s="244" t="s">
        <v>31</v>
      </c>
      <c r="G1145" s="248">
        <v>42767</v>
      </c>
      <c r="H1145" s="248">
        <v>42767</v>
      </c>
      <c r="I1145" s="244" t="s">
        <v>601</v>
      </c>
      <c r="J1145" s="244" t="s">
        <v>50</v>
      </c>
      <c r="K1145" s="249">
        <v>2000</v>
      </c>
      <c r="L1145" s="245"/>
      <c r="M1145" s="246"/>
    </row>
    <row r="1146" spans="2:13" s="242" customFormat="1" ht="18" customHeight="1">
      <c r="B1146" s="250" t="s">
        <v>569</v>
      </c>
      <c r="C1146" s="244" t="s">
        <v>62</v>
      </c>
      <c r="D1146" s="244" t="s">
        <v>74</v>
      </c>
      <c r="E1146" s="244">
        <v>2017</v>
      </c>
      <c r="F1146" s="244" t="s">
        <v>31</v>
      </c>
      <c r="G1146" s="248">
        <v>42767</v>
      </c>
      <c r="H1146" s="248">
        <v>42767</v>
      </c>
      <c r="I1146" s="244" t="s">
        <v>601</v>
      </c>
      <c r="J1146" s="244" t="s">
        <v>23</v>
      </c>
      <c r="K1146" s="249">
        <v>2000</v>
      </c>
      <c r="L1146" s="245"/>
      <c r="M1146" s="246"/>
    </row>
    <row r="1147" spans="2:13" s="242" customFormat="1" ht="18" customHeight="1">
      <c r="B1147" s="250" t="s">
        <v>575</v>
      </c>
      <c r="C1147" s="244" t="s">
        <v>62</v>
      </c>
      <c r="D1147" s="244" t="s">
        <v>74</v>
      </c>
      <c r="E1147" s="244">
        <v>2017</v>
      </c>
      <c r="F1147" s="244" t="s">
        <v>31</v>
      </c>
      <c r="G1147" s="248">
        <v>42767</v>
      </c>
      <c r="H1147" s="248">
        <v>42767</v>
      </c>
      <c r="I1147" s="244" t="s">
        <v>602</v>
      </c>
      <c r="J1147" s="244" t="s">
        <v>171</v>
      </c>
      <c r="K1147" s="249">
        <v>2000</v>
      </c>
      <c r="L1147" s="245"/>
      <c r="M1147" s="246"/>
    </row>
    <row r="1148" spans="2:13" s="242" customFormat="1" ht="18" customHeight="1">
      <c r="B1148" s="306" t="s">
        <v>603</v>
      </c>
      <c r="C1148" s="302" t="s">
        <v>63</v>
      </c>
      <c r="D1148" s="302" t="s">
        <v>37</v>
      </c>
      <c r="E1148" s="302">
        <v>2017</v>
      </c>
      <c r="F1148" s="302" t="s">
        <v>31</v>
      </c>
      <c r="G1148" s="303">
        <v>42767</v>
      </c>
      <c r="H1148" s="303">
        <v>42767</v>
      </c>
      <c r="I1148" s="302" t="s">
        <v>604</v>
      </c>
      <c r="J1148" s="302" t="s">
        <v>58</v>
      </c>
      <c r="K1148" s="304">
        <v>2500</v>
      </c>
      <c r="L1148" s="305"/>
      <c r="M1148" s="246"/>
    </row>
    <row r="1149" spans="2:13" s="242" customFormat="1" ht="18" customHeight="1">
      <c r="B1149" s="250" t="s">
        <v>605</v>
      </c>
      <c r="C1149" s="244" t="s">
        <v>62</v>
      </c>
      <c r="D1149" s="244" t="s">
        <v>74</v>
      </c>
      <c r="E1149" s="244">
        <v>2017</v>
      </c>
      <c r="F1149" s="244" t="s">
        <v>31</v>
      </c>
      <c r="G1149" s="248">
        <v>42767</v>
      </c>
      <c r="H1149" s="248">
        <v>42766</v>
      </c>
      <c r="I1149" s="244" t="s">
        <v>606</v>
      </c>
      <c r="J1149" s="244" t="s">
        <v>607</v>
      </c>
      <c r="K1149" s="249">
        <v>2000</v>
      </c>
      <c r="L1149" s="245"/>
      <c r="M1149" s="246"/>
    </row>
    <row r="1150" spans="2:13" s="242" customFormat="1" ht="18" customHeight="1">
      <c r="B1150" s="250" t="s">
        <v>608</v>
      </c>
      <c r="C1150" s="244" t="s">
        <v>62</v>
      </c>
      <c r="D1150" s="244" t="s">
        <v>74</v>
      </c>
      <c r="E1150" s="244">
        <v>2017</v>
      </c>
      <c r="F1150" s="244" t="s">
        <v>31</v>
      </c>
      <c r="G1150" s="248">
        <v>42767</v>
      </c>
      <c r="H1150" s="248">
        <v>42766</v>
      </c>
      <c r="I1150" s="244" t="s">
        <v>570</v>
      </c>
      <c r="J1150" s="244" t="s">
        <v>65</v>
      </c>
      <c r="K1150" s="249">
        <v>2000</v>
      </c>
      <c r="L1150" s="245"/>
      <c r="M1150" s="246"/>
    </row>
    <row r="1151" spans="2:13" s="21" customFormat="1" ht="18" customHeight="1">
      <c r="B1151" s="147" t="s">
        <v>609</v>
      </c>
      <c r="C1151" s="104" t="s">
        <v>62</v>
      </c>
      <c r="D1151" s="104" t="s">
        <v>74</v>
      </c>
      <c r="E1151" s="244">
        <v>2017</v>
      </c>
      <c r="F1151" s="244" t="s">
        <v>31</v>
      </c>
      <c r="G1151" s="251">
        <v>42767</v>
      </c>
      <c r="H1151" s="248">
        <v>42766</v>
      </c>
      <c r="I1151" s="104" t="s">
        <v>588</v>
      </c>
      <c r="J1151" s="104" t="s">
        <v>23</v>
      </c>
      <c r="K1151" s="252">
        <v>2000</v>
      </c>
      <c r="L1151" s="104"/>
    </row>
    <row r="1152" spans="2:13" s="21" customFormat="1" ht="18" customHeight="1">
      <c r="B1152" s="147" t="s">
        <v>610</v>
      </c>
      <c r="C1152" s="104" t="s">
        <v>62</v>
      </c>
      <c r="D1152" s="104" t="s">
        <v>74</v>
      </c>
      <c r="E1152" s="244">
        <v>2017</v>
      </c>
      <c r="F1152" s="244" t="s">
        <v>31</v>
      </c>
      <c r="G1152" s="251">
        <v>42767</v>
      </c>
      <c r="H1152" s="248">
        <v>42766</v>
      </c>
      <c r="I1152" s="104" t="s">
        <v>606</v>
      </c>
      <c r="J1152" s="104" t="s">
        <v>66</v>
      </c>
      <c r="K1152" s="252">
        <v>2000</v>
      </c>
      <c r="L1152" s="104"/>
    </row>
    <row r="1153" spans="2:12" s="21" customFormat="1" ht="18" customHeight="1">
      <c r="B1153" s="147" t="s">
        <v>611</v>
      </c>
      <c r="C1153" s="104" t="s">
        <v>62</v>
      </c>
      <c r="D1153" s="104" t="s">
        <v>74</v>
      </c>
      <c r="E1153" s="244">
        <v>2017</v>
      </c>
      <c r="F1153" s="244" t="s">
        <v>31</v>
      </c>
      <c r="G1153" s="251">
        <v>42767</v>
      </c>
      <c r="H1153" s="248">
        <v>42766</v>
      </c>
      <c r="I1153" s="104" t="s">
        <v>495</v>
      </c>
      <c r="J1153" s="104" t="s">
        <v>45</v>
      </c>
      <c r="K1153" s="252">
        <v>2000</v>
      </c>
      <c r="L1153" s="104"/>
    </row>
    <row r="1154" spans="2:12" s="21" customFormat="1" ht="18" customHeight="1">
      <c r="B1154" s="147" t="s">
        <v>612</v>
      </c>
      <c r="C1154" s="104" t="s">
        <v>62</v>
      </c>
      <c r="D1154" s="104" t="s">
        <v>74</v>
      </c>
      <c r="E1154" s="244">
        <v>2017</v>
      </c>
      <c r="F1154" s="244" t="s">
        <v>31</v>
      </c>
      <c r="G1154" s="251">
        <v>42767</v>
      </c>
      <c r="H1154" s="248">
        <v>42766</v>
      </c>
      <c r="I1154" s="104" t="s">
        <v>588</v>
      </c>
      <c r="J1154" s="104" t="s">
        <v>45</v>
      </c>
      <c r="K1154" s="252">
        <v>2000</v>
      </c>
      <c r="L1154" s="104"/>
    </row>
    <row r="1155" spans="2:12" s="21" customFormat="1" ht="18" customHeight="1">
      <c r="B1155" s="147" t="s">
        <v>613</v>
      </c>
      <c r="C1155" s="104" t="s">
        <v>62</v>
      </c>
      <c r="D1155" s="104" t="s">
        <v>74</v>
      </c>
      <c r="E1155" s="244">
        <v>2017</v>
      </c>
      <c r="F1155" s="244" t="s">
        <v>31</v>
      </c>
      <c r="G1155" s="251">
        <v>42767</v>
      </c>
      <c r="H1155" s="248">
        <v>42766</v>
      </c>
      <c r="I1155" s="104" t="s">
        <v>495</v>
      </c>
      <c r="J1155" s="104" t="s">
        <v>45</v>
      </c>
      <c r="K1155" s="252">
        <v>2000</v>
      </c>
      <c r="L1155" s="104"/>
    </row>
    <row r="1156" spans="2:12" s="21" customFormat="1" ht="18" customHeight="1">
      <c r="B1156" s="147" t="s">
        <v>573</v>
      </c>
      <c r="C1156" s="104" t="s">
        <v>63</v>
      </c>
      <c r="D1156" s="104" t="s">
        <v>74</v>
      </c>
      <c r="E1156" s="244">
        <v>2017</v>
      </c>
      <c r="F1156" s="244" t="s">
        <v>31</v>
      </c>
      <c r="G1156" s="251">
        <v>42767</v>
      </c>
      <c r="H1156" s="248">
        <v>42766</v>
      </c>
      <c r="I1156" s="104" t="s">
        <v>614</v>
      </c>
      <c r="J1156" s="104" t="s">
        <v>574</v>
      </c>
      <c r="K1156" s="252">
        <v>2000</v>
      </c>
      <c r="L1156" s="104"/>
    </row>
    <row r="1157" spans="2:12" s="21" customFormat="1" ht="18" customHeight="1">
      <c r="B1157" s="147" t="s">
        <v>576</v>
      </c>
      <c r="C1157" s="104" t="s">
        <v>63</v>
      </c>
      <c r="D1157" s="104" t="s">
        <v>33</v>
      </c>
      <c r="E1157" s="244">
        <v>2017</v>
      </c>
      <c r="F1157" s="244" t="s">
        <v>31</v>
      </c>
      <c r="G1157" s="251">
        <v>42767</v>
      </c>
      <c r="H1157" s="248">
        <v>42766</v>
      </c>
      <c r="I1157" s="104" t="s">
        <v>440</v>
      </c>
      <c r="J1157" s="244" t="s">
        <v>578</v>
      </c>
      <c r="K1157" s="252">
        <v>2000</v>
      </c>
      <c r="L1157" s="104"/>
    </row>
    <row r="1158" spans="2:12" s="298" customFormat="1" ht="18" customHeight="1">
      <c r="B1158" s="266" t="s">
        <v>810</v>
      </c>
      <c r="C1158" s="253" t="s">
        <v>62</v>
      </c>
      <c r="D1158" s="253" t="s">
        <v>69</v>
      </c>
      <c r="E1158" s="244">
        <v>2017</v>
      </c>
      <c r="F1158" s="244" t="s">
        <v>31</v>
      </c>
      <c r="G1158" s="254">
        <v>42767</v>
      </c>
      <c r="H1158" s="248">
        <v>42766</v>
      </c>
      <c r="I1158" s="253" t="s">
        <v>811</v>
      </c>
      <c r="J1158" s="244" t="s">
        <v>45</v>
      </c>
      <c r="K1158" s="255">
        <v>2000</v>
      </c>
      <c r="L1158" s="253"/>
    </row>
    <row r="1159" spans="2:12" s="298" customFormat="1" ht="18" customHeight="1">
      <c r="B1159" s="266" t="s">
        <v>812</v>
      </c>
      <c r="C1159" s="253" t="s">
        <v>62</v>
      </c>
      <c r="D1159" s="253" t="s">
        <v>69</v>
      </c>
      <c r="E1159" s="244">
        <v>2017</v>
      </c>
      <c r="F1159" s="244" t="s">
        <v>31</v>
      </c>
      <c r="G1159" s="254">
        <v>42767</v>
      </c>
      <c r="H1159" s="248">
        <v>42767</v>
      </c>
      <c r="I1159" s="253" t="s">
        <v>808</v>
      </c>
      <c r="J1159" s="244" t="s">
        <v>45</v>
      </c>
      <c r="K1159" s="255">
        <v>2000</v>
      </c>
      <c r="L1159" s="253"/>
    </row>
    <row r="1160" spans="2:12" s="298" customFormat="1" ht="18" customHeight="1">
      <c r="B1160" s="266" t="s">
        <v>807</v>
      </c>
      <c r="C1160" s="253" t="s">
        <v>63</v>
      </c>
      <c r="D1160" s="253" t="s">
        <v>69</v>
      </c>
      <c r="E1160" s="244">
        <v>2017</v>
      </c>
      <c r="F1160" s="244" t="s">
        <v>31</v>
      </c>
      <c r="G1160" s="254">
        <v>42767</v>
      </c>
      <c r="H1160" s="248">
        <v>42768</v>
      </c>
      <c r="I1160" s="253" t="s">
        <v>813</v>
      </c>
      <c r="J1160" s="244" t="s">
        <v>809</v>
      </c>
      <c r="K1160" s="255">
        <v>2000</v>
      </c>
      <c r="L1160" s="253"/>
    </row>
    <row r="1161" spans="2:12" s="298" customFormat="1" ht="18" customHeight="1">
      <c r="B1161" s="266" t="s">
        <v>814</v>
      </c>
      <c r="C1161" s="253" t="s">
        <v>63</v>
      </c>
      <c r="D1161" s="253" t="s">
        <v>69</v>
      </c>
      <c r="E1161" s="244">
        <v>2017</v>
      </c>
      <c r="F1161" s="244" t="s">
        <v>31</v>
      </c>
      <c r="G1161" s="254">
        <v>42767</v>
      </c>
      <c r="H1161" s="248">
        <v>42768</v>
      </c>
      <c r="I1161" s="253" t="s">
        <v>808</v>
      </c>
      <c r="J1161" s="244" t="s">
        <v>35</v>
      </c>
      <c r="K1161" s="255">
        <v>2000</v>
      </c>
      <c r="L1161" s="253"/>
    </row>
    <row r="1162" spans="2:12" s="298" customFormat="1" ht="18" customHeight="1">
      <c r="B1162" s="266" t="s">
        <v>815</v>
      </c>
      <c r="C1162" s="253" t="s">
        <v>63</v>
      </c>
      <c r="D1162" s="253" t="s">
        <v>69</v>
      </c>
      <c r="E1162" s="244">
        <v>2017</v>
      </c>
      <c r="F1162" s="244" t="s">
        <v>31</v>
      </c>
      <c r="G1162" s="254">
        <v>42769</v>
      </c>
      <c r="H1162" s="248">
        <v>42775</v>
      </c>
      <c r="I1162" s="253" t="s">
        <v>808</v>
      </c>
      <c r="J1162" s="244" t="s">
        <v>816</v>
      </c>
      <c r="K1162" s="255">
        <v>2000</v>
      </c>
      <c r="L1162" s="253"/>
    </row>
    <row r="1163" spans="2:12" s="149" customFormat="1" ht="18" customHeight="1">
      <c r="B1163" s="148"/>
      <c r="C1163" s="88" t="s">
        <v>39</v>
      </c>
      <c r="D1163" s="88"/>
      <c r="E1163" s="88">
        <v>2017</v>
      </c>
      <c r="F1163" s="89" t="s">
        <v>31</v>
      </c>
      <c r="G1163" s="90"/>
      <c r="H1163" s="90"/>
      <c r="I1163" s="91" t="s">
        <v>615</v>
      </c>
      <c r="J1163" s="88"/>
      <c r="K1163" s="92"/>
      <c r="L1163" s="93">
        <f>SUM(K1134:K1163)</f>
        <v>57710</v>
      </c>
    </row>
    <row r="1164" spans="2:12" s="21" customFormat="1" ht="18" customHeight="1">
      <c r="B1164" s="147" t="s">
        <v>598</v>
      </c>
      <c r="C1164" s="104" t="s">
        <v>62</v>
      </c>
      <c r="D1164" s="104" t="s">
        <v>37</v>
      </c>
      <c r="E1164" s="244">
        <v>2017</v>
      </c>
      <c r="F1164" s="244" t="s">
        <v>34</v>
      </c>
      <c r="G1164" s="251">
        <v>42795</v>
      </c>
      <c r="H1164" s="248">
        <v>42793</v>
      </c>
      <c r="I1164" s="104" t="s">
        <v>616</v>
      </c>
      <c r="J1164" s="244" t="s">
        <v>182</v>
      </c>
      <c r="K1164" s="252">
        <v>2500</v>
      </c>
      <c r="L1164" s="104"/>
    </row>
    <row r="1165" spans="2:12" s="21" customFormat="1" ht="18" customHeight="1">
      <c r="B1165" s="147" t="s">
        <v>575</v>
      </c>
      <c r="C1165" s="104" t="s">
        <v>62</v>
      </c>
      <c r="D1165" s="104" t="s">
        <v>617</v>
      </c>
      <c r="E1165" s="244">
        <v>2017</v>
      </c>
      <c r="F1165" s="244" t="s">
        <v>34</v>
      </c>
      <c r="G1165" s="251">
        <v>42795</v>
      </c>
      <c r="H1165" s="248">
        <v>42793</v>
      </c>
      <c r="I1165" s="104" t="s">
        <v>618</v>
      </c>
      <c r="J1165" s="244" t="s">
        <v>171</v>
      </c>
      <c r="K1165" s="252">
        <v>2000</v>
      </c>
      <c r="L1165" s="104"/>
    </row>
    <row r="1166" spans="2:12" s="21" customFormat="1" ht="18" customHeight="1">
      <c r="B1166" s="147" t="s">
        <v>573</v>
      </c>
      <c r="C1166" s="104" t="s">
        <v>63</v>
      </c>
      <c r="D1166" s="104" t="s">
        <v>74</v>
      </c>
      <c r="E1166" s="244">
        <v>2017</v>
      </c>
      <c r="F1166" s="244" t="s">
        <v>34</v>
      </c>
      <c r="G1166" s="251">
        <v>42795</v>
      </c>
      <c r="H1166" s="248">
        <v>42793</v>
      </c>
      <c r="I1166" s="104" t="s">
        <v>619</v>
      </c>
      <c r="J1166" s="244" t="s">
        <v>574</v>
      </c>
      <c r="K1166" s="252">
        <v>2000</v>
      </c>
      <c r="L1166" s="104"/>
    </row>
    <row r="1167" spans="2:12" s="21" customFormat="1" ht="18" customHeight="1">
      <c r="B1167" s="147" t="s">
        <v>613</v>
      </c>
      <c r="C1167" s="104" t="s">
        <v>62</v>
      </c>
      <c r="D1167" s="104" t="s">
        <v>74</v>
      </c>
      <c r="E1167" s="244">
        <v>2017</v>
      </c>
      <c r="F1167" s="244" t="s">
        <v>34</v>
      </c>
      <c r="G1167" s="251">
        <v>42795</v>
      </c>
      <c r="H1167" s="248">
        <v>42793</v>
      </c>
      <c r="I1167" s="104" t="s">
        <v>620</v>
      </c>
      <c r="J1167" s="244" t="s">
        <v>45</v>
      </c>
      <c r="K1167" s="252">
        <v>2000</v>
      </c>
      <c r="L1167" s="104"/>
    </row>
    <row r="1168" spans="2:12" s="21" customFormat="1" ht="18" customHeight="1">
      <c r="B1168" s="147" t="s">
        <v>608</v>
      </c>
      <c r="C1168" s="104" t="s">
        <v>62</v>
      </c>
      <c r="D1168" s="104" t="s">
        <v>74</v>
      </c>
      <c r="E1168" s="244">
        <v>2017</v>
      </c>
      <c r="F1168" s="244" t="s">
        <v>34</v>
      </c>
      <c r="G1168" s="251">
        <v>42795</v>
      </c>
      <c r="H1168" s="248">
        <v>42793</v>
      </c>
      <c r="I1168" s="104" t="s">
        <v>601</v>
      </c>
      <c r="J1168" s="244" t="s">
        <v>65</v>
      </c>
      <c r="K1168" s="252">
        <v>2000</v>
      </c>
      <c r="L1168" s="104"/>
    </row>
    <row r="1169" spans="2:12" s="21" customFormat="1" ht="18" customHeight="1">
      <c r="B1169" s="147" t="s">
        <v>610</v>
      </c>
      <c r="C1169" s="104" t="s">
        <v>62</v>
      </c>
      <c r="D1169" s="104" t="s">
        <v>74</v>
      </c>
      <c r="E1169" s="244">
        <v>2017</v>
      </c>
      <c r="F1169" s="244" t="s">
        <v>34</v>
      </c>
      <c r="G1169" s="251">
        <v>42795</v>
      </c>
      <c r="H1169" s="248">
        <v>42793</v>
      </c>
      <c r="I1169" s="104" t="s">
        <v>601</v>
      </c>
      <c r="J1169" s="244" t="s">
        <v>66</v>
      </c>
      <c r="K1169" s="252">
        <v>2000</v>
      </c>
      <c r="L1169" s="104"/>
    </row>
    <row r="1170" spans="2:12" s="21" customFormat="1" ht="18" customHeight="1">
      <c r="B1170" s="147" t="s">
        <v>605</v>
      </c>
      <c r="C1170" s="104" t="s">
        <v>62</v>
      </c>
      <c r="D1170" s="104" t="s">
        <v>74</v>
      </c>
      <c r="E1170" s="244">
        <v>2017</v>
      </c>
      <c r="F1170" s="244" t="s">
        <v>34</v>
      </c>
      <c r="G1170" s="251">
        <v>42795</v>
      </c>
      <c r="H1170" s="248">
        <v>42793</v>
      </c>
      <c r="I1170" s="104" t="s">
        <v>601</v>
      </c>
      <c r="J1170" s="244" t="s">
        <v>607</v>
      </c>
      <c r="K1170" s="252">
        <v>2000</v>
      </c>
      <c r="L1170" s="104"/>
    </row>
    <row r="1171" spans="2:12" s="21" customFormat="1" ht="18" customHeight="1">
      <c r="B1171" s="147" t="s">
        <v>600</v>
      </c>
      <c r="C1171" s="104" t="s">
        <v>62</v>
      </c>
      <c r="D1171" s="104" t="s">
        <v>37</v>
      </c>
      <c r="E1171" s="244">
        <v>2017</v>
      </c>
      <c r="F1171" s="244" t="s">
        <v>34</v>
      </c>
      <c r="G1171" s="251">
        <v>42795</v>
      </c>
      <c r="H1171" s="248">
        <v>42793</v>
      </c>
      <c r="I1171" s="104" t="s">
        <v>621</v>
      </c>
      <c r="J1171" s="244" t="s">
        <v>171</v>
      </c>
      <c r="K1171" s="252">
        <v>2500</v>
      </c>
      <c r="L1171" s="104"/>
    </row>
    <row r="1172" spans="2:12" s="21" customFormat="1" ht="18" customHeight="1">
      <c r="B1172" s="147" t="s">
        <v>571</v>
      </c>
      <c r="C1172" s="104" t="s">
        <v>62</v>
      </c>
      <c r="D1172" s="104" t="s">
        <v>74</v>
      </c>
      <c r="E1172" s="244">
        <v>2017</v>
      </c>
      <c r="F1172" s="244" t="s">
        <v>34</v>
      </c>
      <c r="G1172" s="251">
        <v>42795</v>
      </c>
      <c r="H1172" s="248">
        <v>42793</v>
      </c>
      <c r="I1172" s="104" t="s">
        <v>622</v>
      </c>
      <c r="J1172" s="244" t="s">
        <v>50</v>
      </c>
      <c r="K1172" s="252">
        <v>2000</v>
      </c>
      <c r="L1172" s="104"/>
    </row>
    <row r="1173" spans="2:12" s="21" customFormat="1" ht="18" customHeight="1">
      <c r="B1173" s="147" t="s">
        <v>593</v>
      </c>
      <c r="C1173" s="104" t="s">
        <v>63</v>
      </c>
      <c r="D1173" s="104" t="s">
        <v>37</v>
      </c>
      <c r="E1173" s="244">
        <v>2017</v>
      </c>
      <c r="F1173" s="244" t="s">
        <v>34</v>
      </c>
      <c r="G1173" s="251">
        <v>42795</v>
      </c>
      <c r="H1173" s="248">
        <v>42793</v>
      </c>
      <c r="I1173" s="104" t="s">
        <v>623</v>
      </c>
      <c r="J1173" s="244" t="s">
        <v>594</v>
      </c>
      <c r="K1173" s="252">
        <v>2500</v>
      </c>
      <c r="L1173" s="104"/>
    </row>
    <row r="1174" spans="2:12" s="21" customFormat="1" ht="18" customHeight="1">
      <c r="B1174" s="147" t="s">
        <v>587</v>
      </c>
      <c r="C1174" s="104" t="s">
        <v>62</v>
      </c>
      <c r="D1174" s="104" t="s">
        <v>74</v>
      </c>
      <c r="E1174" s="244">
        <v>2017</v>
      </c>
      <c r="F1174" s="244" t="s">
        <v>34</v>
      </c>
      <c r="G1174" s="251">
        <v>42795</v>
      </c>
      <c r="H1174" s="248">
        <v>42793</v>
      </c>
      <c r="I1174" s="104" t="s">
        <v>620</v>
      </c>
      <c r="J1174" s="244" t="s">
        <v>589</v>
      </c>
      <c r="K1174" s="252">
        <v>2000</v>
      </c>
      <c r="L1174" s="104"/>
    </row>
    <row r="1175" spans="2:12" s="21" customFormat="1" ht="18" customHeight="1">
      <c r="B1175" s="147" t="s">
        <v>611</v>
      </c>
      <c r="C1175" s="104" t="s">
        <v>62</v>
      </c>
      <c r="D1175" s="104" t="s">
        <v>74</v>
      </c>
      <c r="E1175" s="244">
        <v>2017</v>
      </c>
      <c r="F1175" s="244" t="s">
        <v>34</v>
      </c>
      <c r="G1175" s="251">
        <v>42795</v>
      </c>
      <c r="H1175" s="248">
        <v>42793</v>
      </c>
      <c r="I1175" s="104" t="s">
        <v>620</v>
      </c>
      <c r="J1175" s="244" t="s">
        <v>45</v>
      </c>
      <c r="K1175" s="252">
        <v>2000</v>
      </c>
      <c r="L1175" s="104"/>
    </row>
    <row r="1176" spans="2:12" s="21" customFormat="1" ht="18" customHeight="1">
      <c r="B1176" s="147" t="s">
        <v>612</v>
      </c>
      <c r="C1176" s="104" t="s">
        <v>62</v>
      </c>
      <c r="D1176" s="104" t="s">
        <v>74</v>
      </c>
      <c r="E1176" s="244">
        <v>2017</v>
      </c>
      <c r="F1176" s="244" t="s">
        <v>34</v>
      </c>
      <c r="G1176" s="251">
        <v>42795</v>
      </c>
      <c r="H1176" s="248">
        <v>42793</v>
      </c>
      <c r="I1176" s="104" t="s">
        <v>620</v>
      </c>
      <c r="J1176" s="244" t="s">
        <v>45</v>
      </c>
      <c r="K1176" s="252">
        <v>2000</v>
      </c>
      <c r="L1176" s="104"/>
    </row>
    <row r="1177" spans="2:12" s="21" customFormat="1" ht="18" customHeight="1">
      <c r="B1177" s="266" t="s">
        <v>603</v>
      </c>
      <c r="C1177" s="104" t="s">
        <v>63</v>
      </c>
      <c r="D1177" s="104" t="s">
        <v>37</v>
      </c>
      <c r="E1177" s="302">
        <v>2017</v>
      </c>
      <c r="F1177" s="302" t="s">
        <v>34</v>
      </c>
      <c r="G1177" s="251">
        <v>42795</v>
      </c>
      <c r="H1177" s="303">
        <v>42793</v>
      </c>
      <c r="I1177" s="104" t="s">
        <v>623</v>
      </c>
      <c r="J1177" s="302" t="s">
        <v>58</v>
      </c>
      <c r="K1177" s="252">
        <v>2500</v>
      </c>
      <c r="L1177" s="104"/>
    </row>
    <row r="1178" spans="2:12" s="21" customFormat="1" ht="18" customHeight="1">
      <c r="B1178" s="147" t="s">
        <v>585</v>
      </c>
      <c r="C1178" s="104" t="s">
        <v>63</v>
      </c>
      <c r="D1178" s="104" t="s">
        <v>74</v>
      </c>
      <c r="E1178" s="244">
        <v>2017</v>
      </c>
      <c r="F1178" s="244" t="s">
        <v>34</v>
      </c>
      <c r="G1178" s="251">
        <v>42795</v>
      </c>
      <c r="H1178" s="248">
        <v>42793</v>
      </c>
      <c r="I1178" s="104" t="s">
        <v>624</v>
      </c>
      <c r="J1178" s="244" t="s">
        <v>476</v>
      </c>
      <c r="K1178" s="252">
        <v>2000</v>
      </c>
      <c r="L1178" s="104"/>
    </row>
    <row r="1179" spans="2:12" s="21" customFormat="1" ht="18" customHeight="1">
      <c r="B1179" s="147" t="s">
        <v>590</v>
      </c>
      <c r="C1179" s="104" t="s">
        <v>62</v>
      </c>
      <c r="D1179" s="104" t="s">
        <v>37</v>
      </c>
      <c r="E1179" s="244">
        <v>2017</v>
      </c>
      <c r="F1179" s="244" t="s">
        <v>34</v>
      </c>
      <c r="G1179" s="251">
        <v>42795</v>
      </c>
      <c r="H1179" s="248">
        <v>42793</v>
      </c>
      <c r="I1179" s="104" t="s">
        <v>625</v>
      </c>
      <c r="J1179" s="244" t="s">
        <v>592</v>
      </c>
      <c r="K1179" s="252">
        <v>2500</v>
      </c>
      <c r="L1179" s="104"/>
    </row>
    <row r="1180" spans="2:12" s="21" customFormat="1" ht="18" customHeight="1">
      <c r="B1180" s="147" t="s">
        <v>569</v>
      </c>
      <c r="C1180" s="104" t="s">
        <v>62</v>
      </c>
      <c r="D1180" s="104" t="s">
        <v>74</v>
      </c>
      <c r="E1180" s="244">
        <v>2017</v>
      </c>
      <c r="F1180" s="244" t="s">
        <v>34</v>
      </c>
      <c r="G1180" s="251">
        <v>42795</v>
      </c>
      <c r="H1180" s="248">
        <v>42793</v>
      </c>
      <c r="I1180" s="104" t="s">
        <v>622</v>
      </c>
      <c r="J1180" s="104" t="s">
        <v>23</v>
      </c>
      <c r="K1180" s="252">
        <v>2000</v>
      </c>
      <c r="L1180" s="104"/>
    </row>
    <row r="1181" spans="2:12" s="21" customFormat="1" ht="18" customHeight="1">
      <c r="B1181" s="147" t="s">
        <v>609</v>
      </c>
      <c r="C1181" s="104" t="s">
        <v>62</v>
      </c>
      <c r="D1181" s="104" t="s">
        <v>74</v>
      </c>
      <c r="E1181" s="244">
        <v>2017</v>
      </c>
      <c r="F1181" s="244" t="s">
        <v>34</v>
      </c>
      <c r="G1181" s="251">
        <v>42795</v>
      </c>
      <c r="H1181" s="248">
        <v>42793</v>
      </c>
      <c r="I1181" s="104" t="s">
        <v>620</v>
      </c>
      <c r="J1181" s="104" t="s">
        <v>23</v>
      </c>
      <c r="K1181" s="252">
        <v>2000</v>
      </c>
      <c r="L1181" s="104"/>
    </row>
    <row r="1182" spans="2:12" s="21" customFormat="1" ht="18" customHeight="1">
      <c r="B1182" s="147" t="s">
        <v>576</v>
      </c>
      <c r="C1182" s="104" t="s">
        <v>63</v>
      </c>
      <c r="D1182" s="104" t="s">
        <v>33</v>
      </c>
      <c r="E1182" s="244">
        <v>2017</v>
      </c>
      <c r="F1182" s="244" t="s">
        <v>34</v>
      </c>
      <c r="G1182" s="251">
        <v>42795</v>
      </c>
      <c r="H1182" s="248">
        <v>42793</v>
      </c>
      <c r="I1182" s="104" t="s">
        <v>626</v>
      </c>
      <c r="J1182" s="104" t="s">
        <v>578</v>
      </c>
      <c r="K1182" s="252">
        <v>2000</v>
      </c>
      <c r="L1182" s="104"/>
    </row>
    <row r="1183" spans="2:12" s="21" customFormat="1" ht="18" customHeight="1">
      <c r="B1183" s="147" t="s">
        <v>124</v>
      </c>
      <c r="C1183" s="104" t="s">
        <v>63</v>
      </c>
      <c r="D1183" s="104" t="s">
        <v>22</v>
      </c>
      <c r="E1183" s="244">
        <v>2017</v>
      </c>
      <c r="F1183" s="244" t="s">
        <v>34</v>
      </c>
      <c r="G1183" s="251">
        <v>42796</v>
      </c>
      <c r="H1183" s="248">
        <v>42800</v>
      </c>
      <c r="I1183" s="104" t="s">
        <v>627</v>
      </c>
      <c r="J1183" s="104" t="s">
        <v>455</v>
      </c>
      <c r="K1183" s="252">
        <v>2311.5100000000002</v>
      </c>
      <c r="L1183" s="104"/>
    </row>
    <row r="1184" spans="2:12" s="21" customFormat="1" ht="18" customHeight="1">
      <c r="B1184" s="147" t="s">
        <v>125</v>
      </c>
      <c r="C1184" s="104" t="s">
        <v>63</v>
      </c>
      <c r="D1184" s="104" t="s">
        <v>22</v>
      </c>
      <c r="E1184" s="244">
        <v>2017</v>
      </c>
      <c r="F1184" s="244" t="s">
        <v>34</v>
      </c>
      <c r="G1184" s="251">
        <v>42796</v>
      </c>
      <c r="H1184" s="248">
        <v>42800</v>
      </c>
      <c r="I1184" s="104" t="s">
        <v>627</v>
      </c>
      <c r="J1184" s="104" t="s">
        <v>455</v>
      </c>
      <c r="K1184" s="252">
        <v>3099</v>
      </c>
      <c r="L1184" s="104"/>
    </row>
    <row r="1185" spans="2:12" s="21" customFormat="1" ht="18" customHeight="1">
      <c r="B1185" s="147" t="s">
        <v>117</v>
      </c>
      <c r="C1185" s="253" t="s">
        <v>63</v>
      </c>
      <c r="D1185" s="253" t="s">
        <v>155</v>
      </c>
      <c r="E1185" s="244">
        <v>2017</v>
      </c>
      <c r="F1185" s="244" t="s">
        <v>34</v>
      </c>
      <c r="G1185" s="254">
        <v>42807</v>
      </c>
      <c r="H1185" s="248">
        <v>42809</v>
      </c>
      <c r="I1185" s="253" t="s">
        <v>628</v>
      </c>
      <c r="J1185" s="253" t="s">
        <v>58</v>
      </c>
      <c r="K1185" s="255">
        <v>5240</v>
      </c>
      <c r="L1185" s="104"/>
    </row>
    <row r="1186" spans="2:12" s="21" customFormat="1" ht="18" customHeight="1">
      <c r="B1186" s="147" t="s">
        <v>629</v>
      </c>
      <c r="C1186" s="253" t="s">
        <v>62</v>
      </c>
      <c r="D1186" s="253" t="s">
        <v>22</v>
      </c>
      <c r="E1186" s="244">
        <v>2017</v>
      </c>
      <c r="F1186" s="244" t="s">
        <v>34</v>
      </c>
      <c r="G1186" s="254">
        <v>42807</v>
      </c>
      <c r="H1186" s="248">
        <v>42809</v>
      </c>
      <c r="I1186" s="253" t="s">
        <v>628</v>
      </c>
      <c r="J1186" s="253" t="s">
        <v>65</v>
      </c>
      <c r="K1186" s="255">
        <v>4266.8900000000003</v>
      </c>
      <c r="L1186" s="104"/>
    </row>
    <row r="1187" spans="2:12" s="21" customFormat="1" ht="18" customHeight="1">
      <c r="B1187" s="147" t="s">
        <v>321</v>
      </c>
      <c r="C1187" s="253" t="s">
        <v>62</v>
      </c>
      <c r="D1187" s="253" t="s">
        <v>29</v>
      </c>
      <c r="E1187" s="244">
        <v>2017</v>
      </c>
      <c r="F1187" s="244" t="s">
        <v>34</v>
      </c>
      <c r="G1187" s="254">
        <v>42807</v>
      </c>
      <c r="H1187" s="248">
        <v>42809</v>
      </c>
      <c r="I1187" s="253" t="s">
        <v>628</v>
      </c>
      <c r="J1187" s="253" t="s">
        <v>13</v>
      </c>
      <c r="K1187" s="255">
        <v>4266.8900000000003</v>
      </c>
      <c r="L1187" s="104"/>
    </row>
    <row r="1188" spans="2:12" s="21" customFormat="1" ht="18" customHeight="1">
      <c r="B1188" s="147" t="s">
        <v>630</v>
      </c>
      <c r="C1188" s="104" t="s">
        <v>63</v>
      </c>
      <c r="D1188" s="104" t="s">
        <v>81</v>
      </c>
      <c r="E1188" s="244">
        <v>2017</v>
      </c>
      <c r="F1188" s="244" t="s">
        <v>34</v>
      </c>
      <c r="G1188" s="251">
        <v>42807</v>
      </c>
      <c r="H1188" s="248">
        <v>42807</v>
      </c>
      <c r="I1188" s="104" t="s">
        <v>631</v>
      </c>
      <c r="J1188" s="104" t="s">
        <v>632</v>
      </c>
      <c r="K1188" s="252">
        <v>6000</v>
      </c>
      <c r="L1188" s="104"/>
    </row>
    <row r="1189" spans="2:12" s="21" customFormat="1" ht="18" customHeight="1">
      <c r="B1189" s="147" t="s">
        <v>633</v>
      </c>
      <c r="C1189" s="104" t="s">
        <v>63</v>
      </c>
      <c r="D1189" s="104" t="s">
        <v>81</v>
      </c>
      <c r="E1189" s="244">
        <v>2017</v>
      </c>
      <c r="F1189" s="244" t="s">
        <v>34</v>
      </c>
      <c r="G1189" s="251">
        <v>42815</v>
      </c>
      <c r="H1189" s="248">
        <v>42816</v>
      </c>
      <c r="I1189" s="104" t="s">
        <v>634</v>
      </c>
      <c r="J1189" s="104" t="s">
        <v>635</v>
      </c>
      <c r="K1189" s="252">
        <v>4000</v>
      </c>
      <c r="L1189" s="104"/>
    </row>
    <row r="1190" spans="2:12" s="21" customFormat="1" ht="18" customHeight="1">
      <c r="B1190" s="147" t="s">
        <v>643</v>
      </c>
      <c r="C1190" s="104" t="s">
        <v>62</v>
      </c>
      <c r="D1190" s="104" t="s">
        <v>37</v>
      </c>
      <c r="E1190" s="244">
        <v>2017</v>
      </c>
      <c r="F1190" s="244" t="s">
        <v>34</v>
      </c>
      <c r="G1190" s="251">
        <v>42815</v>
      </c>
      <c r="H1190" s="248">
        <v>42816</v>
      </c>
      <c r="I1190" s="104" t="s">
        <v>644</v>
      </c>
      <c r="J1190" s="104" t="s">
        <v>645</v>
      </c>
      <c r="K1190" s="252">
        <v>2500</v>
      </c>
      <c r="L1190" s="104"/>
    </row>
    <row r="1191" spans="2:12" s="21" customFormat="1" ht="18" customHeight="1">
      <c r="B1191" s="147" t="s">
        <v>348</v>
      </c>
      <c r="C1191" s="104" t="s">
        <v>62</v>
      </c>
      <c r="D1191" s="104" t="s">
        <v>37</v>
      </c>
      <c r="E1191" s="244">
        <v>2017</v>
      </c>
      <c r="F1191" s="244" t="s">
        <v>34</v>
      </c>
      <c r="G1191" s="251">
        <v>42815</v>
      </c>
      <c r="H1191" s="248">
        <v>42816</v>
      </c>
      <c r="I1191" s="104" t="s">
        <v>644</v>
      </c>
      <c r="J1191" s="104" t="s">
        <v>645</v>
      </c>
      <c r="K1191" s="252">
        <v>2500</v>
      </c>
      <c r="L1191" s="104"/>
    </row>
    <row r="1192" spans="2:12" s="298" customFormat="1" ht="18" customHeight="1">
      <c r="B1192" s="266" t="s">
        <v>807</v>
      </c>
      <c r="C1192" s="253" t="s">
        <v>63</v>
      </c>
      <c r="D1192" s="253" t="s">
        <v>69</v>
      </c>
      <c r="E1192" s="244">
        <v>2017</v>
      </c>
      <c r="F1192" s="244" t="s">
        <v>34</v>
      </c>
      <c r="G1192" s="254">
        <v>42795</v>
      </c>
      <c r="H1192" s="248">
        <v>42793</v>
      </c>
      <c r="I1192" s="253" t="s">
        <v>817</v>
      </c>
      <c r="J1192" s="253" t="s">
        <v>809</v>
      </c>
      <c r="K1192" s="255">
        <v>2000</v>
      </c>
      <c r="L1192" s="253"/>
    </row>
    <row r="1193" spans="2:12" s="298" customFormat="1" ht="18" customHeight="1">
      <c r="B1193" s="266" t="s">
        <v>814</v>
      </c>
      <c r="C1193" s="253" t="s">
        <v>63</v>
      </c>
      <c r="D1193" s="253" t="s">
        <v>69</v>
      </c>
      <c r="E1193" s="244">
        <v>2017</v>
      </c>
      <c r="F1193" s="244" t="s">
        <v>34</v>
      </c>
      <c r="G1193" s="254">
        <v>42795</v>
      </c>
      <c r="H1193" s="248">
        <v>42793</v>
      </c>
      <c r="I1193" s="253" t="s">
        <v>813</v>
      </c>
      <c r="J1193" s="253" t="s">
        <v>35</v>
      </c>
      <c r="K1193" s="255">
        <v>2000</v>
      </c>
      <c r="L1193" s="253"/>
    </row>
    <row r="1194" spans="2:12" s="298" customFormat="1" ht="18" customHeight="1">
      <c r="B1194" s="266" t="s">
        <v>815</v>
      </c>
      <c r="C1194" s="253" t="s">
        <v>63</v>
      </c>
      <c r="D1194" s="253" t="s">
        <v>69</v>
      </c>
      <c r="E1194" s="244">
        <v>2017</v>
      </c>
      <c r="F1194" s="244" t="s">
        <v>34</v>
      </c>
      <c r="G1194" s="254">
        <v>42795</v>
      </c>
      <c r="H1194" s="248">
        <v>42793</v>
      </c>
      <c r="I1194" s="253" t="s">
        <v>813</v>
      </c>
      <c r="J1194" s="253" t="s">
        <v>816</v>
      </c>
      <c r="K1194" s="255">
        <v>2000</v>
      </c>
      <c r="L1194" s="253"/>
    </row>
    <row r="1195" spans="2:12" s="298" customFormat="1" ht="18" customHeight="1">
      <c r="B1195" s="266" t="s">
        <v>812</v>
      </c>
      <c r="C1195" s="253" t="s">
        <v>62</v>
      </c>
      <c r="D1195" s="253" t="s">
        <v>69</v>
      </c>
      <c r="E1195" s="244">
        <v>2017</v>
      </c>
      <c r="F1195" s="244" t="s">
        <v>34</v>
      </c>
      <c r="G1195" s="254">
        <v>42801</v>
      </c>
      <c r="H1195" s="248">
        <v>42802</v>
      </c>
      <c r="I1195" s="253" t="s">
        <v>813</v>
      </c>
      <c r="J1195" s="253" t="s">
        <v>24</v>
      </c>
      <c r="K1195" s="255">
        <v>2000</v>
      </c>
      <c r="L1195" s="253"/>
    </row>
    <row r="1196" spans="2:12" s="298" customFormat="1" ht="18" customHeight="1">
      <c r="B1196" s="266" t="s">
        <v>810</v>
      </c>
      <c r="C1196" s="253" t="s">
        <v>62</v>
      </c>
      <c r="D1196" s="253" t="s">
        <v>69</v>
      </c>
      <c r="E1196" s="244">
        <v>2017</v>
      </c>
      <c r="F1196" s="244" t="s">
        <v>34</v>
      </c>
      <c r="G1196" s="254">
        <v>42801</v>
      </c>
      <c r="H1196" s="248">
        <v>42802</v>
      </c>
      <c r="I1196" s="253" t="s">
        <v>819</v>
      </c>
      <c r="J1196" s="253" t="s">
        <v>45</v>
      </c>
      <c r="K1196" s="255">
        <v>2000</v>
      </c>
      <c r="L1196" s="253"/>
    </row>
    <row r="1197" spans="2:12" s="149" customFormat="1" ht="18" customHeight="1">
      <c r="B1197" s="148"/>
      <c r="C1197" s="88" t="s">
        <v>39</v>
      </c>
      <c r="D1197" s="88"/>
      <c r="E1197" s="88">
        <v>2017</v>
      </c>
      <c r="F1197" s="89" t="s">
        <v>34</v>
      </c>
      <c r="G1197" s="90"/>
      <c r="H1197" s="90"/>
      <c r="I1197" s="91" t="s">
        <v>636</v>
      </c>
      <c r="J1197" s="88"/>
      <c r="K1197" s="92"/>
      <c r="L1197" s="93">
        <f>SUM(K1164:K1197)</f>
        <v>84684.290000000008</v>
      </c>
    </row>
    <row r="1198" spans="2:12" s="149" customFormat="1" ht="18" customHeight="1">
      <c r="B1198" s="147" t="s">
        <v>643</v>
      </c>
      <c r="C1198" s="104" t="s">
        <v>62</v>
      </c>
      <c r="D1198" s="104" t="s">
        <v>37</v>
      </c>
      <c r="E1198" s="244">
        <v>2017</v>
      </c>
      <c r="F1198" s="152" t="s">
        <v>36</v>
      </c>
      <c r="G1198" s="153">
        <v>42843</v>
      </c>
      <c r="H1198" s="153">
        <v>42849</v>
      </c>
      <c r="I1198" s="104" t="s">
        <v>646</v>
      </c>
      <c r="J1198" s="104" t="s">
        <v>645</v>
      </c>
      <c r="K1198" s="154">
        <v>2500</v>
      </c>
      <c r="L1198" s="155"/>
    </row>
    <row r="1199" spans="2:12" s="149" customFormat="1" ht="18" customHeight="1">
      <c r="B1199" s="147" t="s">
        <v>348</v>
      </c>
      <c r="C1199" s="104" t="s">
        <v>62</v>
      </c>
      <c r="D1199" s="104" t="s">
        <v>37</v>
      </c>
      <c r="E1199" s="244">
        <v>2017</v>
      </c>
      <c r="F1199" s="152" t="s">
        <v>36</v>
      </c>
      <c r="G1199" s="153">
        <v>42843</v>
      </c>
      <c r="H1199" s="153">
        <v>42849</v>
      </c>
      <c r="I1199" s="104" t="s">
        <v>646</v>
      </c>
      <c r="J1199" s="104" t="s">
        <v>645</v>
      </c>
      <c r="K1199" s="154">
        <v>2500</v>
      </c>
      <c r="L1199" s="155"/>
    </row>
    <row r="1200" spans="2:12" s="149" customFormat="1" ht="18" customHeight="1">
      <c r="B1200" s="150" t="s">
        <v>117</v>
      </c>
      <c r="C1200" s="151" t="s">
        <v>63</v>
      </c>
      <c r="D1200" s="151" t="s">
        <v>155</v>
      </c>
      <c r="E1200" s="244">
        <v>2017</v>
      </c>
      <c r="F1200" s="152" t="s">
        <v>36</v>
      </c>
      <c r="G1200" s="153">
        <v>42831</v>
      </c>
      <c r="H1200" s="153">
        <v>42832</v>
      </c>
      <c r="I1200" s="157" t="s">
        <v>647</v>
      </c>
      <c r="J1200" s="151" t="s">
        <v>58</v>
      </c>
      <c r="K1200" s="154">
        <v>10000</v>
      </c>
      <c r="L1200" s="155"/>
    </row>
    <row r="1201" spans="2:12" s="149" customFormat="1" ht="18" customHeight="1">
      <c r="B1201" s="150" t="s">
        <v>585</v>
      </c>
      <c r="C1201" s="151" t="s">
        <v>63</v>
      </c>
      <c r="D1201" s="151" t="s">
        <v>74</v>
      </c>
      <c r="E1201" s="244">
        <v>2017</v>
      </c>
      <c r="F1201" s="152" t="s">
        <v>36</v>
      </c>
      <c r="G1201" s="153">
        <v>42826</v>
      </c>
      <c r="H1201" s="153">
        <v>42831</v>
      </c>
      <c r="I1201" s="156" t="s">
        <v>648</v>
      </c>
      <c r="J1201" s="151" t="s">
        <v>476</v>
      </c>
      <c r="K1201" s="154">
        <v>2000</v>
      </c>
      <c r="L1201" s="155"/>
    </row>
    <row r="1202" spans="2:12" s="149" customFormat="1" ht="18" customHeight="1">
      <c r="B1202" s="150" t="s">
        <v>125</v>
      </c>
      <c r="C1202" s="151" t="s">
        <v>63</v>
      </c>
      <c r="D1202" s="151" t="s">
        <v>22</v>
      </c>
      <c r="E1202" s="244">
        <v>2017</v>
      </c>
      <c r="F1202" s="152" t="s">
        <v>36</v>
      </c>
      <c r="G1202" s="153">
        <v>42843</v>
      </c>
      <c r="H1202" s="153">
        <v>42843</v>
      </c>
      <c r="I1202" s="157" t="s">
        <v>649</v>
      </c>
      <c r="J1202" s="151" t="s">
        <v>455</v>
      </c>
      <c r="K1202" s="154">
        <v>9508</v>
      </c>
      <c r="L1202" s="155"/>
    </row>
    <row r="1203" spans="2:12" s="149" customFormat="1" ht="18" customHeight="1">
      <c r="B1203" s="150" t="s">
        <v>117</v>
      </c>
      <c r="C1203" s="151" t="s">
        <v>63</v>
      </c>
      <c r="D1203" s="151" t="s">
        <v>155</v>
      </c>
      <c r="E1203" s="244">
        <v>2017</v>
      </c>
      <c r="F1203" s="152" t="s">
        <v>36</v>
      </c>
      <c r="G1203" s="153">
        <v>42843</v>
      </c>
      <c r="H1203" s="153">
        <v>42843</v>
      </c>
      <c r="I1203" s="157" t="s">
        <v>650</v>
      </c>
      <c r="J1203" s="151" t="s">
        <v>58</v>
      </c>
      <c r="K1203" s="154">
        <v>7369</v>
      </c>
      <c r="L1203" s="155"/>
    </row>
    <row r="1204" spans="2:12" s="149" customFormat="1" ht="18" customHeight="1">
      <c r="B1204" s="150" t="s">
        <v>308</v>
      </c>
      <c r="C1204" s="151" t="s">
        <v>62</v>
      </c>
      <c r="D1204" s="151" t="s">
        <v>22</v>
      </c>
      <c r="E1204" s="244">
        <v>2017</v>
      </c>
      <c r="F1204" s="152" t="s">
        <v>36</v>
      </c>
      <c r="G1204" s="153">
        <v>42842</v>
      </c>
      <c r="H1204" s="153">
        <v>42843</v>
      </c>
      <c r="I1204" s="156" t="s">
        <v>651</v>
      </c>
      <c r="J1204" s="151" t="s">
        <v>455</v>
      </c>
      <c r="K1204" s="154">
        <v>2826.7</v>
      </c>
      <c r="L1204" s="155"/>
    </row>
    <row r="1205" spans="2:12" s="149" customFormat="1" ht="18" customHeight="1">
      <c r="B1205" s="150" t="s">
        <v>652</v>
      </c>
      <c r="C1205" s="151" t="s">
        <v>63</v>
      </c>
      <c r="D1205" s="151" t="s">
        <v>81</v>
      </c>
      <c r="E1205" s="244">
        <v>2017</v>
      </c>
      <c r="F1205" s="152" t="s">
        <v>36</v>
      </c>
      <c r="G1205" s="153">
        <v>42832</v>
      </c>
      <c r="H1205" s="153">
        <v>42842</v>
      </c>
      <c r="I1205" s="156" t="s">
        <v>631</v>
      </c>
      <c r="J1205" s="151" t="s">
        <v>635</v>
      </c>
      <c r="K1205" s="154">
        <v>4000</v>
      </c>
      <c r="L1205" s="155"/>
    </row>
    <row r="1206" spans="2:12" s="149" customFormat="1" ht="18" customHeight="1">
      <c r="B1206" s="150" t="s">
        <v>653</v>
      </c>
      <c r="C1206" s="151" t="s">
        <v>63</v>
      </c>
      <c r="D1206" s="151" t="s">
        <v>81</v>
      </c>
      <c r="E1206" s="244">
        <v>2017</v>
      </c>
      <c r="F1206" s="152" t="s">
        <v>36</v>
      </c>
      <c r="G1206" s="153">
        <v>42832</v>
      </c>
      <c r="H1206" s="153">
        <v>42842</v>
      </c>
      <c r="I1206" s="156" t="s">
        <v>631</v>
      </c>
      <c r="J1206" s="151" t="s">
        <v>654</v>
      </c>
      <c r="K1206" s="154">
        <v>4000</v>
      </c>
      <c r="L1206" s="155"/>
    </row>
    <row r="1207" spans="2:12" s="149" customFormat="1" ht="18" customHeight="1">
      <c r="B1207" s="266" t="s">
        <v>101</v>
      </c>
      <c r="C1207" s="104" t="s">
        <v>62</v>
      </c>
      <c r="D1207" s="104" t="s">
        <v>155</v>
      </c>
      <c r="E1207" s="302">
        <v>2017</v>
      </c>
      <c r="F1207" s="104" t="s">
        <v>36</v>
      </c>
      <c r="G1207" s="105">
        <v>42828</v>
      </c>
      <c r="H1207" s="105">
        <v>42831</v>
      </c>
      <c r="I1207" s="307" t="s">
        <v>655</v>
      </c>
      <c r="J1207" s="104" t="s">
        <v>461</v>
      </c>
      <c r="K1207" s="308">
        <v>1040</v>
      </c>
      <c r="L1207" s="309"/>
    </row>
    <row r="1208" spans="2:12" s="149" customFormat="1" ht="18" customHeight="1">
      <c r="B1208" s="266" t="s">
        <v>90</v>
      </c>
      <c r="C1208" s="151" t="s">
        <v>62</v>
      </c>
      <c r="D1208" s="151" t="s">
        <v>155</v>
      </c>
      <c r="E1208" s="244">
        <v>2017</v>
      </c>
      <c r="F1208" s="152" t="s">
        <v>36</v>
      </c>
      <c r="G1208" s="153">
        <v>42829</v>
      </c>
      <c r="H1208" s="153">
        <v>42831</v>
      </c>
      <c r="I1208" s="157" t="s">
        <v>656</v>
      </c>
      <c r="J1208" s="151" t="s">
        <v>32</v>
      </c>
      <c r="K1208" s="154">
        <v>1715</v>
      </c>
      <c r="L1208" s="155"/>
    </row>
    <row r="1209" spans="2:12" s="149" customFormat="1" ht="18" customHeight="1">
      <c r="B1209" s="150" t="s">
        <v>125</v>
      </c>
      <c r="C1209" s="151" t="s">
        <v>63</v>
      </c>
      <c r="D1209" s="151" t="s">
        <v>22</v>
      </c>
      <c r="E1209" s="244">
        <v>2017</v>
      </c>
      <c r="F1209" s="152" t="s">
        <v>36</v>
      </c>
      <c r="G1209" s="153">
        <v>42831</v>
      </c>
      <c r="H1209" s="153">
        <v>42842</v>
      </c>
      <c r="I1209" s="157" t="s">
        <v>657</v>
      </c>
      <c r="J1209" s="151" t="s">
        <v>455</v>
      </c>
      <c r="K1209" s="154">
        <v>2000</v>
      </c>
      <c r="L1209" s="155"/>
    </row>
    <row r="1210" spans="2:12" s="149" customFormat="1" ht="18" customHeight="1">
      <c r="B1210" s="150" t="s">
        <v>576</v>
      </c>
      <c r="C1210" s="151" t="s">
        <v>63</v>
      </c>
      <c r="D1210" s="151" t="s">
        <v>33</v>
      </c>
      <c r="E1210" s="244">
        <v>2017</v>
      </c>
      <c r="F1210" s="152" t="s">
        <v>36</v>
      </c>
      <c r="G1210" s="153">
        <v>42826</v>
      </c>
      <c r="H1210" s="153">
        <v>42828</v>
      </c>
      <c r="I1210" s="156" t="s">
        <v>525</v>
      </c>
      <c r="J1210" s="151" t="s">
        <v>578</v>
      </c>
      <c r="K1210" s="154">
        <v>2000</v>
      </c>
      <c r="L1210" s="155"/>
    </row>
    <row r="1211" spans="2:12" s="149" customFormat="1" ht="18" customHeight="1">
      <c r="B1211" s="150" t="s">
        <v>590</v>
      </c>
      <c r="C1211" s="151" t="s">
        <v>62</v>
      </c>
      <c r="D1211" s="151" t="s">
        <v>37</v>
      </c>
      <c r="E1211" s="244">
        <v>2017</v>
      </c>
      <c r="F1211" s="152" t="s">
        <v>36</v>
      </c>
      <c r="G1211" s="153">
        <v>42826</v>
      </c>
      <c r="H1211" s="153">
        <v>42828</v>
      </c>
      <c r="I1211" s="156" t="s">
        <v>658</v>
      </c>
      <c r="J1211" s="151" t="s">
        <v>592</v>
      </c>
      <c r="K1211" s="154">
        <v>2500</v>
      </c>
      <c r="L1211" s="155"/>
    </row>
    <row r="1212" spans="2:12" s="149" customFormat="1" ht="18" customHeight="1">
      <c r="B1212" s="150" t="s">
        <v>608</v>
      </c>
      <c r="C1212" s="151" t="s">
        <v>62</v>
      </c>
      <c r="D1212" s="151" t="s">
        <v>74</v>
      </c>
      <c r="E1212" s="244">
        <v>2017</v>
      </c>
      <c r="F1212" s="152" t="s">
        <v>36</v>
      </c>
      <c r="G1212" s="153">
        <v>42826</v>
      </c>
      <c r="H1212" s="153">
        <v>42828</v>
      </c>
      <c r="I1212" s="156" t="s">
        <v>618</v>
      </c>
      <c r="J1212" s="151" t="s">
        <v>65</v>
      </c>
      <c r="K1212" s="154">
        <v>2000</v>
      </c>
      <c r="L1212" s="155"/>
    </row>
    <row r="1213" spans="2:12" s="149" customFormat="1" ht="18" customHeight="1">
      <c r="B1213" s="150" t="s">
        <v>610</v>
      </c>
      <c r="C1213" s="151" t="s">
        <v>62</v>
      </c>
      <c r="D1213" s="151" t="s">
        <v>74</v>
      </c>
      <c r="E1213" s="244">
        <v>2017</v>
      </c>
      <c r="F1213" s="152" t="s">
        <v>36</v>
      </c>
      <c r="G1213" s="153">
        <v>42826</v>
      </c>
      <c r="H1213" s="153">
        <v>42828</v>
      </c>
      <c r="I1213" s="156" t="s">
        <v>618</v>
      </c>
      <c r="J1213" s="151" t="s">
        <v>66</v>
      </c>
      <c r="K1213" s="154">
        <v>2000</v>
      </c>
      <c r="L1213" s="155"/>
    </row>
    <row r="1214" spans="2:12" s="149" customFormat="1" ht="18" customHeight="1">
      <c r="B1214" s="150" t="s">
        <v>467</v>
      </c>
      <c r="C1214" s="151" t="s">
        <v>63</v>
      </c>
      <c r="D1214" s="151" t="s">
        <v>81</v>
      </c>
      <c r="E1214" s="244">
        <v>2017</v>
      </c>
      <c r="F1214" s="152" t="s">
        <v>36</v>
      </c>
      <c r="G1214" s="153">
        <v>42826</v>
      </c>
      <c r="H1214" s="153">
        <v>42828</v>
      </c>
      <c r="I1214" s="156" t="s">
        <v>631</v>
      </c>
      <c r="J1214" s="151" t="s">
        <v>659</v>
      </c>
      <c r="K1214" s="154">
        <v>4000</v>
      </c>
      <c r="L1214" s="155"/>
    </row>
    <row r="1215" spans="2:12" s="149" customFormat="1" ht="18" customHeight="1">
      <c r="B1215" s="150" t="s">
        <v>470</v>
      </c>
      <c r="C1215" s="151" t="s">
        <v>63</v>
      </c>
      <c r="D1215" s="151" t="s">
        <v>81</v>
      </c>
      <c r="E1215" s="244">
        <v>2017</v>
      </c>
      <c r="F1215" s="152" t="s">
        <v>36</v>
      </c>
      <c r="G1215" s="153">
        <v>42826</v>
      </c>
      <c r="H1215" s="153">
        <v>42828</v>
      </c>
      <c r="I1215" s="156" t="s">
        <v>631</v>
      </c>
      <c r="J1215" s="151" t="s">
        <v>659</v>
      </c>
      <c r="K1215" s="154">
        <v>4000</v>
      </c>
      <c r="L1215" s="155"/>
    </row>
    <row r="1216" spans="2:12" s="149" customFormat="1" ht="18" customHeight="1">
      <c r="B1216" s="150" t="s">
        <v>605</v>
      </c>
      <c r="C1216" s="151" t="s">
        <v>62</v>
      </c>
      <c r="D1216" s="151" t="s">
        <v>74</v>
      </c>
      <c r="E1216" s="244">
        <v>2017</v>
      </c>
      <c r="F1216" s="152" t="s">
        <v>36</v>
      </c>
      <c r="G1216" s="153">
        <v>42826</v>
      </c>
      <c r="H1216" s="153">
        <v>42828</v>
      </c>
      <c r="I1216" s="156" t="s">
        <v>618</v>
      </c>
      <c r="J1216" s="151" t="s">
        <v>607</v>
      </c>
      <c r="K1216" s="154">
        <v>2000</v>
      </c>
      <c r="L1216" s="155"/>
    </row>
    <row r="1217" spans="2:12" s="149" customFormat="1" ht="18" customHeight="1">
      <c r="B1217" s="150" t="s">
        <v>593</v>
      </c>
      <c r="C1217" s="151" t="s">
        <v>63</v>
      </c>
      <c r="D1217" s="151" t="s">
        <v>37</v>
      </c>
      <c r="E1217" s="244">
        <v>2017</v>
      </c>
      <c r="F1217" s="152" t="s">
        <v>36</v>
      </c>
      <c r="G1217" s="153">
        <v>42826</v>
      </c>
      <c r="H1217" s="153">
        <v>42828</v>
      </c>
      <c r="I1217" s="156" t="s">
        <v>658</v>
      </c>
      <c r="J1217" s="151" t="s">
        <v>594</v>
      </c>
      <c r="K1217" s="154">
        <v>2500</v>
      </c>
      <c r="L1217" s="155"/>
    </row>
    <row r="1218" spans="2:12" s="149" customFormat="1" ht="18" customHeight="1">
      <c r="B1218" s="150" t="s">
        <v>600</v>
      </c>
      <c r="C1218" s="151" t="s">
        <v>62</v>
      </c>
      <c r="D1218" s="151" t="s">
        <v>37</v>
      </c>
      <c r="E1218" s="244">
        <v>2017</v>
      </c>
      <c r="F1218" s="152" t="s">
        <v>36</v>
      </c>
      <c r="G1218" s="153">
        <v>42826</v>
      </c>
      <c r="H1218" s="153">
        <v>42828</v>
      </c>
      <c r="I1218" s="156" t="s">
        <v>660</v>
      </c>
      <c r="J1218" s="151" t="s">
        <v>171</v>
      </c>
      <c r="K1218" s="154">
        <v>2500</v>
      </c>
      <c r="L1218" s="155"/>
    </row>
    <row r="1219" spans="2:12" s="149" customFormat="1" ht="18" customHeight="1">
      <c r="B1219" s="150" t="s">
        <v>598</v>
      </c>
      <c r="C1219" s="151" t="s">
        <v>62</v>
      </c>
      <c r="D1219" s="151" t="s">
        <v>37</v>
      </c>
      <c r="E1219" s="244">
        <v>2017</v>
      </c>
      <c r="F1219" s="152" t="s">
        <v>36</v>
      </c>
      <c r="G1219" s="153">
        <v>42826</v>
      </c>
      <c r="H1219" s="153">
        <v>42828</v>
      </c>
      <c r="I1219" s="156" t="s">
        <v>661</v>
      </c>
      <c r="J1219" s="151" t="s">
        <v>182</v>
      </c>
      <c r="K1219" s="154">
        <v>2500</v>
      </c>
      <c r="L1219" s="155"/>
    </row>
    <row r="1220" spans="2:12" s="149" customFormat="1" ht="18" customHeight="1">
      <c r="B1220" s="266" t="s">
        <v>603</v>
      </c>
      <c r="C1220" s="104" t="s">
        <v>63</v>
      </c>
      <c r="D1220" s="104" t="s">
        <v>37</v>
      </c>
      <c r="E1220" s="302">
        <v>2017</v>
      </c>
      <c r="F1220" s="104" t="s">
        <v>36</v>
      </c>
      <c r="G1220" s="105">
        <v>42826</v>
      </c>
      <c r="H1220" s="105">
        <v>42828</v>
      </c>
      <c r="I1220" s="310" t="s">
        <v>662</v>
      </c>
      <c r="J1220" s="104" t="s">
        <v>58</v>
      </c>
      <c r="K1220" s="308">
        <v>2500</v>
      </c>
      <c r="L1220" s="309"/>
    </row>
    <row r="1221" spans="2:12" s="149" customFormat="1" ht="18" customHeight="1">
      <c r="B1221" s="150" t="s">
        <v>663</v>
      </c>
      <c r="C1221" s="151" t="s">
        <v>63</v>
      </c>
      <c r="D1221" s="151" t="s">
        <v>81</v>
      </c>
      <c r="E1221" s="244">
        <v>2017</v>
      </c>
      <c r="F1221" s="152" t="s">
        <v>36</v>
      </c>
      <c r="G1221" s="153">
        <v>42851</v>
      </c>
      <c r="H1221" s="153">
        <v>42858</v>
      </c>
      <c r="I1221" s="156" t="s">
        <v>631</v>
      </c>
      <c r="J1221" s="151" t="s">
        <v>654</v>
      </c>
      <c r="K1221" s="154">
        <v>4000</v>
      </c>
      <c r="L1221" s="155"/>
    </row>
    <row r="1222" spans="2:12" s="149" customFormat="1" ht="18" customHeight="1">
      <c r="B1222" s="150" t="s">
        <v>633</v>
      </c>
      <c r="C1222" s="151" t="s">
        <v>63</v>
      </c>
      <c r="D1222" s="151" t="s">
        <v>81</v>
      </c>
      <c r="E1222" s="244">
        <v>2017</v>
      </c>
      <c r="F1222" s="152" t="s">
        <v>36</v>
      </c>
      <c r="G1222" s="153">
        <v>42850</v>
      </c>
      <c r="H1222" s="153">
        <v>42858</v>
      </c>
      <c r="I1222" s="156" t="s">
        <v>664</v>
      </c>
      <c r="J1222" s="151" t="s">
        <v>635</v>
      </c>
      <c r="K1222" s="154">
        <v>4000</v>
      </c>
      <c r="L1222" s="155"/>
    </row>
    <row r="1223" spans="2:12" s="149" customFormat="1" ht="18" customHeight="1">
      <c r="B1223" s="150" t="s">
        <v>665</v>
      </c>
      <c r="C1223" s="151" t="s">
        <v>62</v>
      </c>
      <c r="D1223" s="151" t="s">
        <v>155</v>
      </c>
      <c r="E1223" s="244">
        <v>2017</v>
      </c>
      <c r="F1223" s="152" t="s">
        <v>36</v>
      </c>
      <c r="G1223" s="153">
        <v>42849</v>
      </c>
      <c r="H1223" s="153">
        <v>42858</v>
      </c>
      <c r="I1223" s="156" t="s">
        <v>116</v>
      </c>
      <c r="J1223" s="151" t="s">
        <v>64</v>
      </c>
      <c r="K1223" s="154">
        <v>1890</v>
      </c>
      <c r="L1223" s="155"/>
    </row>
    <row r="1224" spans="2:12" s="149" customFormat="1" ht="18" customHeight="1">
      <c r="B1224" s="150" t="s">
        <v>666</v>
      </c>
      <c r="C1224" s="151" t="s">
        <v>63</v>
      </c>
      <c r="D1224" s="151" t="s">
        <v>155</v>
      </c>
      <c r="E1224" s="244">
        <v>2017</v>
      </c>
      <c r="F1224" s="152" t="s">
        <v>36</v>
      </c>
      <c r="G1224" s="153">
        <v>42850</v>
      </c>
      <c r="H1224" s="153">
        <v>42858</v>
      </c>
      <c r="I1224" s="156" t="s">
        <v>116</v>
      </c>
      <c r="J1224" s="151" t="s">
        <v>14</v>
      </c>
      <c r="K1224" s="154">
        <v>1890</v>
      </c>
      <c r="L1224" s="155"/>
    </row>
    <row r="1225" spans="2:12" s="149" customFormat="1" ht="18" customHeight="1">
      <c r="B1225" s="266" t="s">
        <v>820</v>
      </c>
      <c r="C1225" s="151" t="s">
        <v>63</v>
      </c>
      <c r="D1225" s="151" t="s">
        <v>69</v>
      </c>
      <c r="E1225" s="244">
        <v>2017</v>
      </c>
      <c r="F1225" s="152" t="s">
        <v>36</v>
      </c>
      <c r="G1225" s="153">
        <v>42826</v>
      </c>
      <c r="H1225" s="153">
        <v>42828</v>
      </c>
      <c r="I1225" s="156" t="s">
        <v>808</v>
      </c>
      <c r="J1225" s="151" t="s">
        <v>806</v>
      </c>
      <c r="K1225" s="154">
        <v>2000</v>
      </c>
      <c r="L1225" s="155"/>
    </row>
    <row r="1226" spans="2:12" s="149" customFormat="1" ht="18" customHeight="1">
      <c r="B1226" s="266" t="s">
        <v>815</v>
      </c>
      <c r="C1226" s="151" t="s">
        <v>63</v>
      </c>
      <c r="D1226" s="151" t="s">
        <v>69</v>
      </c>
      <c r="E1226" s="244">
        <v>2017</v>
      </c>
      <c r="F1226" s="152" t="s">
        <v>36</v>
      </c>
      <c r="G1226" s="153">
        <v>42826</v>
      </c>
      <c r="H1226" s="153">
        <v>42828</v>
      </c>
      <c r="I1226" s="156" t="s">
        <v>817</v>
      </c>
      <c r="J1226" s="151" t="s">
        <v>816</v>
      </c>
      <c r="K1226" s="154">
        <v>2000</v>
      </c>
      <c r="L1226" s="155"/>
    </row>
    <row r="1227" spans="2:12" s="149" customFormat="1" ht="18" customHeight="1">
      <c r="B1227" s="266" t="s">
        <v>814</v>
      </c>
      <c r="C1227" s="151" t="s">
        <v>63</v>
      </c>
      <c r="D1227" s="151" t="s">
        <v>69</v>
      </c>
      <c r="E1227" s="244">
        <v>2017</v>
      </c>
      <c r="F1227" s="152" t="s">
        <v>36</v>
      </c>
      <c r="G1227" s="153">
        <v>42826</v>
      </c>
      <c r="H1227" s="153">
        <v>42828</v>
      </c>
      <c r="I1227" s="156" t="s">
        <v>817</v>
      </c>
      <c r="J1227" s="151" t="s">
        <v>35</v>
      </c>
      <c r="K1227" s="154">
        <v>2000</v>
      </c>
      <c r="L1227" s="155"/>
    </row>
    <row r="1228" spans="2:12" s="149" customFormat="1" ht="18" customHeight="1">
      <c r="B1228" s="266" t="s">
        <v>807</v>
      </c>
      <c r="C1228" s="151" t="s">
        <v>63</v>
      </c>
      <c r="D1228" s="151" t="s">
        <v>69</v>
      </c>
      <c r="E1228" s="244">
        <v>2017</v>
      </c>
      <c r="F1228" s="152" t="s">
        <v>36</v>
      </c>
      <c r="G1228" s="153">
        <v>42826</v>
      </c>
      <c r="H1228" s="153">
        <v>42830</v>
      </c>
      <c r="I1228" s="156" t="s">
        <v>821</v>
      </c>
      <c r="J1228" s="151" t="s">
        <v>809</v>
      </c>
      <c r="K1228" s="154">
        <v>2000</v>
      </c>
      <c r="L1228" s="155"/>
    </row>
    <row r="1229" spans="2:12" s="149" customFormat="1" ht="18" customHeight="1">
      <c r="B1229" s="266" t="s">
        <v>822</v>
      </c>
      <c r="C1229" s="151" t="s">
        <v>63</v>
      </c>
      <c r="D1229" s="151" t="s">
        <v>69</v>
      </c>
      <c r="E1229" s="244">
        <v>2017</v>
      </c>
      <c r="F1229" s="152" t="s">
        <v>36</v>
      </c>
      <c r="G1229" s="153">
        <v>42826</v>
      </c>
      <c r="H1229" s="153">
        <v>42832</v>
      </c>
      <c r="I1229" s="156" t="s">
        <v>808</v>
      </c>
      <c r="J1229" s="151" t="s">
        <v>823</v>
      </c>
      <c r="K1229" s="154">
        <v>2000</v>
      </c>
      <c r="L1229" s="155"/>
    </row>
    <row r="1230" spans="2:12" s="149" customFormat="1" ht="18" customHeight="1">
      <c r="B1230" s="148"/>
      <c r="C1230" s="88" t="s">
        <v>39</v>
      </c>
      <c r="D1230" s="88"/>
      <c r="E1230" s="88">
        <v>2017</v>
      </c>
      <c r="F1230" s="89" t="s">
        <v>36</v>
      </c>
      <c r="G1230" s="90"/>
      <c r="H1230" s="90"/>
      <c r="I1230" s="91" t="s">
        <v>667</v>
      </c>
      <c r="J1230" s="88"/>
      <c r="K1230" s="92"/>
      <c r="L1230" s="93">
        <f>SUM(K1198:K1230)</f>
        <v>99738.7</v>
      </c>
    </row>
    <row r="1231" spans="2:12" s="149" customFormat="1" ht="18" customHeight="1">
      <c r="B1231" s="150" t="s">
        <v>653</v>
      </c>
      <c r="C1231" s="151" t="s">
        <v>63</v>
      </c>
      <c r="D1231" s="151" t="s">
        <v>81</v>
      </c>
      <c r="E1231" s="244">
        <v>2017</v>
      </c>
      <c r="F1231" s="152" t="s">
        <v>38</v>
      </c>
      <c r="G1231" s="153">
        <v>42864</v>
      </c>
      <c r="H1231" s="153">
        <v>42880</v>
      </c>
      <c r="I1231" s="156" t="s">
        <v>631</v>
      </c>
      <c r="J1231" s="151" t="s">
        <v>654</v>
      </c>
      <c r="K1231" s="154">
        <v>4000</v>
      </c>
      <c r="L1231" s="155"/>
    </row>
    <row r="1232" spans="2:12" s="149" customFormat="1" ht="18" customHeight="1">
      <c r="B1232" s="150" t="s">
        <v>663</v>
      </c>
      <c r="C1232" s="151" t="s">
        <v>63</v>
      </c>
      <c r="D1232" s="151" t="s">
        <v>81</v>
      </c>
      <c r="E1232" s="244">
        <v>2017</v>
      </c>
      <c r="F1232" s="152" t="s">
        <v>38</v>
      </c>
      <c r="G1232" s="153">
        <v>42877</v>
      </c>
      <c r="H1232" s="153">
        <v>42879</v>
      </c>
      <c r="I1232" s="156" t="s">
        <v>631</v>
      </c>
      <c r="J1232" s="151" t="s">
        <v>654</v>
      </c>
      <c r="K1232" s="154">
        <v>4000</v>
      </c>
      <c r="L1232" s="155"/>
    </row>
    <row r="1233" spans="2:12" s="149" customFormat="1" ht="18" customHeight="1">
      <c r="B1233" s="150" t="s">
        <v>665</v>
      </c>
      <c r="C1233" s="151" t="s">
        <v>62</v>
      </c>
      <c r="D1233" s="151" t="s">
        <v>155</v>
      </c>
      <c r="E1233" s="244">
        <v>2017</v>
      </c>
      <c r="F1233" s="152" t="s">
        <v>38</v>
      </c>
      <c r="G1233" s="153">
        <v>42877</v>
      </c>
      <c r="H1233" s="153">
        <v>42879</v>
      </c>
      <c r="I1233" s="157" t="s">
        <v>668</v>
      </c>
      <c r="J1233" s="151" t="s">
        <v>64</v>
      </c>
      <c r="K1233" s="154">
        <v>7000</v>
      </c>
      <c r="L1233" s="155"/>
    </row>
    <row r="1234" spans="2:12" s="149" customFormat="1" ht="18" customHeight="1">
      <c r="B1234" s="150" t="s">
        <v>308</v>
      </c>
      <c r="C1234" s="151" t="s">
        <v>62</v>
      </c>
      <c r="D1234" s="151" t="s">
        <v>22</v>
      </c>
      <c r="E1234" s="244">
        <v>2017</v>
      </c>
      <c r="F1234" s="152" t="s">
        <v>38</v>
      </c>
      <c r="G1234" s="153">
        <v>42857</v>
      </c>
      <c r="H1234" s="153">
        <v>42874</v>
      </c>
      <c r="I1234" s="157" t="s">
        <v>669</v>
      </c>
      <c r="J1234" s="151" t="s">
        <v>455</v>
      </c>
      <c r="K1234" s="154">
        <v>30000</v>
      </c>
      <c r="L1234" s="155"/>
    </row>
    <row r="1235" spans="2:12" s="149" customFormat="1" ht="18" customHeight="1">
      <c r="B1235" s="150" t="s">
        <v>652</v>
      </c>
      <c r="C1235" s="151" t="s">
        <v>63</v>
      </c>
      <c r="D1235" s="151" t="s">
        <v>81</v>
      </c>
      <c r="E1235" s="244">
        <v>2017</v>
      </c>
      <c r="F1235" s="152" t="s">
        <v>38</v>
      </c>
      <c r="G1235" s="153">
        <v>42865</v>
      </c>
      <c r="H1235" s="153">
        <v>42865</v>
      </c>
      <c r="I1235" s="156" t="s">
        <v>631</v>
      </c>
      <c r="J1235" s="151" t="s">
        <v>635</v>
      </c>
      <c r="K1235" s="154">
        <v>4000</v>
      </c>
      <c r="L1235" s="155"/>
    </row>
    <row r="1236" spans="2:12" s="149" customFormat="1" ht="18" customHeight="1">
      <c r="B1236" s="150" t="s">
        <v>470</v>
      </c>
      <c r="C1236" s="151" t="s">
        <v>63</v>
      </c>
      <c r="D1236" s="151" t="s">
        <v>81</v>
      </c>
      <c r="E1236" s="244">
        <v>2017</v>
      </c>
      <c r="F1236" s="152" t="s">
        <v>38</v>
      </c>
      <c r="G1236" s="153">
        <v>42864</v>
      </c>
      <c r="H1236" s="153">
        <v>42865</v>
      </c>
      <c r="I1236" s="156" t="s">
        <v>631</v>
      </c>
      <c r="J1236" s="151" t="s">
        <v>659</v>
      </c>
      <c r="K1236" s="154">
        <v>4000</v>
      </c>
      <c r="L1236" s="155"/>
    </row>
    <row r="1237" spans="2:12" s="149" customFormat="1" ht="18" customHeight="1">
      <c r="B1237" s="150" t="s">
        <v>600</v>
      </c>
      <c r="C1237" s="151" t="s">
        <v>62</v>
      </c>
      <c r="D1237" s="151" t="s">
        <v>37</v>
      </c>
      <c r="E1237" s="244">
        <v>2017</v>
      </c>
      <c r="F1237" s="152" t="s">
        <v>38</v>
      </c>
      <c r="G1237" s="153">
        <v>42857</v>
      </c>
      <c r="H1237" s="153">
        <v>42865</v>
      </c>
      <c r="I1237" s="156" t="s">
        <v>670</v>
      </c>
      <c r="J1237" s="151" t="s">
        <v>171</v>
      </c>
      <c r="K1237" s="154">
        <v>2500</v>
      </c>
      <c r="L1237" s="155"/>
    </row>
    <row r="1238" spans="2:12" s="149" customFormat="1" ht="18" customHeight="1">
      <c r="B1238" s="150" t="s">
        <v>598</v>
      </c>
      <c r="C1238" s="151" t="s">
        <v>62</v>
      </c>
      <c r="D1238" s="151" t="s">
        <v>37</v>
      </c>
      <c r="E1238" s="244">
        <v>2017</v>
      </c>
      <c r="F1238" s="152" t="s">
        <v>38</v>
      </c>
      <c r="G1238" s="153">
        <v>42857</v>
      </c>
      <c r="H1238" s="153">
        <v>42865</v>
      </c>
      <c r="I1238" s="156" t="s">
        <v>670</v>
      </c>
      <c r="J1238" s="151" t="s">
        <v>182</v>
      </c>
      <c r="K1238" s="154">
        <v>2500</v>
      </c>
      <c r="L1238" s="155"/>
    </row>
    <row r="1239" spans="2:12" s="149" customFormat="1" ht="18" customHeight="1">
      <c r="B1239" s="150" t="s">
        <v>318</v>
      </c>
      <c r="C1239" s="151" t="s">
        <v>62</v>
      </c>
      <c r="D1239" s="151" t="s">
        <v>29</v>
      </c>
      <c r="E1239" s="244">
        <v>2017</v>
      </c>
      <c r="F1239" s="152" t="s">
        <v>38</v>
      </c>
      <c r="G1239" s="153">
        <v>42850</v>
      </c>
      <c r="H1239" s="153">
        <v>42867</v>
      </c>
      <c r="I1239" s="156" t="s">
        <v>116</v>
      </c>
      <c r="J1239" s="151" t="s">
        <v>50</v>
      </c>
      <c r="K1239" s="154">
        <v>1080</v>
      </c>
      <c r="L1239" s="155"/>
    </row>
    <row r="1240" spans="2:12" s="149" customFormat="1" ht="18" customHeight="1">
      <c r="B1240" s="150" t="s">
        <v>148</v>
      </c>
      <c r="C1240" s="151" t="s">
        <v>62</v>
      </c>
      <c r="D1240" s="151" t="s">
        <v>155</v>
      </c>
      <c r="E1240" s="244">
        <v>2017</v>
      </c>
      <c r="F1240" s="152" t="s">
        <v>38</v>
      </c>
      <c r="G1240" s="153">
        <v>42857</v>
      </c>
      <c r="H1240" s="153">
        <v>42865</v>
      </c>
      <c r="I1240" s="156" t="s">
        <v>116</v>
      </c>
      <c r="J1240" s="151" t="s">
        <v>18</v>
      </c>
      <c r="K1240" s="154">
        <v>1890</v>
      </c>
      <c r="L1240" s="155"/>
    </row>
    <row r="1241" spans="2:12" s="149" customFormat="1" ht="18" customHeight="1">
      <c r="B1241" s="150" t="s">
        <v>339</v>
      </c>
      <c r="C1241" s="151" t="s">
        <v>62</v>
      </c>
      <c r="D1241" s="151" t="s">
        <v>155</v>
      </c>
      <c r="E1241" s="244">
        <v>2017</v>
      </c>
      <c r="F1241" s="152" t="s">
        <v>38</v>
      </c>
      <c r="G1241" s="153">
        <v>42857</v>
      </c>
      <c r="H1241" s="153">
        <v>42863</v>
      </c>
      <c r="I1241" s="156" t="s">
        <v>116</v>
      </c>
      <c r="J1241" s="151" t="s">
        <v>26</v>
      </c>
      <c r="K1241" s="154">
        <v>900</v>
      </c>
      <c r="L1241" s="155"/>
    </row>
    <row r="1242" spans="2:12" s="149" customFormat="1" ht="18" customHeight="1">
      <c r="B1242" s="150" t="s">
        <v>671</v>
      </c>
      <c r="C1242" s="151" t="s">
        <v>63</v>
      </c>
      <c r="D1242" s="151" t="s">
        <v>81</v>
      </c>
      <c r="E1242" s="244">
        <v>2017</v>
      </c>
      <c r="F1242" s="152" t="s">
        <v>38</v>
      </c>
      <c r="G1242" s="153">
        <v>42857</v>
      </c>
      <c r="H1242" s="153">
        <v>42858</v>
      </c>
      <c r="I1242" s="156" t="s">
        <v>631</v>
      </c>
      <c r="J1242" s="151" t="s">
        <v>659</v>
      </c>
      <c r="K1242" s="154">
        <v>4000</v>
      </c>
      <c r="L1242" s="155"/>
    </row>
    <row r="1243" spans="2:12" s="149" customFormat="1" ht="18" customHeight="1">
      <c r="B1243" s="150" t="s">
        <v>585</v>
      </c>
      <c r="C1243" s="151" t="s">
        <v>63</v>
      </c>
      <c r="D1243" s="151" t="s">
        <v>74</v>
      </c>
      <c r="E1243" s="151">
        <v>2017</v>
      </c>
      <c r="F1243" s="152" t="s">
        <v>38</v>
      </c>
      <c r="G1243" s="153">
        <v>42857</v>
      </c>
      <c r="H1243" s="153">
        <v>42858</v>
      </c>
      <c r="I1243" s="156" t="s">
        <v>558</v>
      </c>
      <c r="J1243" s="151" t="s">
        <v>476</v>
      </c>
      <c r="K1243" s="154">
        <v>2000</v>
      </c>
      <c r="L1243" s="155"/>
    </row>
    <row r="1244" spans="2:12" s="149" customFormat="1" ht="18" customHeight="1">
      <c r="B1244" s="150" t="s">
        <v>590</v>
      </c>
      <c r="C1244" s="151" t="s">
        <v>62</v>
      </c>
      <c r="D1244" s="151" t="s">
        <v>37</v>
      </c>
      <c r="E1244" s="151">
        <v>2017</v>
      </c>
      <c r="F1244" s="152" t="s">
        <v>38</v>
      </c>
      <c r="G1244" s="153">
        <v>42857</v>
      </c>
      <c r="H1244" s="153">
        <v>42858</v>
      </c>
      <c r="I1244" s="156" t="s">
        <v>672</v>
      </c>
      <c r="J1244" s="151" t="s">
        <v>592</v>
      </c>
      <c r="K1244" s="154">
        <v>2500</v>
      </c>
      <c r="L1244" s="155"/>
    </row>
    <row r="1245" spans="2:12" s="149" customFormat="1" ht="18" customHeight="1">
      <c r="B1245" s="150" t="s">
        <v>593</v>
      </c>
      <c r="C1245" s="151" t="s">
        <v>63</v>
      </c>
      <c r="D1245" s="151" t="s">
        <v>37</v>
      </c>
      <c r="E1245" s="151">
        <v>2017</v>
      </c>
      <c r="F1245" s="152" t="s">
        <v>38</v>
      </c>
      <c r="G1245" s="153">
        <v>42857</v>
      </c>
      <c r="H1245" s="153">
        <v>42858</v>
      </c>
      <c r="I1245" s="156" t="s">
        <v>672</v>
      </c>
      <c r="J1245" s="151" t="s">
        <v>594</v>
      </c>
      <c r="K1245" s="154">
        <v>2500</v>
      </c>
      <c r="L1245" s="155"/>
    </row>
    <row r="1246" spans="2:12" s="149" customFormat="1" ht="18" customHeight="1">
      <c r="B1246" s="266" t="s">
        <v>603</v>
      </c>
      <c r="C1246" s="104" t="s">
        <v>63</v>
      </c>
      <c r="D1246" s="104" t="s">
        <v>37</v>
      </c>
      <c r="E1246" s="104">
        <v>2017</v>
      </c>
      <c r="F1246" s="104" t="s">
        <v>38</v>
      </c>
      <c r="G1246" s="105">
        <v>42857</v>
      </c>
      <c r="H1246" s="105">
        <v>42858</v>
      </c>
      <c r="I1246" s="310" t="s">
        <v>672</v>
      </c>
      <c r="J1246" s="104" t="s">
        <v>58</v>
      </c>
      <c r="K1246" s="308">
        <v>2500</v>
      </c>
      <c r="L1246" s="309"/>
    </row>
    <row r="1247" spans="2:12" s="149" customFormat="1" ht="18" customHeight="1">
      <c r="B1247" s="150" t="s">
        <v>580</v>
      </c>
      <c r="C1247" s="151" t="s">
        <v>63</v>
      </c>
      <c r="D1247" s="151" t="s">
        <v>29</v>
      </c>
      <c r="E1247" s="151">
        <v>2017</v>
      </c>
      <c r="F1247" s="152" t="s">
        <v>38</v>
      </c>
      <c r="G1247" s="153">
        <v>42850</v>
      </c>
      <c r="H1247" s="153">
        <v>42858</v>
      </c>
      <c r="I1247" s="156" t="s">
        <v>596</v>
      </c>
      <c r="J1247" s="151" t="s">
        <v>582</v>
      </c>
      <c r="K1247" s="154">
        <v>703.5</v>
      </c>
      <c r="L1247" s="155"/>
    </row>
    <row r="1248" spans="2:12" s="149" customFormat="1" ht="18" customHeight="1">
      <c r="B1248" s="150" t="s">
        <v>633</v>
      </c>
      <c r="C1248" s="151" t="s">
        <v>63</v>
      </c>
      <c r="D1248" s="151" t="s">
        <v>81</v>
      </c>
      <c r="E1248" s="151">
        <v>2017</v>
      </c>
      <c r="F1248" s="152" t="s">
        <v>38</v>
      </c>
      <c r="G1248" s="153">
        <v>42880</v>
      </c>
      <c r="H1248" s="153">
        <v>42886</v>
      </c>
      <c r="I1248" s="156" t="s">
        <v>631</v>
      </c>
      <c r="J1248" s="151" t="s">
        <v>635</v>
      </c>
      <c r="K1248" s="154">
        <v>4000</v>
      </c>
      <c r="L1248" s="155"/>
    </row>
    <row r="1249" spans="2:12" s="149" customFormat="1" ht="18" customHeight="1">
      <c r="B1249" s="266" t="s">
        <v>814</v>
      </c>
      <c r="C1249" s="151" t="s">
        <v>63</v>
      </c>
      <c r="D1249" s="151" t="s">
        <v>69</v>
      </c>
      <c r="E1249" s="151">
        <v>2017</v>
      </c>
      <c r="F1249" s="152" t="s">
        <v>38</v>
      </c>
      <c r="G1249" s="153">
        <v>42857</v>
      </c>
      <c r="H1249" s="153">
        <v>42858</v>
      </c>
      <c r="I1249" s="156" t="s">
        <v>821</v>
      </c>
      <c r="J1249" s="151" t="s">
        <v>35</v>
      </c>
      <c r="K1249" s="154">
        <v>2000</v>
      </c>
      <c r="L1249" s="155"/>
    </row>
    <row r="1250" spans="2:12" s="149" customFormat="1" ht="18" customHeight="1">
      <c r="B1250" s="266" t="s">
        <v>815</v>
      </c>
      <c r="C1250" s="151" t="s">
        <v>63</v>
      </c>
      <c r="D1250" s="151" t="s">
        <v>69</v>
      </c>
      <c r="E1250" s="151">
        <v>2017</v>
      </c>
      <c r="F1250" s="152" t="s">
        <v>38</v>
      </c>
      <c r="G1250" s="153">
        <v>42857</v>
      </c>
      <c r="H1250" s="153">
        <v>42858</v>
      </c>
      <c r="I1250" s="156" t="s">
        <v>821</v>
      </c>
      <c r="J1250" s="151" t="s">
        <v>824</v>
      </c>
      <c r="K1250" s="154">
        <v>2000</v>
      </c>
      <c r="L1250" s="155"/>
    </row>
    <row r="1251" spans="2:12" s="149" customFormat="1" ht="18" customHeight="1">
      <c r="B1251" s="266" t="s">
        <v>820</v>
      </c>
      <c r="C1251" s="151" t="s">
        <v>63</v>
      </c>
      <c r="D1251" s="151" t="s">
        <v>69</v>
      </c>
      <c r="E1251" s="151">
        <v>2017</v>
      </c>
      <c r="F1251" s="152" t="s">
        <v>38</v>
      </c>
      <c r="G1251" s="153">
        <v>42857</v>
      </c>
      <c r="H1251" s="153">
        <v>42858</v>
      </c>
      <c r="I1251" s="156" t="s">
        <v>813</v>
      </c>
      <c r="J1251" s="151" t="s">
        <v>806</v>
      </c>
      <c r="K1251" s="154">
        <v>2000</v>
      </c>
      <c r="L1251" s="155"/>
    </row>
    <row r="1252" spans="2:12" s="149" customFormat="1" ht="18" customHeight="1">
      <c r="B1252" s="266" t="s">
        <v>822</v>
      </c>
      <c r="C1252" s="151" t="s">
        <v>63</v>
      </c>
      <c r="D1252" s="151" t="s">
        <v>69</v>
      </c>
      <c r="E1252" s="151">
        <v>2017</v>
      </c>
      <c r="F1252" s="152" t="s">
        <v>38</v>
      </c>
      <c r="G1252" s="153">
        <v>42857</v>
      </c>
      <c r="H1252" s="153">
        <v>42863</v>
      </c>
      <c r="I1252" s="156" t="s">
        <v>813</v>
      </c>
      <c r="J1252" s="151" t="s">
        <v>823</v>
      </c>
      <c r="K1252" s="154">
        <v>2000</v>
      </c>
      <c r="L1252" s="155"/>
    </row>
    <row r="1253" spans="2:12" s="149" customFormat="1" ht="18" customHeight="1">
      <c r="B1253" s="148" t="s">
        <v>673</v>
      </c>
      <c r="C1253" s="88" t="s">
        <v>39</v>
      </c>
      <c r="D1253" s="88" t="s">
        <v>68</v>
      </c>
      <c r="E1253" s="88">
        <v>2017</v>
      </c>
      <c r="F1253" s="89" t="s">
        <v>38</v>
      </c>
      <c r="G1253" s="90"/>
      <c r="H1253" s="90"/>
      <c r="I1253" s="91" t="s">
        <v>674</v>
      </c>
      <c r="J1253" s="88"/>
      <c r="K1253" s="92">
        <v>754</v>
      </c>
      <c r="L1253" s="93">
        <f>SUM(K1231:K1253)</f>
        <v>88827.5</v>
      </c>
    </row>
    <row r="1254" spans="2:12" s="149" customFormat="1" ht="18" customHeight="1">
      <c r="B1254" s="150" t="s">
        <v>124</v>
      </c>
      <c r="C1254" s="151" t="s">
        <v>63</v>
      </c>
      <c r="D1254" s="151" t="s">
        <v>22</v>
      </c>
      <c r="E1254" s="151">
        <v>2017</v>
      </c>
      <c r="F1254" s="152" t="s">
        <v>40</v>
      </c>
      <c r="G1254" s="153">
        <v>42891</v>
      </c>
      <c r="H1254" s="153">
        <v>42893</v>
      </c>
      <c r="I1254" s="157" t="s">
        <v>675</v>
      </c>
      <c r="J1254" s="151" t="s">
        <v>455</v>
      </c>
      <c r="K1254" s="154">
        <v>3965</v>
      </c>
      <c r="L1254" s="155"/>
    </row>
    <row r="1255" spans="2:12" s="149" customFormat="1" ht="18" customHeight="1">
      <c r="B1255" s="150" t="s">
        <v>593</v>
      </c>
      <c r="C1255" s="151" t="s">
        <v>63</v>
      </c>
      <c r="D1255" s="151" t="s">
        <v>37</v>
      </c>
      <c r="E1255" s="151">
        <v>2017</v>
      </c>
      <c r="F1255" s="152" t="s">
        <v>40</v>
      </c>
      <c r="G1255" s="153">
        <v>42887</v>
      </c>
      <c r="H1255" s="153">
        <v>42893</v>
      </c>
      <c r="I1255" s="156" t="s">
        <v>676</v>
      </c>
      <c r="J1255" s="151" t="s">
        <v>594</v>
      </c>
      <c r="K1255" s="154">
        <v>2500</v>
      </c>
      <c r="L1255" s="155"/>
    </row>
    <row r="1256" spans="2:12" s="149" customFormat="1" ht="18" customHeight="1">
      <c r="B1256" s="266" t="s">
        <v>603</v>
      </c>
      <c r="C1256" s="104" t="s">
        <v>63</v>
      </c>
      <c r="D1256" s="104" t="s">
        <v>37</v>
      </c>
      <c r="E1256" s="104">
        <v>2017</v>
      </c>
      <c r="F1256" s="104" t="s">
        <v>40</v>
      </c>
      <c r="G1256" s="105">
        <v>42887</v>
      </c>
      <c r="H1256" s="105">
        <v>42894</v>
      </c>
      <c r="I1256" s="310" t="s">
        <v>676</v>
      </c>
      <c r="J1256" s="104" t="s">
        <v>58</v>
      </c>
      <c r="K1256" s="308">
        <v>2500</v>
      </c>
      <c r="L1256" s="309"/>
    </row>
    <row r="1257" spans="2:12" s="149" customFormat="1" ht="18" customHeight="1">
      <c r="B1257" s="150" t="s">
        <v>590</v>
      </c>
      <c r="C1257" s="151" t="s">
        <v>62</v>
      </c>
      <c r="D1257" s="151" t="s">
        <v>37</v>
      </c>
      <c r="E1257" s="151">
        <v>2017</v>
      </c>
      <c r="F1257" s="152" t="s">
        <v>40</v>
      </c>
      <c r="G1257" s="153">
        <v>42887</v>
      </c>
      <c r="H1257" s="153">
        <v>42893</v>
      </c>
      <c r="I1257" s="156" t="s">
        <v>676</v>
      </c>
      <c r="J1257" s="151" t="s">
        <v>592</v>
      </c>
      <c r="K1257" s="154">
        <v>2500</v>
      </c>
      <c r="L1257" s="155"/>
    </row>
    <row r="1258" spans="2:12" s="149" customFormat="1" ht="18" customHeight="1">
      <c r="B1258" s="147" t="s">
        <v>593</v>
      </c>
      <c r="C1258" s="151" t="s">
        <v>63</v>
      </c>
      <c r="D1258" s="151" t="s">
        <v>37</v>
      </c>
      <c r="E1258" s="151">
        <v>2017</v>
      </c>
      <c r="F1258" s="152" t="s">
        <v>40</v>
      </c>
      <c r="G1258" s="153">
        <v>42887</v>
      </c>
      <c r="H1258" s="153">
        <v>42893</v>
      </c>
      <c r="I1258" s="157" t="s">
        <v>677</v>
      </c>
      <c r="J1258" s="151" t="s">
        <v>594</v>
      </c>
      <c r="K1258" s="154">
        <v>1400</v>
      </c>
      <c r="L1258" s="155"/>
    </row>
    <row r="1259" spans="2:12" s="149" customFormat="1" ht="18" customHeight="1">
      <c r="B1259" s="150" t="s">
        <v>600</v>
      </c>
      <c r="C1259" s="151" t="s">
        <v>62</v>
      </c>
      <c r="D1259" s="151" t="s">
        <v>37</v>
      </c>
      <c r="E1259" s="151">
        <v>2017</v>
      </c>
      <c r="F1259" s="152" t="s">
        <v>40</v>
      </c>
      <c r="G1259" s="153">
        <v>42887</v>
      </c>
      <c r="H1259" s="153">
        <v>42894</v>
      </c>
      <c r="I1259" s="156" t="s">
        <v>678</v>
      </c>
      <c r="J1259" s="151" t="s">
        <v>171</v>
      </c>
      <c r="K1259" s="154">
        <v>2500</v>
      </c>
      <c r="L1259" s="155"/>
    </row>
    <row r="1260" spans="2:12" s="149" customFormat="1" ht="18" customHeight="1">
      <c r="B1260" s="150" t="s">
        <v>598</v>
      </c>
      <c r="C1260" s="151" t="s">
        <v>62</v>
      </c>
      <c r="D1260" s="151" t="s">
        <v>37</v>
      </c>
      <c r="E1260" s="151">
        <v>2017</v>
      </c>
      <c r="F1260" s="152" t="s">
        <v>40</v>
      </c>
      <c r="G1260" s="153">
        <v>42887</v>
      </c>
      <c r="H1260" s="153">
        <v>42894</v>
      </c>
      <c r="I1260" s="156" t="s">
        <v>678</v>
      </c>
      <c r="J1260" s="151" t="s">
        <v>182</v>
      </c>
      <c r="K1260" s="154">
        <v>2500</v>
      </c>
      <c r="L1260" s="155"/>
    </row>
    <row r="1261" spans="2:12" s="149" customFormat="1" ht="18" customHeight="1">
      <c r="B1261" s="266" t="s">
        <v>820</v>
      </c>
      <c r="C1261" s="151" t="s">
        <v>63</v>
      </c>
      <c r="D1261" s="151" t="s">
        <v>69</v>
      </c>
      <c r="E1261" s="151">
        <v>2017</v>
      </c>
      <c r="F1261" s="152" t="s">
        <v>40</v>
      </c>
      <c r="G1261" s="153">
        <v>42887</v>
      </c>
      <c r="H1261" s="153">
        <v>42894</v>
      </c>
      <c r="I1261" s="156" t="s">
        <v>817</v>
      </c>
      <c r="J1261" s="151" t="s">
        <v>806</v>
      </c>
      <c r="K1261" s="154">
        <v>2000</v>
      </c>
      <c r="L1261" s="155"/>
    </row>
    <row r="1262" spans="2:12" s="149" customFormat="1" ht="18" customHeight="1">
      <c r="B1262" s="266" t="s">
        <v>825</v>
      </c>
      <c r="C1262" s="151" t="s">
        <v>62</v>
      </c>
      <c r="D1262" s="151" t="s">
        <v>69</v>
      </c>
      <c r="E1262" s="151">
        <v>2017</v>
      </c>
      <c r="F1262" s="152" t="s">
        <v>40</v>
      </c>
      <c r="G1262" s="153">
        <v>42898</v>
      </c>
      <c r="H1262" s="153">
        <v>42900</v>
      </c>
      <c r="I1262" s="156" t="s">
        <v>826</v>
      </c>
      <c r="J1262" s="151" t="s">
        <v>782</v>
      </c>
      <c r="K1262" s="154">
        <v>2000</v>
      </c>
      <c r="L1262" s="155"/>
    </row>
    <row r="1263" spans="2:12" s="149" customFormat="1" ht="18" customHeight="1">
      <c r="B1263" s="266" t="s">
        <v>827</v>
      </c>
      <c r="C1263" s="151" t="s">
        <v>62</v>
      </c>
      <c r="D1263" s="151" t="s">
        <v>69</v>
      </c>
      <c r="E1263" s="151">
        <v>2017</v>
      </c>
      <c r="F1263" s="152" t="s">
        <v>40</v>
      </c>
      <c r="G1263" s="153">
        <v>42898</v>
      </c>
      <c r="H1263" s="153">
        <v>42900</v>
      </c>
      <c r="I1263" s="156" t="s">
        <v>826</v>
      </c>
      <c r="J1263" s="151" t="s">
        <v>782</v>
      </c>
      <c r="K1263" s="154">
        <v>2000</v>
      </c>
      <c r="L1263" s="155"/>
    </row>
    <row r="1264" spans="2:12" s="149" customFormat="1" ht="18" customHeight="1">
      <c r="B1264" s="266" t="s">
        <v>822</v>
      </c>
      <c r="C1264" s="151" t="s">
        <v>63</v>
      </c>
      <c r="D1264" s="151" t="s">
        <v>69</v>
      </c>
      <c r="E1264" s="151">
        <v>2017</v>
      </c>
      <c r="F1264" s="152" t="s">
        <v>40</v>
      </c>
      <c r="G1264" s="153">
        <v>42887</v>
      </c>
      <c r="H1264" s="153">
        <v>42892</v>
      </c>
      <c r="I1264" s="156" t="s">
        <v>817</v>
      </c>
      <c r="J1264" s="151" t="s">
        <v>823</v>
      </c>
      <c r="K1264" s="154">
        <v>2000</v>
      </c>
      <c r="L1264" s="155"/>
    </row>
    <row r="1265" spans="2:12" s="149" customFormat="1" ht="18" customHeight="1">
      <c r="B1265" s="148" t="s">
        <v>679</v>
      </c>
      <c r="C1265" s="88" t="s">
        <v>39</v>
      </c>
      <c r="D1265" s="88" t="s">
        <v>68</v>
      </c>
      <c r="E1265" s="88">
        <v>2017</v>
      </c>
      <c r="F1265" s="89" t="s">
        <v>40</v>
      </c>
      <c r="G1265" s="90"/>
      <c r="H1265" s="90"/>
      <c r="I1265" s="91" t="s">
        <v>680</v>
      </c>
      <c r="J1265" s="88"/>
      <c r="K1265" s="92">
        <v>3131.51</v>
      </c>
      <c r="L1265" s="93">
        <f>SUM(K1254:K1265)</f>
        <v>28996.510000000002</v>
      </c>
    </row>
    <row r="1266" spans="2:12" s="149" customFormat="1" ht="18" customHeight="1">
      <c r="B1266" s="147" t="s">
        <v>682</v>
      </c>
      <c r="C1266" s="151" t="s">
        <v>62</v>
      </c>
      <c r="D1266" s="151" t="s">
        <v>25</v>
      </c>
      <c r="E1266" s="151">
        <v>2017</v>
      </c>
      <c r="F1266" s="152" t="s">
        <v>42</v>
      </c>
      <c r="G1266" s="153">
        <v>42912</v>
      </c>
      <c r="H1266" s="153">
        <v>42923</v>
      </c>
      <c r="I1266" s="156" t="s">
        <v>683</v>
      </c>
      <c r="J1266" s="151"/>
      <c r="K1266" s="154">
        <v>3000</v>
      </c>
      <c r="L1266" s="155"/>
    </row>
    <row r="1267" spans="2:12" s="149" customFormat="1" ht="18" customHeight="1">
      <c r="B1267" s="147" t="s">
        <v>684</v>
      </c>
      <c r="C1267" s="151" t="s">
        <v>62</v>
      </c>
      <c r="D1267" s="151" t="s">
        <v>25</v>
      </c>
      <c r="E1267" s="151">
        <v>2017</v>
      </c>
      <c r="F1267" s="152" t="s">
        <v>42</v>
      </c>
      <c r="G1267" s="153">
        <v>42912</v>
      </c>
      <c r="H1267" s="153">
        <v>42923</v>
      </c>
      <c r="I1267" s="156" t="s">
        <v>683</v>
      </c>
      <c r="J1267" s="151"/>
      <c r="K1267" s="154">
        <v>3000</v>
      </c>
      <c r="L1267" s="155"/>
    </row>
    <row r="1268" spans="2:12" s="149" customFormat="1" ht="18" customHeight="1">
      <c r="B1268" s="147" t="s">
        <v>685</v>
      </c>
      <c r="C1268" s="151" t="s">
        <v>63</v>
      </c>
      <c r="D1268" s="151" t="s">
        <v>25</v>
      </c>
      <c r="E1268" s="151">
        <v>2017</v>
      </c>
      <c r="F1268" s="152" t="s">
        <v>42</v>
      </c>
      <c r="G1268" s="153">
        <v>42912</v>
      </c>
      <c r="H1268" s="153">
        <v>42923</v>
      </c>
      <c r="I1268" s="156" t="s">
        <v>683</v>
      </c>
      <c r="J1268" s="151"/>
      <c r="K1268" s="154">
        <v>3000</v>
      </c>
      <c r="L1268" s="155"/>
    </row>
    <row r="1269" spans="2:12" s="149" customFormat="1" ht="18" customHeight="1">
      <c r="B1269" s="147" t="s">
        <v>686</v>
      </c>
      <c r="C1269" s="151" t="s">
        <v>62</v>
      </c>
      <c r="D1269" s="151" t="s">
        <v>25</v>
      </c>
      <c r="E1269" s="151">
        <v>2017</v>
      </c>
      <c r="F1269" s="152" t="s">
        <v>42</v>
      </c>
      <c r="G1269" s="153">
        <v>42912</v>
      </c>
      <c r="H1269" s="153">
        <v>42923</v>
      </c>
      <c r="I1269" s="156" t="s">
        <v>683</v>
      </c>
      <c r="J1269" s="151"/>
      <c r="K1269" s="154">
        <v>3000</v>
      </c>
      <c r="L1269" s="155"/>
    </row>
    <row r="1270" spans="2:12" s="149" customFormat="1" ht="18" customHeight="1">
      <c r="B1270" s="147" t="s">
        <v>687</v>
      </c>
      <c r="C1270" s="151" t="s">
        <v>62</v>
      </c>
      <c r="D1270" s="151" t="s">
        <v>25</v>
      </c>
      <c r="E1270" s="151">
        <v>2017</v>
      </c>
      <c r="F1270" s="152" t="s">
        <v>42</v>
      </c>
      <c r="G1270" s="153">
        <v>42912</v>
      </c>
      <c r="H1270" s="153">
        <v>42923</v>
      </c>
      <c r="I1270" s="156" t="s">
        <v>683</v>
      </c>
      <c r="J1270" s="151"/>
      <c r="K1270" s="154">
        <v>3000</v>
      </c>
      <c r="L1270" s="155"/>
    </row>
    <row r="1271" spans="2:12" s="149" customFormat="1" ht="18" customHeight="1">
      <c r="B1271" s="147" t="s">
        <v>688</v>
      </c>
      <c r="C1271" s="151" t="s">
        <v>62</v>
      </c>
      <c r="D1271" s="151" t="s">
        <v>25</v>
      </c>
      <c r="E1271" s="151">
        <v>2017</v>
      </c>
      <c r="F1271" s="152" t="s">
        <v>42</v>
      </c>
      <c r="G1271" s="153">
        <v>42912</v>
      </c>
      <c r="H1271" s="153">
        <v>42923</v>
      </c>
      <c r="I1271" s="156" t="s">
        <v>683</v>
      </c>
      <c r="J1271" s="151"/>
      <c r="K1271" s="154">
        <v>3000</v>
      </c>
      <c r="L1271" s="155"/>
    </row>
    <row r="1272" spans="2:12" s="149" customFormat="1" ht="18" customHeight="1">
      <c r="B1272" s="147" t="s">
        <v>689</v>
      </c>
      <c r="C1272" s="151" t="s">
        <v>63</v>
      </c>
      <c r="D1272" s="151" t="s">
        <v>25</v>
      </c>
      <c r="E1272" s="151">
        <v>2017</v>
      </c>
      <c r="F1272" s="152" t="s">
        <v>42</v>
      </c>
      <c r="G1272" s="153">
        <v>42912</v>
      </c>
      <c r="H1272" s="153">
        <v>42923</v>
      </c>
      <c r="I1272" s="156" t="s">
        <v>683</v>
      </c>
      <c r="J1272" s="151"/>
      <c r="K1272" s="154">
        <v>3000</v>
      </c>
      <c r="L1272" s="155"/>
    </row>
    <row r="1273" spans="2:12" s="149" customFormat="1" ht="18" customHeight="1">
      <c r="B1273" s="147" t="s">
        <v>690</v>
      </c>
      <c r="C1273" s="151" t="s">
        <v>62</v>
      </c>
      <c r="D1273" s="151" t="s">
        <v>25</v>
      </c>
      <c r="E1273" s="151">
        <v>2017</v>
      </c>
      <c r="F1273" s="152" t="s">
        <v>42</v>
      </c>
      <c r="G1273" s="153">
        <v>42912</v>
      </c>
      <c r="H1273" s="153">
        <v>42923</v>
      </c>
      <c r="I1273" s="156" t="s">
        <v>683</v>
      </c>
      <c r="J1273" s="151"/>
      <c r="K1273" s="154">
        <v>3000</v>
      </c>
      <c r="L1273" s="155"/>
    </row>
    <row r="1274" spans="2:12" s="149" customFormat="1" ht="18" customHeight="1">
      <c r="B1274" s="147" t="s">
        <v>691</v>
      </c>
      <c r="C1274" s="151" t="s">
        <v>62</v>
      </c>
      <c r="D1274" s="151" t="s">
        <v>25</v>
      </c>
      <c r="E1274" s="151">
        <v>2017</v>
      </c>
      <c r="F1274" s="152" t="s">
        <v>42</v>
      </c>
      <c r="G1274" s="153">
        <v>42912</v>
      </c>
      <c r="H1274" s="153">
        <v>42923</v>
      </c>
      <c r="I1274" s="156" t="s">
        <v>683</v>
      </c>
      <c r="J1274" s="151"/>
      <c r="K1274" s="154">
        <v>3000</v>
      </c>
      <c r="L1274" s="155"/>
    </row>
    <row r="1275" spans="2:12" s="149" customFormat="1" ht="18" customHeight="1">
      <c r="B1275" s="147" t="s">
        <v>692</v>
      </c>
      <c r="C1275" s="151" t="s">
        <v>62</v>
      </c>
      <c r="D1275" s="151" t="s">
        <v>25</v>
      </c>
      <c r="E1275" s="151">
        <v>2017</v>
      </c>
      <c r="F1275" s="152" t="s">
        <v>42</v>
      </c>
      <c r="G1275" s="153">
        <v>42912</v>
      </c>
      <c r="H1275" s="153">
        <v>42923</v>
      </c>
      <c r="I1275" s="156" t="s">
        <v>683</v>
      </c>
      <c r="J1275" s="151"/>
      <c r="K1275" s="154">
        <v>3000</v>
      </c>
      <c r="L1275" s="155"/>
    </row>
    <row r="1276" spans="2:12" s="149" customFormat="1" ht="18" customHeight="1">
      <c r="B1276" s="147" t="s">
        <v>693</v>
      </c>
      <c r="C1276" s="151" t="s">
        <v>62</v>
      </c>
      <c r="D1276" s="151" t="s">
        <v>25</v>
      </c>
      <c r="E1276" s="151">
        <v>2017</v>
      </c>
      <c r="F1276" s="152" t="s">
        <v>42</v>
      </c>
      <c r="G1276" s="153">
        <v>42912</v>
      </c>
      <c r="H1276" s="153">
        <v>42919</v>
      </c>
      <c r="I1276" s="156" t="s">
        <v>683</v>
      </c>
      <c r="J1276" s="151"/>
      <c r="K1276" s="154">
        <v>3000</v>
      </c>
      <c r="L1276" s="155"/>
    </row>
    <row r="1277" spans="2:12" s="149" customFormat="1" ht="18" customHeight="1">
      <c r="B1277" s="147" t="s">
        <v>694</v>
      </c>
      <c r="C1277" s="151" t="s">
        <v>62</v>
      </c>
      <c r="D1277" s="151" t="s">
        <v>25</v>
      </c>
      <c r="E1277" s="151">
        <v>2017</v>
      </c>
      <c r="F1277" s="152" t="s">
        <v>42</v>
      </c>
      <c r="G1277" s="153">
        <v>42912</v>
      </c>
      <c r="H1277" s="153">
        <v>42919</v>
      </c>
      <c r="I1277" s="156" t="s">
        <v>683</v>
      </c>
      <c r="J1277" s="151"/>
      <c r="K1277" s="154">
        <v>3000</v>
      </c>
      <c r="L1277" s="155"/>
    </row>
    <row r="1278" spans="2:12" s="149" customFormat="1" ht="18" customHeight="1">
      <c r="B1278" s="147" t="s">
        <v>695</v>
      </c>
      <c r="C1278" s="151" t="s">
        <v>62</v>
      </c>
      <c r="D1278" s="151" t="s">
        <v>25</v>
      </c>
      <c r="E1278" s="151">
        <v>2017</v>
      </c>
      <c r="F1278" s="152" t="s">
        <v>42</v>
      </c>
      <c r="G1278" s="153">
        <v>42912</v>
      </c>
      <c r="H1278" s="153">
        <v>42919</v>
      </c>
      <c r="I1278" s="156" t="s">
        <v>683</v>
      </c>
      <c r="J1278" s="151"/>
      <c r="K1278" s="154">
        <v>3000</v>
      </c>
      <c r="L1278" s="155"/>
    </row>
    <row r="1279" spans="2:12" s="149" customFormat="1" ht="18" customHeight="1">
      <c r="B1279" s="147" t="s">
        <v>696</v>
      </c>
      <c r="C1279" s="151" t="s">
        <v>62</v>
      </c>
      <c r="D1279" s="151" t="s">
        <v>25</v>
      </c>
      <c r="E1279" s="151">
        <v>2017</v>
      </c>
      <c r="F1279" s="152" t="s">
        <v>42</v>
      </c>
      <c r="G1279" s="153">
        <v>42912</v>
      </c>
      <c r="H1279" s="153">
        <v>42919</v>
      </c>
      <c r="I1279" s="156" t="s">
        <v>683</v>
      </c>
      <c r="J1279" s="151"/>
      <c r="K1279" s="154">
        <v>3000</v>
      </c>
      <c r="L1279" s="155"/>
    </row>
    <row r="1280" spans="2:12" s="149" customFormat="1" ht="18" customHeight="1">
      <c r="B1280" s="147" t="s">
        <v>697</v>
      </c>
      <c r="C1280" s="151" t="s">
        <v>62</v>
      </c>
      <c r="D1280" s="151" t="s">
        <v>25</v>
      </c>
      <c r="E1280" s="151">
        <v>2017</v>
      </c>
      <c r="F1280" s="152" t="s">
        <v>42</v>
      </c>
      <c r="G1280" s="153">
        <v>42912</v>
      </c>
      <c r="H1280" s="153">
        <v>42919</v>
      </c>
      <c r="I1280" s="156" t="s">
        <v>683</v>
      </c>
      <c r="J1280" s="151"/>
      <c r="K1280" s="154">
        <v>1000</v>
      </c>
      <c r="L1280" s="155"/>
    </row>
    <row r="1281" spans="2:12" s="149" customFormat="1" ht="18" customHeight="1">
      <c r="B1281" s="147" t="s">
        <v>698</v>
      </c>
      <c r="C1281" s="151" t="s">
        <v>62</v>
      </c>
      <c r="D1281" s="151" t="s">
        <v>25</v>
      </c>
      <c r="E1281" s="151">
        <v>2017</v>
      </c>
      <c r="F1281" s="152" t="s">
        <v>42</v>
      </c>
      <c r="G1281" s="153">
        <v>42912</v>
      </c>
      <c r="H1281" s="153">
        <v>42919</v>
      </c>
      <c r="I1281" s="156" t="s">
        <v>683</v>
      </c>
      <c r="J1281" s="151"/>
      <c r="K1281" s="154">
        <v>1000</v>
      </c>
      <c r="L1281" s="155"/>
    </row>
    <row r="1282" spans="2:12" s="149" customFormat="1" ht="18" customHeight="1">
      <c r="B1282" s="147" t="s">
        <v>699</v>
      </c>
      <c r="C1282" s="151" t="s">
        <v>63</v>
      </c>
      <c r="D1282" s="151" t="s">
        <v>25</v>
      </c>
      <c r="E1282" s="151">
        <v>2017</v>
      </c>
      <c r="F1282" s="152" t="s">
        <v>42</v>
      </c>
      <c r="G1282" s="153">
        <v>42912</v>
      </c>
      <c r="H1282" s="153">
        <v>42919</v>
      </c>
      <c r="I1282" s="156" t="s">
        <v>683</v>
      </c>
      <c r="J1282" s="151"/>
      <c r="K1282" s="154">
        <v>1000</v>
      </c>
      <c r="L1282" s="155"/>
    </row>
    <row r="1283" spans="2:12" s="149" customFormat="1" ht="18" customHeight="1">
      <c r="B1283" s="147" t="s">
        <v>700</v>
      </c>
      <c r="C1283" s="151" t="s">
        <v>62</v>
      </c>
      <c r="D1283" s="151" t="s">
        <v>25</v>
      </c>
      <c r="E1283" s="151">
        <v>2017</v>
      </c>
      <c r="F1283" s="152" t="s">
        <v>42</v>
      </c>
      <c r="G1283" s="153">
        <v>42912</v>
      </c>
      <c r="H1283" s="153">
        <v>42919</v>
      </c>
      <c r="I1283" s="156" t="s">
        <v>683</v>
      </c>
      <c r="J1283" s="151"/>
      <c r="K1283" s="154">
        <v>1000</v>
      </c>
      <c r="L1283" s="155"/>
    </row>
    <row r="1284" spans="2:12" s="149" customFormat="1" ht="18" customHeight="1">
      <c r="B1284" s="147" t="s">
        <v>471</v>
      </c>
      <c r="C1284" s="151" t="s">
        <v>62</v>
      </c>
      <c r="D1284" s="151" t="s">
        <v>25</v>
      </c>
      <c r="E1284" s="151">
        <v>2017</v>
      </c>
      <c r="F1284" s="152" t="s">
        <v>42</v>
      </c>
      <c r="G1284" s="153">
        <v>42912</v>
      </c>
      <c r="H1284" s="153">
        <v>42919</v>
      </c>
      <c r="I1284" s="156" t="s">
        <v>683</v>
      </c>
      <c r="J1284" s="151"/>
      <c r="K1284" s="154">
        <v>1000</v>
      </c>
      <c r="L1284" s="155"/>
    </row>
    <row r="1285" spans="2:12" s="149" customFormat="1" ht="18" customHeight="1">
      <c r="B1285" s="150" t="s">
        <v>590</v>
      </c>
      <c r="C1285" s="151" t="s">
        <v>62</v>
      </c>
      <c r="D1285" s="151" t="s">
        <v>37</v>
      </c>
      <c r="E1285" s="151">
        <v>2017</v>
      </c>
      <c r="F1285" s="152" t="s">
        <v>42</v>
      </c>
      <c r="G1285" s="153">
        <v>42919</v>
      </c>
      <c r="H1285" s="153">
        <v>42923</v>
      </c>
      <c r="I1285" s="156" t="s">
        <v>701</v>
      </c>
      <c r="J1285" s="151" t="s">
        <v>592</v>
      </c>
      <c r="K1285" s="154">
        <v>2500</v>
      </c>
      <c r="L1285" s="155"/>
    </row>
    <row r="1286" spans="2:12" s="149" customFormat="1" ht="18" customHeight="1">
      <c r="B1286" s="150" t="s">
        <v>593</v>
      </c>
      <c r="C1286" s="151" t="s">
        <v>63</v>
      </c>
      <c r="D1286" s="151" t="s">
        <v>37</v>
      </c>
      <c r="E1286" s="151">
        <v>2017</v>
      </c>
      <c r="F1286" s="152" t="s">
        <v>42</v>
      </c>
      <c r="G1286" s="153">
        <v>42919</v>
      </c>
      <c r="H1286" s="153">
        <v>42923</v>
      </c>
      <c r="I1286" s="156" t="s">
        <v>701</v>
      </c>
      <c r="J1286" s="151" t="s">
        <v>594</v>
      </c>
      <c r="K1286" s="154">
        <v>2500</v>
      </c>
      <c r="L1286" s="155"/>
    </row>
    <row r="1287" spans="2:12" s="149" customFormat="1" ht="18" customHeight="1">
      <c r="B1287" s="150" t="s">
        <v>702</v>
      </c>
      <c r="C1287" s="151" t="s">
        <v>63</v>
      </c>
      <c r="D1287" s="151" t="s">
        <v>41</v>
      </c>
      <c r="E1287" s="151">
        <v>2017</v>
      </c>
      <c r="F1287" s="152" t="s">
        <v>42</v>
      </c>
      <c r="G1287" s="153">
        <v>42919</v>
      </c>
      <c r="H1287" s="153">
        <v>42927</v>
      </c>
      <c r="I1287" s="156" t="s">
        <v>703</v>
      </c>
      <c r="J1287" s="151"/>
      <c r="K1287" s="154">
        <v>345</v>
      </c>
      <c r="L1287" s="155"/>
    </row>
    <row r="1288" spans="2:12" s="149" customFormat="1" ht="18" customHeight="1">
      <c r="B1288" s="150" t="s">
        <v>704</v>
      </c>
      <c r="C1288" s="151" t="s">
        <v>62</v>
      </c>
      <c r="D1288" s="151" t="s">
        <v>41</v>
      </c>
      <c r="E1288" s="151">
        <v>2017</v>
      </c>
      <c r="F1288" s="152" t="s">
        <v>42</v>
      </c>
      <c r="G1288" s="153">
        <v>42919</v>
      </c>
      <c r="H1288" s="153">
        <v>42927</v>
      </c>
      <c r="I1288" s="156" t="s">
        <v>703</v>
      </c>
      <c r="J1288" s="151"/>
      <c r="K1288" s="154">
        <v>345</v>
      </c>
      <c r="L1288" s="155"/>
    </row>
    <row r="1289" spans="2:12" s="149" customFormat="1" ht="18" customHeight="1">
      <c r="B1289" s="150" t="s">
        <v>705</v>
      </c>
      <c r="C1289" s="151" t="s">
        <v>63</v>
      </c>
      <c r="D1289" s="151" t="s">
        <v>41</v>
      </c>
      <c r="E1289" s="151">
        <v>2017</v>
      </c>
      <c r="F1289" s="152" t="s">
        <v>42</v>
      </c>
      <c r="G1289" s="153">
        <v>42919</v>
      </c>
      <c r="H1289" s="153">
        <v>42927</v>
      </c>
      <c r="I1289" s="156" t="s">
        <v>703</v>
      </c>
      <c r="J1289" s="151"/>
      <c r="K1289" s="154">
        <v>1590</v>
      </c>
      <c r="L1289" s="155"/>
    </row>
    <row r="1290" spans="2:12" s="149" customFormat="1" ht="18" customHeight="1">
      <c r="B1290" s="150" t="s">
        <v>706</v>
      </c>
      <c r="C1290" s="151" t="s">
        <v>62</v>
      </c>
      <c r="D1290" s="151" t="s">
        <v>41</v>
      </c>
      <c r="E1290" s="151">
        <v>2017</v>
      </c>
      <c r="F1290" s="152" t="s">
        <v>42</v>
      </c>
      <c r="G1290" s="153">
        <v>42919</v>
      </c>
      <c r="H1290" s="153">
        <v>42927</v>
      </c>
      <c r="I1290" s="156" t="s">
        <v>703</v>
      </c>
      <c r="J1290" s="151"/>
      <c r="K1290" s="154">
        <v>640</v>
      </c>
      <c r="L1290" s="155"/>
    </row>
    <row r="1291" spans="2:12" s="149" customFormat="1" ht="18" customHeight="1">
      <c r="B1291" s="150" t="s">
        <v>707</v>
      </c>
      <c r="C1291" s="151" t="s">
        <v>63</v>
      </c>
      <c r="D1291" s="151" t="s">
        <v>41</v>
      </c>
      <c r="E1291" s="151">
        <v>2017</v>
      </c>
      <c r="F1291" s="152" t="s">
        <v>42</v>
      </c>
      <c r="G1291" s="153">
        <v>42919</v>
      </c>
      <c r="H1291" s="153">
        <v>42927</v>
      </c>
      <c r="I1291" s="156" t="s">
        <v>703</v>
      </c>
      <c r="J1291" s="151"/>
      <c r="K1291" s="154">
        <v>1391</v>
      </c>
      <c r="L1291" s="155"/>
    </row>
    <row r="1292" spans="2:12" s="149" customFormat="1" ht="18" customHeight="1">
      <c r="B1292" s="150" t="s">
        <v>708</v>
      </c>
      <c r="C1292" s="151" t="s">
        <v>63</v>
      </c>
      <c r="D1292" s="151" t="s">
        <v>41</v>
      </c>
      <c r="E1292" s="151">
        <v>2017</v>
      </c>
      <c r="F1292" s="152" t="s">
        <v>42</v>
      </c>
      <c r="G1292" s="153">
        <v>42919</v>
      </c>
      <c r="H1292" s="153">
        <v>42927</v>
      </c>
      <c r="I1292" s="156" t="s">
        <v>703</v>
      </c>
      <c r="J1292" s="151"/>
      <c r="K1292" s="154">
        <v>520</v>
      </c>
      <c r="L1292" s="155"/>
    </row>
    <row r="1293" spans="2:12" s="149" customFormat="1" ht="18" customHeight="1">
      <c r="B1293" s="150" t="s">
        <v>709</v>
      </c>
      <c r="C1293" s="151" t="s">
        <v>62</v>
      </c>
      <c r="D1293" s="151" t="s">
        <v>41</v>
      </c>
      <c r="E1293" s="151">
        <v>2017</v>
      </c>
      <c r="F1293" s="152" t="s">
        <v>42</v>
      </c>
      <c r="G1293" s="153">
        <v>42919</v>
      </c>
      <c r="H1293" s="153">
        <v>42927</v>
      </c>
      <c r="I1293" s="156" t="s">
        <v>703</v>
      </c>
      <c r="J1293" s="151"/>
      <c r="K1293" s="154">
        <v>2150</v>
      </c>
      <c r="L1293" s="155"/>
    </row>
    <row r="1294" spans="2:12" s="149" customFormat="1" ht="18" customHeight="1">
      <c r="B1294" s="150" t="s">
        <v>710</v>
      </c>
      <c r="C1294" s="151" t="s">
        <v>62</v>
      </c>
      <c r="D1294" s="151" t="s">
        <v>41</v>
      </c>
      <c r="E1294" s="151">
        <v>2017</v>
      </c>
      <c r="F1294" s="152" t="s">
        <v>42</v>
      </c>
      <c r="G1294" s="153">
        <v>42919</v>
      </c>
      <c r="H1294" s="153">
        <v>42927</v>
      </c>
      <c r="I1294" s="156" t="s">
        <v>703</v>
      </c>
      <c r="J1294" s="151"/>
      <c r="K1294" s="154">
        <v>625</v>
      </c>
      <c r="L1294" s="155"/>
    </row>
    <row r="1295" spans="2:12" s="149" customFormat="1" ht="18" customHeight="1">
      <c r="B1295" s="150" t="s">
        <v>711</v>
      </c>
      <c r="C1295" s="151" t="s">
        <v>62</v>
      </c>
      <c r="D1295" s="151" t="s">
        <v>41</v>
      </c>
      <c r="E1295" s="151">
        <v>2017</v>
      </c>
      <c r="F1295" s="152" t="s">
        <v>42</v>
      </c>
      <c r="G1295" s="153">
        <v>42919</v>
      </c>
      <c r="H1295" s="153">
        <v>42927</v>
      </c>
      <c r="I1295" s="156" t="s">
        <v>703</v>
      </c>
      <c r="J1295" s="151"/>
      <c r="K1295" s="154">
        <v>855</v>
      </c>
      <c r="L1295" s="155"/>
    </row>
    <row r="1296" spans="2:12" s="149" customFormat="1" ht="18" customHeight="1">
      <c r="B1296" s="150" t="s">
        <v>712</v>
      </c>
      <c r="C1296" s="151" t="s">
        <v>63</v>
      </c>
      <c r="D1296" s="151" t="s">
        <v>41</v>
      </c>
      <c r="E1296" s="151">
        <v>2017</v>
      </c>
      <c r="F1296" s="152" t="s">
        <v>42</v>
      </c>
      <c r="G1296" s="153">
        <v>42919</v>
      </c>
      <c r="H1296" s="153">
        <v>42927</v>
      </c>
      <c r="I1296" s="156" t="s">
        <v>703</v>
      </c>
      <c r="J1296" s="151"/>
      <c r="K1296" s="154">
        <v>683.5</v>
      </c>
      <c r="L1296" s="155"/>
    </row>
    <row r="1297" spans="2:12" s="149" customFormat="1" ht="18" customHeight="1">
      <c r="B1297" s="150" t="s">
        <v>713</v>
      </c>
      <c r="C1297" s="151" t="s">
        <v>63</v>
      </c>
      <c r="D1297" s="151" t="s">
        <v>41</v>
      </c>
      <c r="E1297" s="151">
        <v>2017</v>
      </c>
      <c r="F1297" s="152" t="s">
        <v>42</v>
      </c>
      <c r="G1297" s="153">
        <v>42919</v>
      </c>
      <c r="H1297" s="153">
        <v>42927</v>
      </c>
      <c r="I1297" s="156" t="s">
        <v>703</v>
      </c>
      <c r="J1297" s="151"/>
      <c r="K1297" s="154">
        <v>2419</v>
      </c>
      <c r="L1297" s="155"/>
    </row>
    <row r="1298" spans="2:12" s="149" customFormat="1" ht="18" customHeight="1">
      <c r="B1298" s="150" t="s">
        <v>714</v>
      </c>
      <c r="C1298" s="151" t="s">
        <v>63</v>
      </c>
      <c r="D1298" s="151" t="s">
        <v>41</v>
      </c>
      <c r="E1298" s="151">
        <v>2017</v>
      </c>
      <c r="F1298" s="152" t="s">
        <v>42</v>
      </c>
      <c r="G1298" s="153">
        <v>42919</v>
      </c>
      <c r="H1298" s="153">
        <v>42927</v>
      </c>
      <c r="I1298" s="156" t="s">
        <v>703</v>
      </c>
      <c r="J1298" s="151"/>
      <c r="K1298" s="154">
        <v>2750</v>
      </c>
      <c r="L1298" s="155"/>
    </row>
    <row r="1299" spans="2:12" s="149" customFormat="1" ht="18" customHeight="1">
      <c r="B1299" s="150" t="s">
        <v>715</v>
      </c>
      <c r="C1299" s="151" t="s">
        <v>62</v>
      </c>
      <c r="D1299" s="151" t="s">
        <v>41</v>
      </c>
      <c r="E1299" s="151">
        <v>2017</v>
      </c>
      <c r="F1299" s="152" t="s">
        <v>42</v>
      </c>
      <c r="G1299" s="153">
        <v>42919</v>
      </c>
      <c r="H1299" s="153">
        <v>42927</v>
      </c>
      <c r="I1299" s="156" t="s">
        <v>703</v>
      </c>
      <c r="J1299" s="151"/>
      <c r="K1299" s="154">
        <v>790</v>
      </c>
      <c r="L1299" s="155"/>
    </row>
    <row r="1300" spans="2:12" s="149" customFormat="1" ht="18" customHeight="1">
      <c r="B1300" s="150" t="s">
        <v>716</v>
      </c>
      <c r="C1300" s="151" t="s">
        <v>62</v>
      </c>
      <c r="D1300" s="151" t="s">
        <v>41</v>
      </c>
      <c r="E1300" s="151">
        <v>2017</v>
      </c>
      <c r="F1300" s="152" t="s">
        <v>42</v>
      </c>
      <c r="G1300" s="153">
        <v>42919</v>
      </c>
      <c r="H1300" s="153">
        <v>42927</v>
      </c>
      <c r="I1300" s="156" t="s">
        <v>703</v>
      </c>
      <c r="J1300" s="151"/>
      <c r="K1300" s="154">
        <v>520</v>
      </c>
      <c r="L1300" s="155"/>
    </row>
    <row r="1301" spans="2:12" s="149" customFormat="1" ht="18" customHeight="1">
      <c r="B1301" s="150" t="s">
        <v>717</v>
      </c>
      <c r="C1301" s="151" t="s">
        <v>63</v>
      </c>
      <c r="D1301" s="151" t="s">
        <v>41</v>
      </c>
      <c r="E1301" s="151">
        <v>2017</v>
      </c>
      <c r="F1301" s="152" t="s">
        <v>42</v>
      </c>
      <c r="G1301" s="153">
        <v>42919</v>
      </c>
      <c r="H1301" s="153">
        <v>42927</v>
      </c>
      <c r="I1301" s="156" t="s">
        <v>703</v>
      </c>
      <c r="J1301" s="151"/>
      <c r="K1301" s="154">
        <v>2670</v>
      </c>
      <c r="L1301" s="155"/>
    </row>
    <row r="1302" spans="2:12" s="149" customFormat="1" ht="18" customHeight="1">
      <c r="B1302" s="150" t="s">
        <v>718</v>
      </c>
      <c r="C1302" s="151" t="s">
        <v>62</v>
      </c>
      <c r="D1302" s="151" t="s">
        <v>41</v>
      </c>
      <c r="E1302" s="151">
        <v>2017</v>
      </c>
      <c r="F1302" s="152" t="s">
        <v>42</v>
      </c>
      <c r="G1302" s="153">
        <v>42919</v>
      </c>
      <c r="H1302" s="153">
        <v>42927</v>
      </c>
      <c r="I1302" s="156" t="s">
        <v>703</v>
      </c>
      <c r="J1302" s="151"/>
      <c r="K1302" s="154">
        <v>820</v>
      </c>
      <c r="L1302" s="155"/>
    </row>
    <row r="1303" spans="2:12" s="149" customFormat="1" ht="18" customHeight="1">
      <c r="B1303" s="150" t="s">
        <v>719</v>
      </c>
      <c r="C1303" s="151" t="s">
        <v>62</v>
      </c>
      <c r="D1303" s="151" t="s">
        <v>41</v>
      </c>
      <c r="E1303" s="151">
        <v>2017</v>
      </c>
      <c r="F1303" s="152" t="s">
        <v>42</v>
      </c>
      <c r="G1303" s="153">
        <v>42919</v>
      </c>
      <c r="H1303" s="153">
        <v>42927</v>
      </c>
      <c r="I1303" s="156" t="s">
        <v>703</v>
      </c>
      <c r="J1303" s="151"/>
      <c r="K1303" s="154">
        <v>950</v>
      </c>
      <c r="L1303" s="155"/>
    </row>
    <row r="1304" spans="2:12" s="149" customFormat="1" ht="18" customHeight="1">
      <c r="B1304" s="150" t="s">
        <v>720</v>
      </c>
      <c r="C1304" s="151" t="s">
        <v>62</v>
      </c>
      <c r="D1304" s="151" t="s">
        <v>41</v>
      </c>
      <c r="E1304" s="151">
        <v>2017</v>
      </c>
      <c r="F1304" s="152" t="s">
        <v>42</v>
      </c>
      <c r="G1304" s="153">
        <v>42919</v>
      </c>
      <c r="H1304" s="153">
        <v>42927</v>
      </c>
      <c r="I1304" s="156" t="s">
        <v>703</v>
      </c>
      <c r="J1304" s="151"/>
      <c r="K1304" s="154">
        <v>1020</v>
      </c>
      <c r="L1304" s="155"/>
    </row>
    <row r="1305" spans="2:12" s="149" customFormat="1" ht="18" customHeight="1">
      <c r="B1305" s="150" t="s">
        <v>721</v>
      </c>
      <c r="C1305" s="151" t="s">
        <v>63</v>
      </c>
      <c r="D1305" s="151" t="s">
        <v>41</v>
      </c>
      <c r="E1305" s="151">
        <v>2017</v>
      </c>
      <c r="F1305" s="152" t="s">
        <v>42</v>
      </c>
      <c r="G1305" s="153">
        <v>42919</v>
      </c>
      <c r="H1305" s="153">
        <v>42927</v>
      </c>
      <c r="I1305" s="156" t="s">
        <v>703</v>
      </c>
      <c r="J1305" s="151"/>
      <c r="K1305" s="154">
        <v>520</v>
      </c>
      <c r="L1305" s="155"/>
    </row>
    <row r="1306" spans="2:12" s="149" customFormat="1" ht="18" customHeight="1">
      <c r="B1306" s="150" t="s">
        <v>722</v>
      </c>
      <c r="C1306" s="151" t="s">
        <v>62</v>
      </c>
      <c r="D1306" s="151" t="s">
        <v>41</v>
      </c>
      <c r="E1306" s="151">
        <v>2017</v>
      </c>
      <c r="F1306" s="152" t="s">
        <v>42</v>
      </c>
      <c r="G1306" s="153">
        <v>42919</v>
      </c>
      <c r="H1306" s="153">
        <v>42927</v>
      </c>
      <c r="I1306" s="156" t="s">
        <v>703</v>
      </c>
      <c r="J1306" s="151"/>
      <c r="K1306" s="154">
        <v>820</v>
      </c>
      <c r="L1306" s="155"/>
    </row>
    <row r="1307" spans="2:12" s="149" customFormat="1" ht="18" customHeight="1">
      <c r="B1307" s="150" t="s">
        <v>723</v>
      </c>
      <c r="C1307" s="151" t="s">
        <v>63</v>
      </c>
      <c r="D1307" s="151" t="s">
        <v>41</v>
      </c>
      <c r="E1307" s="151">
        <v>2017</v>
      </c>
      <c r="F1307" s="152" t="s">
        <v>42</v>
      </c>
      <c r="G1307" s="153">
        <v>42919</v>
      </c>
      <c r="H1307" s="153">
        <v>42927</v>
      </c>
      <c r="I1307" s="156" t="s">
        <v>703</v>
      </c>
      <c r="J1307" s="151"/>
      <c r="K1307" s="154">
        <v>1484</v>
      </c>
      <c r="L1307" s="155"/>
    </row>
    <row r="1308" spans="2:12" s="149" customFormat="1" ht="18" customHeight="1">
      <c r="B1308" s="150" t="s">
        <v>210</v>
      </c>
      <c r="C1308" s="151" t="s">
        <v>62</v>
      </c>
      <c r="D1308" s="151" t="s">
        <v>17</v>
      </c>
      <c r="E1308" s="151">
        <v>2017</v>
      </c>
      <c r="F1308" s="152" t="s">
        <v>42</v>
      </c>
      <c r="G1308" s="153">
        <v>42922</v>
      </c>
      <c r="H1308" s="153">
        <v>42928</v>
      </c>
      <c r="I1308" s="156" t="s">
        <v>724</v>
      </c>
      <c r="J1308" s="151" t="s">
        <v>35</v>
      </c>
      <c r="K1308" s="154">
        <v>3000</v>
      </c>
      <c r="L1308" s="155"/>
    </row>
    <row r="1309" spans="2:12" s="149" customFormat="1" ht="18" customHeight="1">
      <c r="B1309" s="150" t="s">
        <v>702</v>
      </c>
      <c r="C1309" s="151" t="s">
        <v>63</v>
      </c>
      <c r="D1309" s="151" t="s">
        <v>41</v>
      </c>
      <c r="E1309" s="151">
        <v>2017</v>
      </c>
      <c r="F1309" s="152" t="s">
        <v>42</v>
      </c>
      <c r="G1309" s="153">
        <v>42919</v>
      </c>
      <c r="H1309" s="153">
        <v>42927</v>
      </c>
      <c r="I1309" s="156" t="s">
        <v>725</v>
      </c>
      <c r="J1309" s="151"/>
      <c r="K1309" s="154">
        <v>552.5104</v>
      </c>
      <c r="L1309" s="155"/>
    </row>
    <row r="1310" spans="2:12" s="149" customFormat="1" ht="18" customHeight="1">
      <c r="B1310" s="150" t="s">
        <v>726</v>
      </c>
      <c r="C1310" s="151" t="s">
        <v>62</v>
      </c>
      <c r="D1310" s="151" t="s">
        <v>41</v>
      </c>
      <c r="E1310" s="151">
        <v>2017</v>
      </c>
      <c r="F1310" s="152" t="s">
        <v>42</v>
      </c>
      <c r="G1310" s="153">
        <v>42919</v>
      </c>
      <c r="H1310" s="153">
        <v>42927</v>
      </c>
      <c r="I1310" s="156" t="s">
        <v>725</v>
      </c>
      <c r="J1310" s="151"/>
      <c r="K1310" s="154">
        <v>552.5104</v>
      </c>
      <c r="L1310" s="155"/>
    </row>
    <row r="1311" spans="2:12" s="149" customFormat="1" ht="18" customHeight="1">
      <c r="B1311" s="150" t="s">
        <v>705</v>
      </c>
      <c r="C1311" s="151" t="s">
        <v>63</v>
      </c>
      <c r="D1311" s="151" t="s">
        <v>41</v>
      </c>
      <c r="E1311" s="151">
        <v>2017</v>
      </c>
      <c r="F1311" s="152" t="s">
        <v>42</v>
      </c>
      <c r="G1311" s="153">
        <v>42919</v>
      </c>
      <c r="H1311" s="153">
        <v>42927</v>
      </c>
      <c r="I1311" s="156" t="s">
        <v>725</v>
      </c>
      <c r="J1311" s="151"/>
      <c r="K1311" s="154">
        <v>552.5104</v>
      </c>
      <c r="L1311" s="155"/>
    </row>
    <row r="1312" spans="2:12" s="149" customFormat="1" ht="18" customHeight="1">
      <c r="B1312" s="150" t="s">
        <v>706</v>
      </c>
      <c r="C1312" s="151" t="s">
        <v>62</v>
      </c>
      <c r="D1312" s="151" t="s">
        <v>41</v>
      </c>
      <c r="E1312" s="151">
        <v>2017</v>
      </c>
      <c r="F1312" s="152" t="s">
        <v>42</v>
      </c>
      <c r="G1312" s="153">
        <v>42919</v>
      </c>
      <c r="H1312" s="153">
        <v>42927</v>
      </c>
      <c r="I1312" s="156" t="s">
        <v>725</v>
      </c>
      <c r="J1312" s="151"/>
      <c r="K1312" s="154">
        <v>552.5104</v>
      </c>
      <c r="L1312" s="155"/>
    </row>
    <row r="1313" spans="2:12" s="149" customFormat="1" ht="18" customHeight="1">
      <c r="B1313" s="150" t="s">
        <v>707</v>
      </c>
      <c r="C1313" s="151" t="s">
        <v>63</v>
      </c>
      <c r="D1313" s="151" t="s">
        <v>41</v>
      </c>
      <c r="E1313" s="151">
        <v>2017</v>
      </c>
      <c r="F1313" s="152" t="s">
        <v>42</v>
      </c>
      <c r="G1313" s="153">
        <v>42919</v>
      </c>
      <c r="H1313" s="153">
        <v>42927</v>
      </c>
      <c r="I1313" s="156" t="s">
        <v>725</v>
      </c>
      <c r="J1313" s="151"/>
      <c r="K1313" s="154">
        <v>552.5104</v>
      </c>
      <c r="L1313" s="155"/>
    </row>
    <row r="1314" spans="2:12" s="149" customFormat="1" ht="18" customHeight="1">
      <c r="B1314" s="150" t="s">
        <v>708</v>
      </c>
      <c r="C1314" s="151" t="s">
        <v>63</v>
      </c>
      <c r="D1314" s="151" t="s">
        <v>41</v>
      </c>
      <c r="E1314" s="151">
        <v>2017</v>
      </c>
      <c r="F1314" s="152" t="s">
        <v>42</v>
      </c>
      <c r="G1314" s="153">
        <v>42919</v>
      </c>
      <c r="H1314" s="153">
        <v>42927</v>
      </c>
      <c r="I1314" s="156" t="s">
        <v>725</v>
      </c>
      <c r="J1314" s="151"/>
      <c r="K1314" s="154">
        <v>552.5104</v>
      </c>
      <c r="L1314" s="155"/>
    </row>
    <row r="1315" spans="2:12" s="149" customFormat="1" ht="18" customHeight="1">
      <c r="B1315" s="150" t="s">
        <v>727</v>
      </c>
      <c r="C1315" s="151" t="s">
        <v>62</v>
      </c>
      <c r="D1315" s="151" t="s">
        <v>41</v>
      </c>
      <c r="E1315" s="151">
        <v>2017</v>
      </c>
      <c r="F1315" s="152" t="s">
        <v>42</v>
      </c>
      <c r="G1315" s="153">
        <v>42919</v>
      </c>
      <c r="H1315" s="153">
        <v>42927</v>
      </c>
      <c r="I1315" s="156" t="s">
        <v>725</v>
      </c>
      <c r="J1315" s="151"/>
      <c r="K1315" s="154">
        <v>552.5104</v>
      </c>
      <c r="L1315" s="155"/>
    </row>
    <row r="1316" spans="2:12" s="149" customFormat="1" ht="18" customHeight="1">
      <c r="B1316" s="150" t="s">
        <v>709</v>
      </c>
      <c r="C1316" s="151" t="s">
        <v>62</v>
      </c>
      <c r="D1316" s="151" t="s">
        <v>41</v>
      </c>
      <c r="E1316" s="151">
        <v>2017</v>
      </c>
      <c r="F1316" s="152" t="s">
        <v>42</v>
      </c>
      <c r="G1316" s="153">
        <v>42919</v>
      </c>
      <c r="H1316" s="153">
        <v>42927</v>
      </c>
      <c r="I1316" s="156" t="s">
        <v>725</v>
      </c>
      <c r="J1316" s="151"/>
      <c r="K1316" s="154">
        <v>552.5104</v>
      </c>
      <c r="L1316" s="155"/>
    </row>
    <row r="1317" spans="2:12" s="149" customFormat="1" ht="18" customHeight="1">
      <c r="B1317" s="150" t="s">
        <v>728</v>
      </c>
      <c r="C1317" s="151" t="s">
        <v>62</v>
      </c>
      <c r="D1317" s="151" t="s">
        <v>41</v>
      </c>
      <c r="E1317" s="151">
        <v>2017</v>
      </c>
      <c r="F1317" s="152" t="s">
        <v>42</v>
      </c>
      <c r="G1317" s="153">
        <v>42919</v>
      </c>
      <c r="H1317" s="153">
        <v>42927</v>
      </c>
      <c r="I1317" s="156" t="s">
        <v>725</v>
      </c>
      <c r="J1317" s="151"/>
      <c r="K1317" s="154">
        <v>552.5104</v>
      </c>
      <c r="L1317" s="155"/>
    </row>
    <row r="1318" spans="2:12" s="149" customFormat="1" ht="18" customHeight="1">
      <c r="B1318" s="150" t="s">
        <v>710</v>
      </c>
      <c r="C1318" s="151" t="s">
        <v>62</v>
      </c>
      <c r="D1318" s="151" t="s">
        <v>41</v>
      </c>
      <c r="E1318" s="151">
        <v>2017</v>
      </c>
      <c r="F1318" s="152" t="s">
        <v>42</v>
      </c>
      <c r="G1318" s="153">
        <v>42919</v>
      </c>
      <c r="H1318" s="153">
        <v>42927</v>
      </c>
      <c r="I1318" s="156" t="s">
        <v>725</v>
      </c>
      <c r="J1318" s="151"/>
      <c r="K1318" s="154">
        <v>552.5104</v>
      </c>
      <c r="L1318" s="155"/>
    </row>
    <row r="1319" spans="2:12" s="149" customFormat="1" ht="18" customHeight="1">
      <c r="B1319" s="150" t="s">
        <v>723</v>
      </c>
      <c r="C1319" s="151" t="s">
        <v>63</v>
      </c>
      <c r="D1319" s="151" t="s">
        <v>41</v>
      </c>
      <c r="E1319" s="151">
        <v>2017</v>
      </c>
      <c r="F1319" s="152" t="s">
        <v>42</v>
      </c>
      <c r="G1319" s="153">
        <v>42919</v>
      </c>
      <c r="H1319" s="153">
        <v>42927</v>
      </c>
      <c r="I1319" s="156" t="s">
        <v>725</v>
      </c>
      <c r="J1319" s="151"/>
      <c r="K1319" s="154">
        <v>552.5104</v>
      </c>
      <c r="L1319" s="155"/>
    </row>
    <row r="1320" spans="2:12" s="149" customFormat="1" ht="18" customHeight="1">
      <c r="B1320" s="150" t="s">
        <v>711</v>
      </c>
      <c r="C1320" s="151" t="s">
        <v>62</v>
      </c>
      <c r="D1320" s="151" t="s">
        <v>41</v>
      </c>
      <c r="E1320" s="151">
        <v>2017</v>
      </c>
      <c r="F1320" s="152" t="s">
        <v>42</v>
      </c>
      <c r="G1320" s="153">
        <v>42919</v>
      </c>
      <c r="H1320" s="153">
        <v>42927</v>
      </c>
      <c r="I1320" s="156" t="s">
        <v>725</v>
      </c>
      <c r="J1320" s="151"/>
      <c r="K1320" s="154">
        <v>552.5104</v>
      </c>
      <c r="L1320" s="155"/>
    </row>
    <row r="1321" spans="2:12" s="149" customFormat="1" ht="18" customHeight="1">
      <c r="B1321" s="150" t="s">
        <v>729</v>
      </c>
      <c r="C1321" s="151" t="s">
        <v>62</v>
      </c>
      <c r="D1321" s="151" t="s">
        <v>41</v>
      </c>
      <c r="E1321" s="151">
        <v>2017</v>
      </c>
      <c r="F1321" s="152" t="s">
        <v>42</v>
      </c>
      <c r="G1321" s="153">
        <v>42919</v>
      </c>
      <c r="H1321" s="153">
        <v>42927</v>
      </c>
      <c r="I1321" s="156" t="s">
        <v>725</v>
      </c>
      <c r="J1321" s="151"/>
      <c r="K1321" s="154">
        <v>552.5104</v>
      </c>
      <c r="L1321" s="155"/>
    </row>
    <row r="1322" spans="2:12" s="149" customFormat="1" ht="18" customHeight="1">
      <c r="B1322" s="150" t="s">
        <v>730</v>
      </c>
      <c r="C1322" s="151" t="s">
        <v>62</v>
      </c>
      <c r="D1322" s="151" t="s">
        <v>41</v>
      </c>
      <c r="E1322" s="151">
        <v>2017</v>
      </c>
      <c r="F1322" s="152" t="s">
        <v>42</v>
      </c>
      <c r="G1322" s="153">
        <v>42919</v>
      </c>
      <c r="H1322" s="153">
        <v>42927</v>
      </c>
      <c r="I1322" s="156" t="s">
        <v>725</v>
      </c>
      <c r="J1322" s="151"/>
      <c r="K1322" s="154">
        <v>552.5104</v>
      </c>
      <c r="L1322" s="155"/>
    </row>
    <row r="1323" spans="2:12" s="149" customFormat="1" ht="18" customHeight="1">
      <c r="B1323" s="150" t="s">
        <v>712</v>
      </c>
      <c r="C1323" s="151" t="s">
        <v>63</v>
      </c>
      <c r="D1323" s="151" t="s">
        <v>41</v>
      </c>
      <c r="E1323" s="151">
        <v>2017</v>
      </c>
      <c r="F1323" s="152" t="s">
        <v>42</v>
      </c>
      <c r="G1323" s="153">
        <v>42919</v>
      </c>
      <c r="H1323" s="153">
        <v>42927</v>
      </c>
      <c r="I1323" s="156" t="s">
        <v>725</v>
      </c>
      <c r="J1323" s="151"/>
      <c r="K1323" s="154">
        <v>552.5104</v>
      </c>
      <c r="L1323" s="155"/>
    </row>
    <row r="1324" spans="2:12" s="149" customFormat="1" ht="18" customHeight="1">
      <c r="B1324" s="150" t="s">
        <v>713</v>
      </c>
      <c r="C1324" s="151" t="s">
        <v>63</v>
      </c>
      <c r="D1324" s="151" t="s">
        <v>41</v>
      </c>
      <c r="E1324" s="151">
        <v>2017</v>
      </c>
      <c r="F1324" s="152" t="s">
        <v>42</v>
      </c>
      <c r="G1324" s="153">
        <v>42919</v>
      </c>
      <c r="H1324" s="153">
        <v>42927</v>
      </c>
      <c r="I1324" s="156" t="s">
        <v>725</v>
      </c>
      <c r="J1324" s="151"/>
      <c r="K1324" s="154">
        <v>552.5104</v>
      </c>
      <c r="L1324" s="155"/>
    </row>
    <row r="1325" spans="2:12" s="149" customFormat="1" ht="18" customHeight="1">
      <c r="B1325" s="150" t="s">
        <v>714</v>
      </c>
      <c r="C1325" s="151" t="s">
        <v>63</v>
      </c>
      <c r="D1325" s="151" t="s">
        <v>41</v>
      </c>
      <c r="E1325" s="151">
        <v>2017</v>
      </c>
      <c r="F1325" s="152" t="s">
        <v>42</v>
      </c>
      <c r="G1325" s="153">
        <v>42919</v>
      </c>
      <c r="H1325" s="153">
        <v>42927</v>
      </c>
      <c r="I1325" s="156" t="s">
        <v>725</v>
      </c>
      <c r="J1325" s="151"/>
      <c r="K1325" s="154">
        <v>552.5104</v>
      </c>
      <c r="L1325" s="155"/>
    </row>
    <row r="1326" spans="2:12" s="149" customFormat="1" ht="18" customHeight="1">
      <c r="B1326" s="150" t="s">
        <v>715</v>
      </c>
      <c r="C1326" s="151" t="s">
        <v>62</v>
      </c>
      <c r="D1326" s="151" t="s">
        <v>41</v>
      </c>
      <c r="E1326" s="151">
        <v>2017</v>
      </c>
      <c r="F1326" s="152" t="s">
        <v>42</v>
      </c>
      <c r="G1326" s="153">
        <v>42919</v>
      </c>
      <c r="H1326" s="153">
        <v>42927</v>
      </c>
      <c r="I1326" s="156" t="s">
        <v>725</v>
      </c>
      <c r="J1326" s="151"/>
      <c r="K1326" s="154">
        <v>552.5104</v>
      </c>
      <c r="L1326" s="155"/>
    </row>
    <row r="1327" spans="2:12" s="149" customFormat="1" ht="18" customHeight="1">
      <c r="B1327" s="150" t="s">
        <v>716</v>
      </c>
      <c r="C1327" s="151" t="s">
        <v>62</v>
      </c>
      <c r="D1327" s="151" t="s">
        <v>41</v>
      </c>
      <c r="E1327" s="151">
        <v>2017</v>
      </c>
      <c r="F1327" s="152" t="s">
        <v>42</v>
      </c>
      <c r="G1327" s="153">
        <v>42919</v>
      </c>
      <c r="H1327" s="153">
        <v>42927</v>
      </c>
      <c r="I1327" s="156" t="s">
        <v>725</v>
      </c>
      <c r="J1327" s="151"/>
      <c r="K1327" s="154">
        <v>552.5104</v>
      </c>
      <c r="L1327" s="155"/>
    </row>
    <row r="1328" spans="2:12" s="149" customFormat="1" ht="18" customHeight="1">
      <c r="B1328" s="150" t="s">
        <v>717</v>
      </c>
      <c r="C1328" s="151" t="s">
        <v>63</v>
      </c>
      <c r="D1328" s="151" t="s">
        <v>41</v>
      </c>
      <c r="E1328" s="151">
        <v>2017</v>
      </c>
      <c r="F1328" s="152" t="s">
        <v>42</v>
      </c>
      <c r="G1328" s="153">
        <v>42919</v>
      </c>
      <c r="H1328" s="153">
        <v>42927</v>
      </c>
      <c r="I1328" s="156" t="s">
        <v>725</v>
      </c>
      <c r="J1328" s="151"/>
      <c r="K1328" s="154">
        <v>552.5104</v>
      </c>
      <c r="L1328" s="155"/>
    </row>
    <row r="1329" spans="2:12" s="149" customFormat="1" ht="18" customHeight="1">
      <c r="B1329" s="150" t="s">
        <v>718</v>
      </c>
      <c r="C1329" s="151" t="s">
        <v>62</v>
      </c>
      <c r="D1329" s="151" t="s">
        <v>41</v>
      </c>
      <c r="E1329" s="151">
        <v>2017</v>
      </c>
      <c r="F1329" s="152" t="s">
        <v>42</v>
      </c>
      <c r="G1329" s="153">
        <v>42919</v>
      </c>
      <c r="H1329" s="153">
        <v>42927</v>
      </c>
      <c r="I1329" s="156" t="s">
        <v>725</v>
      </c>
      <c r="J1329" s="151"/>
      <c r="K1329" s="154">
        <v>552.5104</v>
      </c>
      <c r="L1329" s="155"/>
    </row>
    <row r="1330" spans="2:12" s="149" customFormat="1" ht="18" customHeight="1">
      <c r="B1330" s="150" t="s">
        <v>719</v>
      </c>
      <c r="C1330" s="151" t="s">
        <v>62</v>
      </c>
      <c r="D1330" s="151" t="s">
        <v>41</v>
      </c>
      <c r="E1330" s="151">
        <v>2017</v>
      </c>
      <c r="F1330" s="152" t="s">
        <v>42</v>
      </c>
      <c r="G1330" s="153">
        <v>42919</v>
      </c>
      <c r="H1330" s="153">
        <v>42927</v>
      </c>
      <c r="I1330" s="156" t="s">
        <v>725</v>
      </c>
      <c r="J1330" s="151"/>
      <c r="K1330" s="154">
        <v>552.5104</v>
      </c>
      <c r="L1330" s="155"/>
    </row>
    <row r="1331" spans="2:12" s="149" customFormat="1" ht="18" customHeight="1">
      <c r="B1331" s="150" t="s">
        <v>720</v>
      </c>
      <c r="C1331" s="151" t="s">
        <v>62</v>
      </c>
      <c r="D1331" s="151" t="s">
        <v>41</v>
      </c>
      <c r="E1331" s="151">
        <v>2017</v>
      </c>
      <c r="F1331" s="152" t="s">
        <v>42</v>
      </c>
      <c r="G1331" s="153">
        <v>42919</v>
      </c>
      <c r="H1331" s="153">
        <v>42927</v>
      </c>
      <c r="I1331" s="156" t="s">
        <v>725</v>
      </c>
      <c r="J1331" s="151"/>
      <c r="K1331" s="154">
        <v>552.5104</v>
      </c>
      <c r="L1331" s="155"/>
    </row>
    <row r="1332" spans="2:12" s="149" customFormat="1" ht="18" customHeight="1">
      <c r="B1332" s="150" t="s">
        <v>721</v>
      </c>
      <c r="C1332" s="151" t="s">
        <v>63</v>
      </c>
      <c r="D1332" s="151" t="s">
        <v>41</v>
      </c>
      <c r="E1332" s="151">
        <v>2017</v>
      </c>
      <c r="F1332" s="152" t="s">
        <v>42</v>
      </c>
      <c r="G1332" s="153">
        <v>42919</v>
      </c>
      <c r="H1332" s="153">
        <v>42927</v>
      </c>
      <c r="I1332" s="156" t="s">
        <v>725</v>
      </c>
      <c r="J1332" s="151"/>
      <c r="K1332" s="154">
        <v>552.5104</v>
      </c>
      <c r="L1332" s="155"/>
    </row>
    <row r="1333" spans="2:12" s="149" customFormat="1" ht="18" customHeight="1">
      <c r="B1333" s="150" t="s">
        <v>722</v>
      </c>
      <c r="C1333" s="151" t="s">
        <v>62</v>
      </c>
      <c r="D1333" s="151" t="s">
        <v>41</v>
      </c>
      <c r="E1333" s="151">
        <v>2017</v>
      </c>
      <c r="F1333" s="152" t="s">
        <v>42</v>
      </c>
      <c r="G1333" s="153">
        <v>42919</v>
      </c>
      <c r="H1333" s="153">
        <v>42927</v>
      </c>
      <c r="I1333" s="156" t="s">
        <v>725</v>
      </c>
      <c r="J1333" s="151"/>
      <c r="K1333" s="154">
        <v>552.5104</v>
      </c>
      <c r="L1333" s="155"/>
    </row>
    <row r="1334" spans="2:12" s="149" customFormat="1" ht="18" customHeight="1">
      <c r="B1334" s="266" t="s">
        <v>825</v>
      </c>
      <c r="C1334" s="151" t="s">
        <v>62</v>
      </c>
      <c r="D1334" s="151" t="s">
        <v>69</v>
      </c>
      <c r="E1334" s="151">
        <v>2017</v>
      </c>
      <c r="F1334" s="152" t="s">
        <v>42</v>
      </c>
      <c r="G1334" s="153">
        <v>42919</v>
      </c>
      <c r="H1334" s="153">
        <v>42923</v>
      </c>
      <c r="I1334" s="156" t="s">
        <v>828</v>
      </c>
      <c r="J1334" s="151" t="s">
        <v>782</v>
      </c>
      <c r="K1334" s="154">
        <v>2000</v>
      </c>
      <c r="L1334" s="155"/>
    </row>
    <row r="1335" spans="2:12" s="149" customFormat="1" ht="18" customHeight="1">
      <c r="B1335" s="266" t="s">
        <v>827</v>
      </c>
      <c r="C1335" s="151" t="s">
        <v>62</v>
      </c>
      <c r="D1335" s="151" t="s">
        <v>69</v>
      </c>
      <c r="E1335" s="151">
        <v>2017</v>
      </c>
      <c r="F1335" s="152" t="s">
        <v>42</v>
      </c>
      <c r="G1335" s="153">
        <v>42919</v>
      </c>
      <c r="H1335" s="153">
        <v>42923</v>
      </c>
      <c r="I1335" s="156" t="s">
        <v>828</v>
      </c>
      <c r="J1335" s="151" t="s">
        <v>782</v>
      </c>
      <c r="K1335" s="154">
        <v>2000</v>
      </c>
      <c r="L1335" s="155"/>
    </row>
    <row r="1336" spans="2:12" s="149" customFormat="1" ht="18" customHeight="1">
      <c r="B1336" s="266" t="s">
        <v>820</v>
      </c>
      <c r="C1336" s="151" t="s">
        <v>63</v>
      </c>
      <c r="D1336" s="151" t="s">
        <v>69</v>
      </c>
      <c r="E1336" s="151">
        <v>2017</v>
      </c>
      <c r="F1336" s="152" t="s">
        <v>42</v>
      </c>
      <c r="G1336" s="153">
        <v>42919</v>
      </c>
      <c r="H1336" s="153">
        <v>42923</v>
      </c>
      <c r="I1336" s="156" t="s">
        <v>821</v>
      </c>
      <c r="J1336" s="151" t="s">
        <v>806</v>
      </c>
      <c r="K1336" s="154">
        <v>2000</v>
      </c>
      <c r="L1336" s="155"/>
    </row>
    <row r="1337" spans="2:12" s="149" customFormat="1" ht="18" customHeight="1">
      <c r="B1337" s="266" t="s">
        <v>822</v>
      </c>
      <c r="C1337" s="151" t="s">
        <v>63</v>
      </c>
      <c r="D1337" s="151" t="s">
        <v>69</v>
      </c>
      <c r="E1337" s="151">
        <v>2017</v>
      </c>
      <c r="F1337" s="152" t="s">
        <v>42</v>
      </c>
      <c r="G1337" s="153">
        <v>42919</v>
      </c>
      <c r="H1337" s="153">
        <v>42926</v>
      </c>
      <c r="I1337" s="156" t="s">
        <v>821</v>
      </c>
      <c r="J1337" s="151" t="s">
        <v>823</v>
      </c>
      <c r="K1337" s="154">
        <v>2000</v>
      </c>
      <c r="L1337" s="155"/>
    </row>
    <row r="1338" spans="2:12" s="149" customFormat="1" ht="18" customHeight="1">
      <c r="B1338" s="148" t="s">
        <v>731</v>
      </c>
      <c r="C1338" s="88" t="s">
        <v>39</v>
      </c>
      <c r="D1338" s="88" t="s">
        <v>68</v>
      </c>
      <c r="E1338" s="88">
        <v>2017</v>
      </c>
      <c r="F1338" s="89" t="s">
        <v>42</v>
      </c>
      <c r="G1338" s="90"/>
      <c r="H1338" s="90"/>
      <c r="I1338" s="91" t="s">
        <v>732</v>
      </c>
      <c r="J1338" s="88"/>
      <c r="K1338" s="92">
        <v>1345.6</v>
      </c>
      <c r="L1338" s="93">
        <f>SUM(K1266:K1338)</f>
        <v>102065.85999999999</v>
      </c>
    </row>
    <row r="1339" spans="2:12" s="149" customFormat="1" ht="18" customHeight="1">
      <c r="B1339" s="150" t="s">
        <v>123</v>
      </c>
      <c r="C1339" s="151" t="s">
        <v>63</v>
      </c>
      <c r="D1339" s="151" t="s">
        <v>29</v>
      </c>
      <c r="E1339" s="151">
        <v>2017</v>
      </c>
      <c r="F1339" s="152" t="s">
        <v>43</v>
      </c>
      <c r="G1339" s="153">
        <v>42948</v>
      </c>
      <c r="H1339" s="153">
        <v>42948</v>
      </c>
      <c r="I1339" s="156" t="s">
        <v>733</v>
      </c>
      <c r="J1339" s="151" t="s">
        <v>795</v>
      </c>
      <c r="K1339" s="154">
        <v>7000</v>
      </c>
      <c r="L1339" s="155"/>
    </row>
    <row r="1340" spans="2:12" s="149" customFormat="1" ht="18" customHeight="1">
      <c r="B1340" s="266" t="s">
        <v>603</v>
      </c>
      <c r="C1340" s="104" t="s">
        <v>63</v>
      </c>
      <c r="D1340" s="104" t="s">
        <v>37</v>
      </c>
      <c r="E1340" s="104">
        <v>2017</v>
      </c>
      <c r="F1340" s="104" t="s">
        <v>43</v>
      </c>
      <c r="G1340" s="105">
        <v>42950</v>
      </c>
      <c r="H1340" s="105">
        <v>42951</v>
      </c>
      <c r="I1340" s="310" t="s">
        <v>701</v>
      </c>
      <c r="J1340" s="104" t="s">
        <v>58</v>
      </c>
      <c r="K1340" s="308">
        <v>2500</v>
      </c>
      <c r="L1340" s="309"/>
    </row>
    <row r="1341" spans="2:12" s="149" customFormat="1" ht="18" customHeight="1">
      <c r="B1341" s="150" t="s">
        <v>690</v>
      </c>
      <c r="C1341" s="151" t="s">
        <v>62</v>
      </c>
      <c r="D1341" s="151" t="s">
        <v>25</v>
      </c>
      <c r="E1341" s="151">
        <v>2017</v>
      </c>
      <c r="F1341" s="152" t="s">
        <v>43</v>
      </c>
      <c r="G1341" s="153">
        <v>42956</v>
      </c>
      <c r="H1341" s="153">
        <v>42964</v>
      </c>
      <c r="I1341" s="156" t="s">
        <v>734</v>
      </c>
      <c r="J1341" s="151"/>
      <c r="K1341" s="154">
        <v>3000</v>
      </c>
      <c r="L1341" s="155"/>
    </row>
    <row r="1342" spans="2:12" s="149" customFormat="1" ht="18" customHeight="1">
      <c r="B1342" s="150" t="s">
        <v>684</v>
      </c>
      <c r="C1342" s="151" t="s">
        <v>62</v>
      </c>
      <c r="D1342" s="151" t="s">
        <v>25</v>
      </c>
      <c r="E1342" s="151">
        <v>2017</v>
      </c>
      <c r="F1342" s="152" t="s">
        <v>43</v>
      </c>
      <c r="G1342" s="153">
        <v>42956</v>
      </c>
      <c r="H1342" s="153">
        <v>42964</v>
      </c>
      <c r="I1342" s="156" t="s">
        <v>734</v>
      </c>
      <c r="J1342" s="151"/>
      <c r="K1342" s="154">
        <v>3000</v>
      </c>
      <c r="L1342" s="155"/>
    </row>
    <row r="1343" spans="2:12" s="149" customFormat="1" ht="18" customHeight="1">
      <c r="B1343" s="150" t="s">
        <v>682</v>
      </c>
      <c r="C1343" s="151" t="s">
        <v>62</v>
      </c>
      <c r="D1343" s="151" t="s">
        <v>25</v>
      </c>
      <c r="E1343" s="151">
        <v>2017</v>
      </c>
      <c r="F1343" s="152" t="s">
        <v>43</v>
      </c>
      <c r="G1343" s="153">
        <v>42956</v>
      </c>
      <c r="H1343" s="153">
        <v>42964</v>
      </c>
      <c r="I1343" s="156" t="s">
        <v>734</v>
      </c>
      <c r="J1343" s="151"/>
      <c r="K1343" s="154">
        <v>3000</v>
      </c>
      <c r="L1343" s="155"/>
    </row>
    <row r="1344" spans="2:12" s="149" customFormat="1" ht="18" customHeight="1">
      <c r="B1344" s="150" t="s">
        <v>695</v>
      </c>
      <c r="C1344" s="151" t="s">
        <v>62</v>
      </c>
      <c r="D1344" s="151" t="s">
        <v>25</v>
      </c>
      <c r="E1344" s="151">
        <v>2017</v>
      </c>
      <c r="F1344" s="152" t="s">
        <v>43</v>
      </c>
      <c r="G1344" s="153">
        <v>42956</v>
      </c>
      <c r="H1344" s="153">
        <v>42964</v>
      </c>
      <c r="I1344" s="156" t="s">
        <v>734</v>
      </c>
      <c r="J1344" s="151"/>
      <c r="K1344" s="154">
        <v>3000</v>
      </c>
      <c r="L1344" s="155"/>
    </row>
    <row r="1345" spans="2:12" s="149" customFormat="1" ht="18" customHeight="1">
      <c r="B1345" s="150" t="s">
        <v>685</v>
      </c>
      <c r="C1345" s="151" t="s">
        <v>63</v>
      </c>
      <c r="D1345" s="151" t="s">
        <v>25</v>
      </c>
      <c r="E1345" s="151">
        <v>2017</v>
      </c>
      <c r="F1345" s="152" t="s">
        <v>43</v>
      </c>
      <c r="G1345" s="153">
        <v>42956</v>
      </c>
      <c r="H1345" s="153">
        <v>42964</v>
      </c>
      <c r="I1345" s="156" t="s">
        <v>734</v>
      </c>
      <c r="J1345" s="151"/>
      <c r="K1345" s="154">
        <v>3000</v>
      </c>
      <c r="L1345" s="155"/>
    </row>
    <row r="1346" spans="2:12" s="149" customFormat="1" ht="18" customHeight="1">
      <c r="B1346" s="150" t="s">
        <v>691</v>
      </c>
      <c r="C1346" s="151" t="s">
        <v>62</v>
      </c>
      <c r="D1346" s="151" t="s">
        <v>25</v>
      </c>
      <c r="E1346" s="151">
        <v>2017</v>
      </c>
      <c r="F1346" s="152" t="s">
        <v>43</v>
      </c>
      <c r="G1346" s="153">
        <v>42956</v>
      </c>
      <c r="H1346" s="153">
        <v>42964</v>
      </c>
      <c r="I1346" s="156" t="s">
        <v>734</v>
      </c>
      <c r="J1346" s="151"/>
      <c r="K1346" s="154">
        <v>3000</v>
      </c>
      <c r="L1346" s="155"/>
    </row>
    <row r="1347" spans="2:12" s="149" customFormat="1" ht="18" customHeight="1">
      <c r="B1347" s="150" t="s">
        <v>692</v>
      </c>
      <c r="C1347" s="151" t="s">
        <v>62</v>
      </c>
      <c r="D1347" s="151" t="s">
        <v>25</v>
      </c>
      <c r="E1347" s="151">
        <v>2017</v>
      </c>
      <c r="F1347" s="152" t="s">
        <v>43</v>
      </c>
      <c r="G1347" s="153">
        <v>42956</v>
      </c>
      <c r="H1347" s="153">
        <v>42964</v>
      </c>
      <c r="I1347" s="156" t="s">
        <v>734</v>
      </c>
      <c r="J1347" s="151"/>
      <c r="K1347" s="154">
        <v>3000</v>
      </c>
      <c r="L1347" s="155"/>
    </row>
    <row r="1348" spans="2:12" s="149" customFormat="1" ht="18" customHeight="1">
      <c r="B1348" s="150" t="s">
        <v>697</v>
      </c>
      <c r="C1348" s="151" t="s">
        <v>62</v>
      </c>
      <c r="D1348" s="151" t="s">
        <v>25</v>
      </c>
      <c r="E1348" s="151">
        <v>2017</v>
      </c>
      <c r="F1348" s="152" t="s">
        <v>43</v>
      </c>
      <c r="G1348" s="153">
        <v>42956</v>
      </c>
      <c r="H1348" s="153">
        <v>42964</v>
      </c>
      <c r="I1348" s="156" t="s">
        <v>734</v>
      </c>
      <c r="J1348" s="151"/>
      <c r="K1348" s="154">
        <v>1000</v>
      </c>
      <c r="L1348" s="155"/>
    </row>
    <row r="1349" spans="2:12" s="149" customFormat="1" ht="18" customHeight="1">
      <c r="B1349" s="150" t="s">
        <v>694</v>
      </c>
      <c r="C1349" s="151" t="s">
        <v>62</v>
      </c>
      <c r="D1349" s="151" t="s">
        <v>25</v>
      </c>
      <c r="E1349" s="151">
        <v>2017</v>
      </c>
      <c r="F1349" s="152" t="s">
        <v>43</v>
      </c>
      <c r="G1349" s="153">
        <v>42956</v>
      </c>
      <c r="H1349" s="153">
        <v>42964</v>
      </c>
      <c r="I1349" s="156" t="s">
        <v>734</v>
      </c>
      <c r="J1349" s="151"/>
      <c r="K1349" s="154">
        <v>3000</v>
      </c>
      <c r="L1349" s="155"/>
    </row>
    <row r="1350" spans="2:12" s="149" customFormat="1" ht="18" customHeight="1">
      <c r="B1350" s="150" t="s">
        <v>471</v>
      </c>
      <c r="C1350" s="151" t="s">
        <v>62</v>
      </c>
      <c r="D1350" s="151" t="s">
        <v>25</v>
      </c>
      <c r="E1350" s="151">
        <v>2017</v>
      </c>
      <c r="F1350" s="152" t="s">
        <v>43</v>
      </c>
      <c r="G1350" s="153">
        <v>42956</v>
      </c>
      <c r="H1350" s="153">
        <v>42964</v>
      </c>
      <c r="I1350" s="156" t="s">
        <v>734</v>
      </c>
      <c r="J1350" s="151"/>
      <c r="K1350" s="154">
        <v>1000</v>
      </c>
      <c r="L1350" s="155"/>
    </row>
    <row r="1351" spans="2:12" s="149" customFormat="1" ht="18" customHeight="1">
      <c r="B1351" s="150" t="s">
        <v>735</v>
      </c>
      <c r="C1351" s="151" t="s">
        <v>62</v>
      </c>
      <c r="D1351" s="151" t="s">
        <v>25</v>
      </c>
      <c r="E1351" s="151">
        <v>2017</v>
      </c>
      <c r="F1351" s="152" t="s">
        <v>43</v>
      </c>
      <c r="G1351" s="153">
        <v>42956</v>
      </c>
      <c r="H1351" s="153">
        <v>42964</v>
      </c>
      <c r="I1351" s="156" t="s">
        <v>734</v>
      </c>
      <c r="J1351" s="151"/>
      <c r="K1351" s="154">
        <v>3000</v>
      </c>
      <c r="L1351" s="155"/>
    </row>
    <row r="1352" spans="2:12" s="149" customFormat="1" ht="18" customHeight="1">
      <c r="B1352" s="150" t="s">
        <v>700</v>
      </c>
      <c r="C1352" s="151" t="s">
        <v>62</v>
      </c>
      <c r="D1352" s="151" t="s">
        <v>25</v>
      </c>
      <c r="E1352" s="151">
        <v>2017</v>
      </c>
      <c r="F1352" s="152" t="s">
        <v>43</v>
      </c>
      <c r="G1352" s="153">
        <v>42956</v>
      </c>
      <c r="H1352" s="153">
        <v>42964</v>
      </c>
      <c r="I1352" s="156" t="s">
        <v>734</v>
      </c>
      <c r="J1352" s="151"/>
      <c r="K1352" s="154">
        <v>1000</v>
      </c>
      <c r="L1352" s="155"/>
    </row>
    <row r="1353" spans="2:12" s="149" customFormat="1" ht="18" customHeight="1">
      <c r="B1353" s="150" t="s">
        <v>699</v>
      </c>
      <c r="C1353" s="151" t="s">
        <v>63</v>
      </c>
      <c r="D1353" s="151" t="s">
        <v>25</v>
      </c>
      <c r="E1353" s="151">
        <v>2017</v>
      </c>
      <c r="F1353" s="152" t="s">
        <v>43</v>
      </c>
      <c r="G1353" s="153">
        <v>42956</v>
      </c>
      <c r="H1353" s="153">
        <v>42964</v>
      </c>
      <c r="I1353" s="156" t="s">
        <v>734</v>
      </c>
      <c r="J1353" s="151"/>
      <c r="K1353" s="154">
        <v>1000</v>
      </c>
      <c r="L1353" s="155"/>
    </row>
    <row r="1354" spans="2:12" s="149" customFormat="1" ht="18" customHeight="1">
      <c r="B1354" s="150" t="s">
        <v>689</v>
      </c>
      <c r="C1354" s="151" t="s">
        <v>63</v>
      </c>
      <c r="D1354" s="151" t="s">
        <v>25</v>
      </c>
      <c r="E1354" s="151">
        <v>2017</v>
      </c>
      <c r="F1354" s="152" t="s">
        <v>43</v>
      </c>
      <c r="G1354" s="153">
        <v>42956</v>
      </c>
      <c r="H1354" s="153">
        <v>42964</v>
      </c>
      <c r="I1354" s="156" t="s">
        <v>734</v>
      </c>
      <c r="J1354" s="151"/>
      <c r="K1354" s="154">
        <v>3000</v>
      </c>
      <c r="L1354" s="155"/>
    </row>
    <row r="1355" spans="2:12" s="149" customFormat="1" ht="18" customHeight="1">
      <c r="B1355" s="150" t="s">
        <v>693</v>
      </c>
      <c r="C1355" s="151" t="s">
        <v>62</v>
      </c>
      <c r="D1355" s="151" t="s">
        <v>25</v>
      </c>
      <c r="E1355" s="151">
        <v>2017</v>
      </c>
      <c r="F1355" s="152" t="s">
        <v>43</v>
      </c>
      <c r="G1355" s="153">
        <v>42956</v>
      </c>
      <c r="H1355" s="153">
        <v>42964</v>
      </c>
      <c r="I1355" s="156" t="s">
        <v>734</v>
      </c>
      <c r="J1355" s="151"/>
      <c r="K1355" s="154">
        <v>3000</v>
      </c>
      <c r="L1355" s="155"/>
    </row>
    <row r="1356" spans="2:12" s="149" customFormat="1" ht="18" customHeight="1">
      <c r="B1356" s="150" t="s">
        <v>698</v>
      </c>
      <c r="C1356" s="151" t="s">
        <v>62</v>
      </c>
      <c r="D1356" s="151" t="s">
        <v>25</v>
      </c>
      <c r="E1356" s="151">
        <v>2017</v>
      </c>
      <c r="F1356" s="152" t="s">
        <v>43</v>
      </c>
      <c r="G1356" s="153">
        <v>42956</v>
      </c>
      <c r="H1356" s="153">
        <v>42964</v>
      </c>
      <c r="I1356" s="156" t="s">
        <v>734</v>
      </c>
      <c r="J1356" s="151"/>
      <c r="K1356" s="154">
        <v>1000</v>
      </c>
      <c r="L1356" s="155"/>
    </row>
    <row r="1357" spans="2:12" s="149" customFormat="1" ht="18" customHeight="1">
      <c r="B1357" s="150" t="s">
        <v>736</v>
      </c>
      <c r="C1357" s="151" t="s">
        <v>62</v>
      </c>
      <c r="D1357" s="151" t="s">
        <v>25</v>
      </c>
      <c r="E1357" s="151">
        <v>2017</v>
      </c>
      <c r="F1357" s="152" t="s">
        <v>43</v>
      </c>
      <c r="G1357" s="153">
        <v>42956</v>
      </c>
      <c r="H1357" s="153">
        <v>42964</v>
      </c>
      <c r="I1357" s="156" t="s">
        <v>737</v>
      </c>
      <c r="J1357" s="151"/>
      <c r="K1357" s="154">
        <v>3200</v>
      </c>
      <c r="L1357" s="155"/>
    </row>
    <row r="1358" spans="2:12" s="149" customFormat="1" ht="18" customHeight="1">
      <c r="B1358" s="150" t="s">
        <v>738</v>
      </c>
      <c r="C1358" s="151" t="s">
        <v>63</v>
      </c>
      <c r="D1358" s="151" t="s">
        <v>25</v>
      </c>
      <c r="E1358" s="151">
        <v>2017</v>
      </c>
      <c r="F1358" s="152" t="s">
        <v>43</v>
      </c>
      <c r="G1358" s="153">
        <v>42956</v>
      </c>
      <c r="H1358" s="153">
        <v>42964</v>
      </c>
      <c r="I1358" s="156" t="s">
        <v>737</v>
      </c>
      <c r="J1358" s="151"/>
      <c r="K1358" s="154">
        <v>2099</v>
      </c>
      <c r="L1358" s="155"/>
    </row>
    <row r="1359" spans="2:12" s="149" customFormat="1" ht="18" customHeight="1">
      <c r="B1359" s="150" t="s">
        <v>739</v>
      </c>
      <c r="C1359" s="151" t="s">
        <v>63</v>
      </c>
      <c r="D1359" s="151" t="s">
        <v>25</v>
      </c>
      <c r="E1359" s="151">
        <v>2017</v>
      </c>
      <c r="F1359" s="152" t="s">
        <v>43</v>
      </c>
      <c r="G1359" s="153">
        <v>42956</v>
      </c>
      <c r="H1359" s="153">
        <v>42964</v>
      </c>
      <c r="I1359" s="156" t="s">
        <v>737</v>
      </c>
      <c r="J1359" s="151"/>
      <c r="K1359" s="154">
        <v>2099</v>
      </c>
      <c r="L1359" s="155"/>
    </row>
    <row r="1360" spans="2:12" s="149" customFormat="1" ht="18" customHeight="1">
      <c r="B1360" s="150" t="s">
        <v>301</v>
      </c>
      <c r="C1360" s="151" t="s">
        <v>62</v>
      </c>
      <c r="D1360" s="151" t="s">
        <v>155</v>
      </c>
      <c r="E1360" s="151">
        <v>2017</v>
      </c>
      <c r="F1360" s="152" t="s">
        <v>43</v>
      </c>
      <c r="G1360" s="153">
        <v>42971</v>
      </c>
      <c r="H1360" s="153">
        <v>42975</v>
      </c>
      <c r="I1360" s="156" t="s">
        <v>116</v>
      </c>
      <c r="J1360" s="151" t="s">
        <v>20</v>
      </c>
      <c r="K1360" s="154">
        <v>2880</v>
      </c>
      <c r="L1360" s="155"/>
    </row>
    <row r="1361" spans="2:12" s="149" customFormat="1" ht="18" customHeight="1">
      <c r="B1361" s="150" t="s">
        <v>102</v>
      </c>
      <c r="C1361" s="151" t="s">
        <v>62</v>
      </c>
      <c r="D1361" s="151" t="s">
        <v>155</v>
      </c>
      <c r="E1361" s="151">
        <v>2017</v>
      </c>
      <c r="F1361" s="152" t="s">
        <v>43</v>
      </c>
      <c r="G1361" s="153">
        <v>42971</v>
      </c>
      <c r="H1361" s="153">
        <v>42975</v>
      </c>
      <c r="I1361" s="156" t="s">
        <v>116</v>
      </c>
      <c r="J1361" s="151" t="s">
        <v>13</v>
      </c>
      <c r="K1361" s="154">
        <v>2880</v>
      </c>
      <c r="L1361" s="155"/>
    </row>
    <row r="1362" spans="2:12" s="149" customFormat="1" ht="18" customHeight="1">
      <c r="B1362" s="150" t="s">
        <v>740</v>
      </c>
      <c r="C1362" s="151" t="s">
        <v>63</v>
      </c>
      <c r="D1362" s="151" t="s">
        <v>491</v>
      </c>
      <c r="E1362" s="151">
        <v>2017</v>
      </c>
      <c r="F1362" s="152" t="s">
        <v>43</v>
      </c>
      <c r="G1362" s="153">
        <v>42975</v>
      </c>
      <c r="H1362" s="153">
        <v>42976</v>
      </c>
      <c r="I1362" s="157" t="s">
        <v>741</v>
      </c>
      <c r="J1362" s="151"/>
      <c r="K1362" s="154">
        <v>2722</v>
      </c>
      <c r="L1362" s="155"/>
    </row>
    <row r="1363" spans="2:12" s="149" customFormat="1" ht="18" customHeight="1">
      <c r="B1363" s="150" t="s">
        <v>742</v>
      </c>
      <c r="C1363" s="151" t="s">
        <v>63</v>
      </c>
      <c r="D1363" s="151" t="s">
        <v>491</v>
      </c>
      <c r="E1363" s="151">
        <v>2017</v>
      </c>
      <c r="F1363" s="152" t="s">
        <v>43</v>
      </c>
      <c r="G1363" s="153">
        <v>42975</v>
      </c>
      <c r="H1363" s="153">
        <v>42976</v>
      </c>
      <c r="I1363" s="157" t="s">
        <v>741</v>
      </c>
      <c r="J1363" s="151"/>
      <c r="K1363" s="154">
        <v>474</v>
      </c>
      <c r="L1363" s="155"/>
    </row>
    <row r="1364" spans="2:12" s="149" customFormat="1" ht="18" customHeight="1">
      <c r="B1364" s="150" t="s">
        <v>743</v>
      </c>
      <c r="C1364" s="151" t="s">
        <v>63</v>
      </c>
      <c r="D1364" s="151" t="s">
        <v>491</v>
      </c>
      <c r="E1364" s="151">
        <v>2017</v>
      </c>
      <c r="F1364" s="152" t="s">
        <v>43</v>
      </c>
      <c r="G1364" s="153">
        <v>42975</v>
      </c>
      <c r="H1364" s="153">
        <v>42976</v>
      </c>
      <c r="I1364" s="157" t="s">
        <v>741</v>
      </c>
      <c r="J1364" s="151"/>
      <c r="K1364" s="154">
        <v>1480</v>
      </c>
      <c r="L1364" s="155"/>
    </row>
    <row r="1365" spans="2:12" s="149" customFormat="1" ht="18" customHeight="1">
      <c r="B1365" s="150" t="s">
        <v>744</v>
      </c>
      <c r="C1365" s="151" t="s">
        <v>62</v>
      </c>
      <c r="D1365" s="151" t="s">
        <v>491</v>
      </c>
      <c r="E1365" s="151">
        <v>2017</v>
      </c>
      <c r="F1365" s="152" t="s">
        <v>43</v>
      </c>
      <c r="G1365" s="153">
        <v>42975</v>
      </c>
      <c r="H1365" s="153">
        <v>42976</v>
      </c>
      <c r="I1365" s="157" t="s">
        <v>741</v>
      </c>
      <c r="J1365" s="151"/>
      <c r="K1365" s="154">
        <v>1351</v>
      </c>
      <c r="L1365" s="155"/>
    </row>
    <row r="1366" spans="2:12" s="149" customFormat="1" ht="18" customHeight="1">
      <c r="B1366" s="150" t="s">
        <v>745</v>
      </c>
      <c r="C1366" s="151" t="s">
        <v>62</v>
      </c>
      <c r="D1366" s="151" t="s">
        <v>491</v>
      </c>
      <c r="E1366" s="151">
        <v>2017</v>
      </c>
      <c r="F1366" s="152" t="s">
        <v>43</v>
      </c>
      <c r="G1366" s="153">
        <v>42975</v>
      </c>
      <c r="H1366" s="153">
        <v>42976</v>
      </c>
      <c r="I1366" s="157" t="s">
        <v>741</v>
      </c>
      <c r="J1366" s="151"/>
      <c r="K1366" s="154">
        <v>630</v>
      </c>
      <c r="L1366" s="155"/>
    </row>
    <row r="1367" spans="2:12" s="149" customFormat="1" ht="18" customHeight="1">
      <c r="B1367" s="150" t="s">
        <v>746</v>
      </c>
      <c r="C1367" s="151" t="s">
        <v>62</v>
      </c>
      <c r="D1367" s="151" t="s">
        <v>491</v>
      </c>
      <c r="E1367" s="151">
        <v>2017</v>
      </c>
      <c r="F1367" s="152" t="s">
        <v>43</v>
      </c>
      <c r="G1367" s="153">
        <v>42975</v>
      </c>
      <c r="H1367" s="153">
        <v>42976</v>
      </c>
      <c r="I1367" s="157" t="s">
        <v>741</v>
      </c>
      <c r="J1367" s="151"/>
      <c r="K1367" s="154">
        <v>574</v>
      </c>
      <c r="L1367" s="155"/>
    </row>
    <row r="1368" spans="2:12" s="149" customFormat="1" ht="18" customHeight="1">
      <c r="B1368" s="150" t="s">
        <v>747</v>
      </c>
      <c r="C1368" s="151" t="s">
        <v>62</v>
      </c>
      <c r="D1368" s="151" t="s">
        <v>491</v>
      </c>
      <c r="E1368" s="151">
        <v>2017</v>
      </c>
      <c r="F1368" s="152" t="s">
        <v>43</v>
      </c>
      <c r="G1368" s="153">
        <v>42975</v>
      </c>
      <c r="H1368" s="153">
        <v>42976</v>
      </c>
      <c r="I1368" s="157" t="s">
        <v>741</v>
      </c>
      <c r="J1368" s="151"/>
      <c r="K1368" s="154">
        <v>306</v>
      </c>
      <c r="L1368" s="155"/>
    </row>
    <row r="1369" spans="2:12" s="149" customFormat="1" ht="18" customHeight="1">
      <c r="B1369" s="266" t="s">
        <v>825</v>
      </c>
      <c r="C1369" s="151" t="s">
        <v>62</v>
      </c>
      <c r="D1369" s="151" t="s">
        <v>69</v>
      </c>
      <c r="E1369" s="151">
        <v>2017</v>
      </c>
      <c r="F1369" s="152" t="s">
        <v>43</v>
      </c>
      <c r="G1369" s="153">
        <v>42948</v>
      </c>
      <c r="H1369" s="153">
        <v>42949</v>
      </c>
      <c r="I1369" s="157" t="s">
        <v>829</v>
      </c>
      <c r="J1369" s="151" t="s">
        <v>782</v>
      </c>
      <c r="K1369" s="154">
        <v>2000</v>
      </c>
      <c r="L1369" s="155"/>
    </row>
    <row r="1370" spans="2:12" s="149" customFormat="1" ht="18" customHeight="1">
      <c r="B1370" s="266" t="s">
        <v>827</v>
      </c>
      <c r="C1370" s="151" t="s">
        <v>62</v>
      </c>
      <c r="D1370" s="151" t="s">
        <v>69</v>
      </c>
      <c r="E1370" s="151">
        <v>2017</v>
      </c>
      <c r="F1370" s="152" t="s">
        <v>43</v>
      </c>
      <c r="G1370" s="153">
        <v>42948</v>
      </c>
      <c r="H1370" s="153">
        <v>42949</v>
      </c>
      <c r="I1370" s="157" t="s">
        <v>829</v>
      </c>
      <c r="J1370" s="151" t="s">
        <v>782</v>
      </c>
      <c r="K1370" s="154">
        <v>2000</v>
      </c>
      <c r="L1370" s="155"/>
    </row>
    <row r="1371" spans="2:12" s="149" customFormat="1" ht="18" customHeight="1">
      <c r="B1371" s="266" t="s">
        <v>774</v>
      </c>
      <c r="C1371" s="151" t="s">
        <v>63</v>
      </c>
      <c r="D1371" s="151" t="s">
        <v>69</v>
      </c>
      <c r="E1371" s="151">
        <v>2017</v>
      </c>
      <c r="F1371" s="152" t="s">
        <v>43</v>
      </c>
      <c r="G1371" s="153">
        <v>42963</v>
      </c>
      <c r="H1371" s="153">
        <v>42964</v>
      </c>
      <c r="I1371" s="157" t="s">
        <v>830</v>
      </c>
      <c r="J1371" s="151" t="s">
        <v>659</v>
      </c>
      <c r="K1371" s="154">
        <v>2000</v>
      </c>
      <c r="L1371" s="155"/>
    </row>
    <row r="1372" spans="2:12" s="149" customFormat="1" ht="18" customHeight="1">
      <c r="B1372" s="266" t="s">
        <v>831</v>
      </c>
      <c r="C1372" s="151" t="s">
        <v>63</v>
      </c>
      <c r="D1372" s="151" t="s">
        <v>69</v>
      </c>
      <c r="E1372" s="151">
        <v>2017</v>
      </c>
      <c r="F1372" s="152" t="s">
        <v>43</v>
      </c>
      <c r="G1372" s="153">
        <v>42963</v>
      </c>
      <c r="H1372" s="153">
        <v>42964</v>
      </c>
      <c r="I1372" s="157" t="s">
        <v>830</v>
      </c>
      <c r="J1372" s="151" t="s">
        <v>659</v>
      </c>
      <c r="K1372" s="154">
        <v>2000</v>
      </c>
      <c r="L1372" s="155"/>
    </row>
    <row r="1373" spans="2:12" s="149" customFormat="1" ht="18" customHeight="1">
      <c r="B1373" s="148" t="s">
        <v>748</v>
      </c>
      <c r="C1373" s="88" t="s">
        <v>39</v>
      </c>
      <c r="D1373" s="88" t="s">
        <v>68</v>
      </c>
      <c r="E1373" s="88">
        <v>2017</v>
      </c>
      <c r="F1373" s="89" t="s">
        <v>43</v>
      </c>
      <c r="G1373" s="90"/>
      <c r="H1373" s="90"/>
      <c r="I1373" s="91" t="s">
        <v>749</v>
      </c>
      <c r="J1373" s="88"/>
      <c r="K1373" s="92">
        <v>2586.8000000000002</v>
      </c>
      <c r="L1373" s="93">
        <f>SUM(K1339:K1373)</f>
        <v>78781.8</v>
      </c>
    </row>
    <row r="1374" spans="2:12" s="149" customFormat="1" ht="18" customHeight="1">
      <c r="B1374" s="150" t="s">
        <v>750</v>
      </c>
      <c r="C1374" s="151" t="s">
        <v>63</v>
      </c>
      <c r="D1374" s="151" t="s">
        <v>491</v>
      </c>
      <c r="E1374" s="151">
        <v>2017</v>
      </c>
      <c r="F1374" s="152" t="s">
        <v>59</v>
      </c>
      <c r="G1374" s="153">
        <v>42977</v>
      </c>
      <c r="H1374" s="153">
        <v>42979</v>
      </c>
      <c r="I1374" s="157" t="s">
        <v>741</v>
      </c>
      <c r="J1374" s="151"/>
      <c r="K1374" s="154">
        <v>3639</v>
      </c>
      <c r="L1374" s="155"/>
    </row>
    <row r="1375" spans="2:12" s="149" customFormat="1" ht="18" customHeight="1">
      <c r="B1375" s="150" t="s">
        <v>751</v>
      </c>
      <c r="C1375" s="151" t="s">
        <v>62</v>
      </c>
      <c r="D1375" s="151" t="s">
        <v>491</v>
      </c>
      <c r="E1375" s="151">
        <v>2017</v>
      </c>
      <c r="F1375" s="152" t="s">
        <v>59</v>
      </c>
      <c r="G1375" s="153">
        <v>42977</v>
      </c>
      <c r="H1375" s="153">
        <v>42979</v>
      </c>
      <c r="I1375" s="157" t="s">
        <v>741</v>
      </c>
      <c r="J1375" s="151"/>
      <c r="K1375" s="154">
        <v>3665.69</v>
      </c>
      <c r="L1375" s="155"/>
    </row>
    <row r="1376" spans="2:12" s="149" customFormat="1" ht="18" customHeight="1">
      <c r="B1376" s="150" t="s">
        <v>60</v>
      </c>
      <c r="C1376" s="151" t="s">
        <v>63</v>
      </c>
      <c r="D1376" s="151" t="s">
        <v>155</v>
      </c>
      <c r="E1376" s="151">
        <v>2017</v>
      </c>
      <c r="F1376" s="152" t="s">
        <v>59</v>
      </c>
      <c r="G1376" s="153">
        <v>42979</v>
      </c>
      <c r="H1376" s="153">
        <v>42982</v>
      </c>
      <c r="I1376" s="157" t="s">
        <v>752</v>
      </c>
      <c r="J1376" s="151" t="s">
        <v>803</v>
      </c>
      <c r="K1376" s="154">
        <v>7000</v>
      </c>
      <c r="L1376" s="155"/>
    </row>
    <row r="1377" spans="2:12" s="149" customFormat="1" ht="18" customHeight="1">
      <c r="B1377" s="266" t="s">
        <v>753</v>
      </c>
      <c r="C1377" s="104" t="s">
        <v>62</v>
      </c>
      <c r="D1377" s="104" t="s">
        <v>155</v>
      </c>
      <c r="E1377" s="104">
        <v>2017</v>
      </c>
      <c r="F1377" s="104" t="s">
        <v>59</v>
      </c>
      <c r="G1377" s="105">
        <v>42979</v>
      </c>
      <c r="H1377" s="105">
        <v>42982</v>
      </c>
      <c r="I1377" s="307" t="s">
        <v>752</v>
      </c>
      <c r="J1377" s="104" t="s">
        <v>58</v>
      </c>
      <c r="K1377" s="308">
        <v>6267.97</v>
      </c>
      <c r="L1377" s="309"/>
    </row>
    <row r="1378" spans="2:12" s="149" customFormat="1" ht="18" customHeight="1">
      <c r="B1378" s="266" t="s">
        <v>117</v>
      </c>
      <c r="C1378" s="104" t="s">
        <v>63</v>
      </c>
      <c r="D1378" s="104" t="s">
        <v>155</v>
      </c>
      <c r="E1378" s="104">
        <v>2017</v>
      </c>
      <c r="F1378" s="104" t="s">
        <v>59</v>
      </c>
      <c r="G1378" s="105">
        <v>42979</v>
      </c>
      <c r="H1378" s="105">
        <v>42982</v>
      </c>
      <c r="I1378" s="307" t="s">
        <v>752</v>
      </c>
      <c r="J1378" s="104" t="s">
        <v>58</v>
      </c>
      <c r="K1378" s="308">
        <v>7000</v>
      </c>
      <c r="L1378" s="309"/>
    </row>
    <row r="1379" spans="2:12" s="149" customFormat="1" ht="18" customHeight="1">
      <c r="B1379" s="150" t="s">
        <v>128</v>
      </c>
      <c r="C1379" s="151" t="s">
        <v>62</v>
      </c>
      <c r="D1379" s="151" t="s">
        <v>155</v>
      </c>
      <c r="E1379" s="151">
        <v>2017</v>
      </c>
      <c r="F1379" s="152" t="s">
        <v>59</v>
      </c>
      <c r="G1379" s="153">
        <v>42979</v>
      </c>
      <c r="H1379" s="153">
        <v>42982</v>
      </c>
      <c r="I1379" s="157" t="s">
        <v>754</v>
      </c>
      <c r="J1379" s="151"/>
      <c r="K1379" s="154">
        <v>4700</v>
      </c>
      <c r="L1379" s="155"/>
    </row>
    <row r="1380" spans="2:12" s="149" customFormat="1" ht="18" customHeight="1">
      <c r="B1380" s="266" t="s">
        <v>100</v>
      </c>
      <c r="C1380" s="104" t="s">
        <v>63</v>
      </c>
      <c r="D1380" s="104" t="s">
        <v>155</v>
      </c>
      <c r="E1380" s="104">
        <v>2017</v>
      </c>
      <c r="F1380" s="104" t="s">
        <v>59</v>
      </c>
      <c r="G1380" s="105">
        <v>42982</v>
      </c>
      <c r="H1380" s="105">
        <v>42983</v>
      </c>
      <c r="I1380" s="307" t="s">
        <v>752</v>
      </c>
      <c r="J1380" s="104" t="s">
        <v>461</v>
      </c>
      <c r="K1380" s="308">
        <v>7000</v>
      </c>
      <c r="L1380" s="309"/>
    </row>
    <row r="1381" spans="2:12" s="149" customFormat="1" ht="18" customHeight="1">
      <c r="B1381" s="266" t="s">
        <v>101</v>
      </c>
      <c r="C1381" s="104" t="s">
        <v>62</v>
      </c>
      <c r="D1381" s="104" t="s">
        <v>155</v>
      </c>
      <c r="E1381" s="104">
        <v>2017</v>
      </c>
      <c r="F1381" s="104" t="s">
        <v>59</v>
      </c>
      <c r="G1381" s="105">
        <v>42982</v>
      </c>
      <c r="H1381" s="105">
        <v>42983</v>
      </c>
      <c r="I1381" s="307" t="s">
        <v>752</v>
      </c>
      <c r="J1381" s="104" t="s">
        <v>461</v>
      </c>
      <c r="K1381" s="308">
        <v>7000</v>
      </c>
      <c r="L1381" s="309"/>
    </row>
    <row r="1382" spans="2:12" s="149" customFormat="1" ht="18" customHeight="1">
      <c r="B1382" s="150" t="s">
        <v>755</v>
      </c>
      <c r="C1382" s="151" t="s">
        <v>62</v>
      </c>
      <c r="D1382" s="151" t="s">
        <v>155</v>
      </c>
      <c r="E1382" s="151">
        <v>2017</v>
      </c>
      <c r="F1382" s="152" t="s">
        <v>59</v>
      </c>
      <c r="G1382" s="153">
        <v>42979</v>
      </c>
      <c r="H1382" s="153">
        <v>42983</v>
      </c>
      <c r="I1382" s="157" t="s">
        <v>756</v>
      </c>
      <c r="J1382" s="151" t="s">
        <v>804</v>
      </c>
      <c r="K1382" s="154">
        <v>2500</v>
      </c>
      <c r="L1382" s="155"/>
    </row>
    <row r="1383" spans="2:12" s="149" customFormat="1" ht="18" customHeight="1">
      <c r="B1383" s="150" t="s">
        <v>757</v>
      </c>
      <c r="C1383" s="151" t="s">
        <v>62</v>
      </c>
      <c r="D1383" s="151" t="s">
        <v>155</v>
      </c>
      <c r="E1383" s="151">
        <v>2017</v>
      </c>
      <c r="F1383" s="152" t="s">
        <v>59</v>
      </c>
      <c r="G1383" s="153">
        <v>42979</v>
      </c>
      <c r="H1383" s="153">
        <v>42983</v>
      </c>
      <c r="I1383" s="157" t="s">
        <v>752</v>
      </c>
      <c r="J1383" s="151" t="s">
        <v>607</v>
      </c>
      <c r="K1383" s="154">
        <v>7000</v>
      </c>
      <c r="L1383" s="155"/>
    </row>
    <row r="1384" spans="2:12" s="149" customFormat="1" ht="18" customHeight="1">
      <c r="B1384" s="150" t="s">
        <v>758</v>
      </c>
      <c r="C1384" s="151" t="s">
        <v>62</v>
      </c>
      <c r="D1384" s="151" t="s">
        <v>155</v>
      </c>
      <c r="E1384" s="151">
        <v>2017</v>
      </c>
      <c r="F1384" s="152" t="s">
        <v>59</v>
      </c>
      <c r="G1384" s="153">
        <v>42979</v>
      </c>
      <c r="H1384" s="153">
        <v>42983</v>
      </c>
      <c r="I1384" s="157" t="s">
        <v>752</v>
      </c>
      <c r="J1384" s="151" t="s">
        <v>607</v>
      </c>
      <c r="K1384" s="154">
        <v>7000</v>
      </c>
      <c r="L1384" s="155"/>
    </row>
    <row r="1385" spans="2:12" s="149" customFormat="1" ht="18" customHeight="1">
      <c r="B1385" s="150" t="s">
        <v>759</v>
      </c>
      <c r="C1385" s="151" t="s">
        <v>63</v>
      </c>
      <c r="D1385" s="151" t="s">
        <v>155</v>
      </c>
      <c r="E1385" s="151">
        <v>2017</v>
      </c>
      <c r="F1385" s="152" t="s">
        <v>59</v>
      </c>
      <c r="G1385" s="153">
        <v>42982</v>
      </c>
      <c r="H1385" s="153">
        <v>42983</v>
      </c>
      <c r="I1385" s="157" t="s">
        <v>760</v>
      </c>
      <c r="J1385" s="151"/>
      <c r="K1385" s="154">
        <v>3795.24</v>
      </c>
      <c r="L1385" s="155"/>
    </row>
    <row r="1386" spans="2:12" s="149" customFormat="1" ht="18" customHeight="1">
      <c r="B1386" s="266" t="s">
        <v>95</v>
      </c>
      <c r="C1386" s="104" t="s">
        <v>62</v>
      </c>
      <c r="D1386" s="104" t="s">
        <v>155</v>
      </c>
      <c r="E1386" s="104">
        <v>2017</v>
      </c>
      <c r="F1386" s="104" t="s">
        <v>59</v>
      </c>
      <c r="G1386" s="105">
        <v>42979</v>
      </c>
      <c r="H1386" s="105">
        <v>42983</v>
      </c>
      <c r="I1386" s="307" t="s">
        <v>752</v>
      </c>
      <c r="J1386" s="104" t="s">
        <v>58</v>
      </c>
      <c r="K1386" s="308">
        <v>5768.61</v>
      </c>
      <c r="L1386" s="309"/>
    </row>
    <row r="1387" spans="2:12" s="149" customFormat="1" ht="18" customHeight="1">
      <c r="B1387" s="150" t="s">
        <v>761</v>
      </c>
      <c r="C1387" s="151" t="s">
        <v>62</v>
      </c>
      <c r="D1387" s="151" t="s">
        <v>37</v>
      </c>
      <c r="E1387" s="151">
        <v>2017</v>
      </c>
      <c r="F1387" s="152" t="s">
        <v>59</v>
      </c>
      <c r="G1387" s="153">
        <v>42979</v>
      </c>
      <c r="H1387" s="153">
        <v>42984</v>
      </c>
      <c r="I1387" s="156" t="s">
        <v>762</v>
      </c>
      <c r="J1387" s="151" t="s">
        <v>35</v>
      </c>
      <c r="K1387" s="154">
        <v>2500</v>
      </c>
      <c r="L1387" s="155"/>
    </row>
    <row r="1388" spans="2:12" s="149" customFormat="1" ht="18" customHeight="1">
      <c r="B1388" s="150" t="s">
        <v>763</v>
      </c>
      <c r="C1388" s="151" t="s">
        <v>62</v>
      </c>
      <c r="D1388" s="151" t="s">
        <v>25</v>
      </c>
      <c r="E1388" s="151">
        <v>2017</v>
      </c>
      <c r="F1388" s="152" t="s">
        <v>59</v>
      </c>
      <c r="G1388" s="153">
        <v>42982</v>
      </c>
      <c r="H1388" s="153">
        <v>42985</v>
      </c>
      <c r="I1388" s="156" t="s">
        <v>737</v>
      </c>
      <c r="J1388" s="151"/>
      <c r="K1388" s="154">
        <v>540.09</v>
      </c>
      <c r="L1388" s="155"/>
    </row>
    <row r="1389" spans="2:12" s="149" customFormat="1" ht="18" customHeight="1">
      <c r="B1389" s="150" t="s">
        <v>764</v>
      </c>
      <c r="C1389" s="151" t="s">
        <v>62</v>
      </c>
      <c r="D1389" s="151" t="s">
        <v>25</v>
      </c>
      <c r="E1389" s="151">
        <v>2017</v>
      </c>
      <c r="F1389" s="152" t="s">
        <v>59</v>
      </c>
      <c r="G1389" s="153">
        <v>42982</v>
      </c>
      <c r="H1389" s="153">
        <v>42985</v>
      </c>
      <c r="I1389" s="156" t="s">
        <v>737</v>
      </c>
      <c r="J1389" s="151"/>
      <c r="K1389" s="154">
        <v>400</v>
      </c>
      <c r="L1389" s="155"/>
    </row>
    <row r="1390" spans="2:12" s="149" customFormat="1" ht="18" customHeight="1">
      <c r="B1390" s="150" t="s">
        <v>765</v>
      </c>
      <c r="C1390" s="151" t="s">
        <v>62</v>
      </c>
      <c r="D1390" s="151" t="s">
        <v>25</v>
      </c>
      <c r="E1390" s="151">
        <v>2017</v>
      </c>
      <c r="F1390" s="152" t="s">
        <v>59</v>
      </c>
      <c r="G1390" s="153">
        <v>42977</v>
      </c>
      <c r="H1390" s="153">
        <v>42985</v>
      </c>
      <c r="I1390" s="156" t="s">
        <v>737</v>
      </c>
      <c r="J1390" s="151"/>
      <c r="K1390" s="154">
        <v>2120</v>
      </c>
      <c r="L1390" s="155"/>
    </row>
    <row r="1391" spans="2:12" s="149" customFormat="1" ht="18" customHeight="1">
      <c r="B1391" s="150" t="s">
        <v>766</v>
      </c>
      <c r="C1391" s="151" t="s">
        <v>62</v>
      </c>
      <c r="D1391" s="151" t="s">
        <v>25</v>
      </c>
      <c r="E1391" s="151">
        <v>2017</v>
      </c>
      <c r="F1391" s="152" t="s">
        <v>59</v>
      </c>
      <c r="G1391" s="153">
        <v>42978</v>
      </c>
      <c r="H1391" s="153">
        <v>42985</v>
      </c>
      <c r="I1391" s="156" t="s">
        <v>737</v>
      </c>
      <c r="J1391" s="151"/>
      <c r="K1391" s="154">
        <v>3200</v>
      </c>
      <c r="L1391" s="155"/>
    </row>
    <row r="1392" spans="2:12" s="149" customFormat="1" ht="18" customHeight="1">
      <c r="B1392" s="150" t="s">
        <v>767</v>
      </c>
      <c r="C1392" s="151" t="s">
        <v>62</v>
      </c>
      <c r="D1392" s="151" t="s">
        <v>25</v>
      </c>
      <c r="E1392" s="151">
        <v>2017</v>
      </c>
      <c r="F1392" s="152" t="s">
        <v>59</v>
      </c>
      <c r="G1392" s="153">
        <v>42982</v>
      </c>
      <c r="H1392" s="153">
        <v>42985</v>
      </c>
      <c r="I1392" s="156" t="s">
        <v>737</v>
      </c>
      <c r="J1392" s="151"/>
      <c r="K1392" s="154">
        <v>12371.39</v>
      </c>
      <c r="L1392" s="155"/>
    </row>
    <row r="1393" spans="2:12" s="149" customFormat="1" ht="18" customHeight="1">
      <c r="B1393" s="150" t="s">
        <v>768</v>
      </c>
      <c r="C1393" s="151" t="s">
        <v>62</v>
      </c>
      <c r="D1393" s="151" t="s">
        <v>25</v>
      </c>
      <c r="E1393" s="151">
        <v>2017</v>
      </c>
      <c r="F1393" s="152" t="s">
        <v>59</v>
      </c>
      <c r="G1393" s="153">
        <v>42984</v>
      </c>
      <c r="H1393" s="153">
        <v>42985</v>
      </c>
      <c r="I1393" s="156" t="s">
        <v>737</v>
      </c>
      <c r="J1393" s="151"/>
      <c r="K1393" s="154">
        <v>3150</v>
      </c>
      <c r="L1393" s="155"/>
    </row>
    <row r="1394" spans="2:12" s="149" customFormat="1" ht="18" customHeight="1">
      <c r="B1394" s="150" t="s">
        <v>339</v>
      </c>
      <c r="C1394" s="151" t="s">
        <v>62</v>
      </c>
      <c r="D1394" s="151" t="s">
        <v>155</v>
      </c>
      <c r="E1394" s="151">
        <v>2017</v>
      </c>
      <c r="F1394" s="152" t="s">
        <v>59</v>
      </c>
      <c r="G1394" s="153">
        <v>42984</v>
      </c>
      <c r="H1394" s="153">
        <v>42986</v>
      </c>
      <c r="I1394" s="156" t="s">
        <v>116</v>
      </c>
      <c r="J1394" s="296" t="s">
        <v>805</v>
      </c>
      <c r="K1394" s="154">
        <v>720</v>
      </c>
      <c r="L1394" s="155"/>
    </row>
    <row r="1395" spans="2:12" s="149" customFormat="1" ht="18" customHeight="1">
      <c r="B1395" s="150" t="s">
        <v>473</v>
      </c>
      <c r="C1395" s="151" t="s">
        <v>62</v>
      </c>
      <c r="D1395" s="151" t="s">
        <v>22</v>
      </c>
      <c r="E1395" s="151">
        <v>2017</v>
      </c>
      <c r="F1395" s="152" t="s">
        <v>59</v>
      </c>
      <c r="G1395" s="153">
        <v>42985</v>
      </c>
      <c r="H1395" s="153">
        <v>42986</v>
      </c>
      <c r="I1395" s="156" t="s">
        <v>769</v>
      </c>
      <c r="J1395" s="151" t="s">
        <v>806</v>
      </c>
      <c r="K1395" s="154">
        <v>6772.92</v>
      </c>
      <c r="L1395" s="155"/>
    </row>
    <row r="1396" spans="2:12" s="149" customFormat="1" ht="18" customHeight="1">
      <c r="B1396" s="150" t="s">
        <v>494</v>
      </c>
      <c r="C1396" s="151" t="s">
        <v>62</v>
      </c>
      <c r="D1396" s="151" t="s">
        <v>25</v>
      </c>
      <c r="E1396" s="151">
        <v>2017</v>
      </c>
      <c r="F1396" s="152" t="s">
        <v>59</v>
      </c>
      <c r="G1396" s="153">
        <v>42985</v>
      </c>
      <c r="H1396" s="153">
        <v>42989</v>
      </c>
      <c r="I1396" s="156" t="s">
        <v>737</v>
      </c>
      <c r="J1396" s="151"/>
      <c r="K1396" s="154">
        <v>1200</v>
      </c>
      <c r="L1396" s="155"/>
    </row>
    <row r="1397" spans="2:12" s="149" customFormat="1" ht="18" customHeight="1">
      <c r="B1397" s="150" t="s">
        <v>107</v>
      </c>
      <c r="C1397" s="151" t="s">
        <v>62</v>
      </c>
      <c r="D1397" s="151" t="s">
        <v>155</v>
      </c>
      <c r="E1397" s="151">
        <v>2017</v>
      </c>
      <c r="F1397" s="152" t="s">
        <v>59</v>
      </c>
      <c r="G1397" s="153">
        <v>42986</v>
      </c>
      <c r="H1397" s="153">
        <v>42990</v>
      </c>
      <c r="I1397" s="156" t="s">
        <v>770</v>
      </c>
      <c r="J1397" s="151"/>
      <c r="K1397" s="154">
        <v>3500</v>
      </c>
      <c r="L1397" s="155"/>
    </row>
    <row r="1398" spans="2:12" s="149" customFormat="1" ht="18" customHeight="1">
      <c r="B1398" s="150" t="s">
        <v>107</v>
      </c>
      <c r="C1398" s="151" t="s">
        <v>62</v>
      </c>
      <c r="D1398" s="151" t="s">
        <v>155</v>
      </c>
      <c r="E1398" s="151">
        <v>2017</v>
      </c>
      <c r="F1398" s="152" t="s">
        <v>59</v>
      </c>
      <c r="G1398" s="153">
        <v>42989</v>
      </c>
      <c r="H1398" s="153">
        <v>42990</v>
      </c>
      <c r="I1398" s="156" t="s">
        <v>771</v>
      </c>
      <c r="J1398" s="151"/>
      <c r="K1398" s="154">
        <v>6000</v>
      </c>
      <c r="L1398" s="155"/>
    </row>
    <row r="1399" spans="2:12" s="149" customFormat="1" ht="18" customHeight="1">
      <c r="B1399" s="150" t="s">
        <v>128</v>
      </c>
      <c r="C1399" s="151" t="s">
        <v>62</v>
      </c>
      <c r="D1399" s="151" t="s">
        <v>155</v>
      </c>
      <c r="E1399" s="151">
        <v>2017</v>
      </c>
      <c r="F1399" s="152" t="s">
        <v>59</v>
      </c>
      <c r="G1399" s="153">
        <v>42989</v>
      </c>
      <c r="H1399" s="153">
        <v>42990</v>
      </c>
      <c r="I1399" s="156" t="s">
        <v>771</v>
      </c>
      <c r="J1399" s="151"/>
      <c r="K1399" s="154">
        <v>6000</v>
      </c>
      <c r="L1399" s="155"/>
    </row>
    <row r="1400" spans="2:12" s="149" customFormat="1" ht="18" customHeight="1">
      <c r="B1400" s="150" t="s">
        <v>583</v>
      </c>
      <c r="C1400" s="151" t="s">
        <v>62</v>
      </c>
      <c r="D1400" s="151" t="s">
        <v>155</v>
      </c>
      <c r="E1400" s="151">
        <v>2017</v>
      </c>
      <c r="F1400" s="152" t="s">
        <v>59</v>
      </c>
      <c r="G1400" s="153">
        <v>42989</v>
      </c>
      <c r="H1400" s="153">
        <v>42990</v>
      </c>
      <c r="I1400" s="156" t="s">
        <v>771</v>
      </c>
      <c r="J1400" s="151"/>
      <c r="K1400" s="154">
        <v>6000</v>
      </c>
      <c r="L1400" s="155"/>
    </row>
    <row r="1401" spans="2:12" s="149" customFormat="1" ht="18" customHeight="1">
      <c r="B1401" s="150" t="s">
        <v>759</v>
      </c>
      <c r="C1401" s="151" t="s">
        <v>63</v>
      </c>
      <c r="D1401" s="151" t="s">
        <v>155</v>
      </c>
      <c r="E1401" s="151">
        <v>2017</v>
      </c>
      <c r="F1401" s="152" t="s">
        <v>59</v>
      </c>
      <c r="G1401" s="153">
        <v>42989</v>
      </c>
      <c r="H1401" s="153">
        <v>42990</v>
      </c>
      <c r="I1401" s="156" t="s">
        <v>771</v>
      </c>
      <c r="J1401" s="151"/>
      <c r="K1401" s="154">
        <v>6000</v>
      </c>
      <c r="L1401" s="155"/>
    </row>
    <row r="1402" spans="2:12" s="149" customFormat="1" ht="18" customHeight="1">
      <c r="B1402" s="150" t="s">
        <v>772</v>
      </c>
      <c r="C1402" s="151" t="s">
        <v>62</v>
      </c>
      <c r="D1402" s="151" t="s">
        <v>155</v>
      </c>
      <c r="E1402" s="151">
        <v>2017</v>
      </c>
      <c r="F1402" s="152" t="s">
        <v>59</v>
      </c>
      <c r="G1402" s="153">
        <v>42989</v>
      </c>
      <c r="H1402" s="153">
        <v>42990</v>
      </c>
      <c r="I1402" s="156" t="s">
        <v>771</v>
      </c>
      <c r="J1402" s="151"/>
      <c r="K1402" s="154">
        <v>6000</v>
      </c>
      <c r="L1402" s="155"/>
    </row>
    <row r="1403" spans="2:12" s="149" customFormat="1" ht="18" customHeight="1">
      <c r="B1403" s="150" t="s">
        <v>773</v>
      </c>
      <c r="C1403" s="151" t="s">
        <v>63</v>
      </c>
      <c r="D1403" s="151" t="s">
        <v>81</v>
      </c>
      <c r="E1403" s="151">
        <v>2017</v>
      </c>
      <c r="F1403" s="152" t="s">
        <v>59</v>
      </c>
      <c r="G1403" s="153">
        <v>42989</v>
      </c>
      <c r="H1403" s="153">
        <v>42990</v>
      </c>
      <c r="I1403" s="156" t="s">
        <v>436</v>
      </c>
      <c r="J1403" s="151" t="s">
        <v>632</v>
      </c>
      <c r="K1403" s="154">
        <v>2000</v>
      </c>
      <c r="L1403" s="155"/>
    </row>
    <row r="1404" spans="2:12" s="149" customFormat="1" ht="18" customHeight="1">
      <c r="B1404" s="150" t="s">
        <v>774</v>
      </c>
      <c r="C1404" s="151" t="s">
        <v>63</v>
      </c>
      <c r="D1404" s="151" t="s">
        <v>81</v>
      </c>
      <c r="E1404" s="151">
        <v>2017</v>
      </c>
      <c r="F1404" s="152" t="s">
        <v>59</v>
      </c>
      <c r="G1404" s="153">
        <v>42989</v>
      </c>
      <c r="H1404" s="153">
        <v>42990</v>
      </c>
      <c r="I1404" s="156" t="s">
        <v>775</v>
      </c>
      <c r="J1404" s="151" t="s">
        <v>659</v>
      </c>
      <c r="K1404" s="154">
        <v>2000</v>
      </c>
      <c r="L1404" s="155"/>
    </row>
    <row r="1405" spans="2:12" s="149" customFormat="1" ht="18" customHeight="1">
      <c r="B1405" s="150" t="s">
        <v>776</v>
      </c>
      <c r="C1405" s="151" t="s">
        <v>62</v>
      </c>
      <c r="D1405" s="151" t="s">
        <v>37</v>
      </c>
      <c r="E1405" s="151">
        <v>2017</v>
      </c>
      <c r="F1405" s="152" t="s">
        <v>59</v>
      </c>
      <c r="G1405" s="153">
        <v>42979</v>
      </c>
      <c r="H1405" s="153">
        <v>42990</v>
      </c>
      <c r="I1405" s="156" t="s">
        <v>762</v>
      </c>
      <c r="J1405" s="151" t="s">
        <v>777</v>
      </c>
      <c r="K1405" s="154">
        <v>2500</v>
      </c>
      <c r="L1405" s="155"/>
    </row>
    <row r="1406" spans="2:12" s="149" customFormat="1" ht="18" customHeight="1">
      <c r="B1406" s="150" t="s">
        <v>55</v>
      </c>
      <c r="C1406" s="151" t="s">
        <v>63</v>
      </c>
      <c r="D1406" s="151" t="s">
        <v>155</v>
      </c>
      <c r="E1406" s="151">
        <v>2017</v>
      </c>
      <c r="F1406" s="152" t="s">
        <v>59</v>
      </c>
      <c r="G1406" s="153">
        <v>42986</v>
      </c>
      <c r="H1406" s="153">
        <v>42991</v>
      </c>
      <c r="I1406" s="157" t="s">
        <v>756</v>
      </c>
      <c r="J1406" s="151" t="s">
        <v>57</v>
      </c>
      <c r="K1406" s="154">
        <v>2500</v>
      </c>
      <c r="L1406" s="155"/>
    </row>
    <row r="1407" spans="2:12" s="149" customFormat="1" ht="18" customHeight="1">
      <c r="B1407" s="150" t="s">
        <v>55</v>
      </c>
      <c r="C1407" s="151" t="s">
        <v>63</v>
      </c>
      <c r="D1407" s="151" t="s">
        <v>155</v>
      </c>
      <c r="E1407" s="151">
        <v>2017</v>
      </c>
      <c r="F1407" s="152" t="s">
        <v>59</v>
      </c>
      <c r="G1407" s="153">
        <v>42986</v>
      </c>
      <c r="H1407" s="153">
        <v>42991</v>
      </c>
      <c r="I1407" s="157" t="s">
        <v>752</v>
      </c>
      <c r="J1407" s="151" t="s">
        <v>57</v>
      </c>
      <c r="K1407" s="154">
        <v>4500</v>
      </c>
      <c r="L1407" s="155"/>
    </row>
    <row r="1408" spans="2:12" s="149" customFormat="1" ht="18" customHeight="1">
      <c r="B1408" s="150" t="s">
        <v>728</v>
      </c>
      <c r="C1408" s="151" t="s">
        <v>62</v>
      </c>
      <c r="D1408" s="151" t="s">
        <v>37</v>
      </c>
      <c r="E1408" s="151">
        <v>2017</v>
      </c>
      <c r="F1408" s="152" t="s">
        <v>59</v>
      </c>
      <c r="G1408" s="153">
        <v>42989</v>
      </c>
      <c r="H1408" s="153">
        <v>42991</v>
      </c>
      <c r="I1408" s="156" t="s">
        <v>762</v>
      </c>
      <c r="J1408" s="151" t="s">
        <v>45</v>
      </c>
      <c r="K1408" s="154">
        <v>2500</v>
      </c>
      <c r="L1408" s="155"/>
    </row>
    <row r="1409" spans="2:12" s="149" customFormat="1" ht="18" customHeight="1">
      <c r="B1409" s="150" t="s">
        <v>778</v>
      </c>
      <c r="C1409" s="151" t="s">
        <v>62</v>
      </c>
      <c r="D1409" s="151" t="s">
        <v>37</v>
      </c>
      <c r="E1409" s="151">
        <v>2017</v>
      </c>
      <c r="F1409" s="152" t="s">
        <v>59</v>
      </c>
      <c r="G1409" s="153">
        <v>42989</v>
      </c>
      <c r="H1409" s="153">
        <v>42991</v>
      </c>
      <c r="I1409" s="156" t="s">
        <v>762</v>
      </c>
      <c r="J1409" s="151" t="s">
        <v>607</v>
      </c>
      <c r="K1409" s="154">
        <v>2500</v>
      </c>
      <c r="L1409" s="155"/>
    </row>
    <row r="1410" spans="2:12" s="149" customFormat="1" ht="18" customHeight="1">
      <c r="B1410" s="150" t="s">
        <v>779</v>
      </c>
      <c r="C1410" s="151" t="s">
        <v>62</v>
      </c>
      <c r="D1410" s="151" t="s">
        <v>37</v>
      </c>
      <c r="E1410" s="151">
        <v>2017</v>
      </c>
      <c r="F1410" s="152" t="s">
        <v>59</v>
      </c>
      <c r="G1410" s="153">
        <v>42989</v>
      </c>
      <c r="H1410" s="153">
        <v>42992</v>
      </c>
      <c r="I1410" s="156" t="s">
        <v>762</v>
      </c>
      <c r="J1410" s="151" t="s">
        <v>780</v>
      </c>
      <c r="K1410" s="154">
        <v>2500</v>
      </c>
      <c r="L1410" s="155"/>
    </row>
    <row r="1411" spans="2:12" s="149" customFormat="1" ht="18" customHeight="1">
      <c r="B1411" s="150" t="s">
        <v>781</v>
      </c>
      <c r="C1411" s="151" t="s">
        <v>62</v>
      </c>
      <c r="D1411" s="151" t="s">
        <v>81</v>
      </c>
      <c r="E1411" s="151">
        <v>2017</v>
      </c>
      <c r="F1411" s="152" t="s">
        <v>59</v>
      </c>
      <c r="G1411" s="153">
        <v>42990</v>
      </c>
      <c r="H1411" s="153">
        <v>42992</v>
      </c>
      <c r="I1411" s="156" t="s">
        <v>436</v>
      </c>
      <c r="J1411" s="151" t="s">
        <v>782</v>
      </c>
      <c r="K1411" s="154">
        <v>2000</v>
      </c>
      <c r="L1411" s="155"/>
    </row>
    <row r="1412" spans="2:12" s="149" customFormat="1" ht="18" customHeight="1">
      <c r="B1412" s="150" t="s">
        <v>783</v>
      </c>
      <c r="C1412" s="151" t="s">
        <v>62</v>
      </c>
      <c r="D1412" s="151" t="s">
        <v>29</v>
      </c>
      <c r="E1412" s="151">
        <v>2017</v>
      </c>
      <c r="F1412" s="152" t="s">
        <v>59</v>
      </c>
      <c r="G1412" s="153">
        <v>42984</v>
      </c>
      <c r="H1412" s="153">
        <v>42992</v>
      </c>
      <c r="I1412" s="156" t="s">
        <v>784</v>
      </c>
      <c r="J1412" s="151" t="s">
        <v>777</v>
      </c>
      <c r="K1412" s="154">
        <v>7917</v>
      </c>
      <c r="L1412" s="155"/>
    </row>
    <row r="1413" spans="2:12" s="149" customFormat="1" ht="18" customHeight="1">
      <c r="B1413" s="150" t="s">
        <v>783</v>
      </c>
      <c r="C1413" s="151" t="s">
        <v>62</v>
      </c>
      <c r="D1413" s="151" t="s">
        <v>29</v>
      </c>
      <c r="E1413" s="151">
        <v>2017</v>
      </c>
      <c r="F1413" s="152" t="s">
        <v>59</v>
      </c>
      <c r="G1413" s="153">
        <v>42984</v>
      </c>
      <c r="H1413" s="153">
        <v>42992</v>
      </c>
      <c r="I1413" s="156" t="s">
        <v>785</v>
      </c>
      <c r="J1413" s="151" t="s">
        <v>777</v>
      </c>
      <c r="K1413" s="154">
        <v>1083</v>
      </c>
      <c r="L1413" s="155"/>
    </row>
    <row r="1414" spans="2:12" s="149" customFormat="1" ht="18" customHeight="1">
      <c r="B1414" s="150" t="s">
        <v>210</v>
      </c>
      <c r="C1414" s="151" t="s">
        <v>62</v>
      </c>
      <c r="D1414" s="151" t="s">
        <v>17</v>
      </c>
      <c r="E1414" s="151">
        <v>2017</v>
      </c>
      <c r="F1414" s="152" t="s">
        <v>59</v>
      </c>
      <c r="G1414" s="153">
        <v>42986</v>
      </c>
      <c r="H1414" s="153">
        <v>42998</v>
      </c>
      <c r="I1414" s="157" t="s">
        <v>752</v>
      </c>
      <c r="J1414" s="151" t="s">
        <v>35</v>
      </c>
      <c r="K1414" s="154">
        <v>7000</v>
      </c>
      <c r="L1414" s="155"/>
    </row>
    <row r="1415" spans="2:12" s="149" customFormat="1" ht="18" customHeight="1">
      <c r="B1415" s="150" t="s">
        <v>97</v>
      </c>
      <c r="C1415" s="151" t="s">
        <v>63</v>
      </c>
      <c r="D1415" s="151" t="s">
        <v>155</v>
      </c>
      <c r="E1415" s="151">
        <v>2017</v>
      </c>
      <c r="F1415" s="152" t="s">
        <v>59</v>
      </c>
      <c r="G1415" s="153">
        <v>42989</v>
      </c>
      <c r="H1415" s="153">
        <v>42999</v>
      </c>
      <c r="I1415" s="157" t="s">
        <v>669</v>
      </c>
      <c r="J1415" s="151" t="s">
        <v>476</v>
      </c>
      <c r="K1415" s="154">
        <v>19600</v>
      </c>
      <c r="L1415" s="155"/>
    </row>
    <row r="1416" spans="2:12" s="149" customFormat="1" ht="18" customHeight="1">
      <c r="B1416" s="150" t="s">
        <v>308</v>
      </c>
      <c r="C1416" s="151" t="s">
        <v>62</v>
      </c>
      <c r="D1416" s="151" t="s">
        <v>22</v>
      </c>
      <c r="E1416" s="151">
        <v>2017</v>
      </c>
      <c r="F1416" s="152" t="s">
        <v>59</v>
      </c>
      <c r="G1416" s="153">
        <v>42982</v>
      </c>
      <c r="H1416" s="153" t="s">
        <v>786</v>
      </c>
      <c r="I1416" s="157" t="s">
        <v>787</v>
      </c>
      <c r="J1416" s="151" t="s">
        <v>455</v>
      </c>
      <c r="K1416" s="154">
        <v>77581</v>
      </c>
      <c r="L1416" s="155"/>
    </row>
    <row r="1417" spans="2:12" s="149" customFormat="1" ht="18" customHeight="1">
      <c r="B1417" s="150" t="s">
        <v>97</v>
      </c>
      <c r="C1417" s="151" t="s">
        <v>63</v>
      </c>
      <c r="D1417" s="151" t="s">
        <v>155</v>
      </c>
      <c r="E1417" s="151">
        <v>2017</v>
      </c>
      <c r="F1417" s="152" t="s">
        <v>59</v>
      </c>
      <c r="G1417" s="153">
        <v>42982</v>
      </c>
      <c r="H1417" s="153" t="s">
        <v>786</v>
      </c>
      <c r="I1417" s="157" t="s">
        <v>787</v>
      </c>
      <c r="J1417" s="151" t="s">
        <v>476</v>
      </c>
      <c r="K1417" s="154">
        <v>120894</v>
      </c>
      <c r="L1417" s="155"/>
    </row>
    <row r="1418" spans="2:12" s="149" customFormat="1" ht="18" customHeight="1">
      <c r="B1418" s="150" t="s">
        <v>292</v>
      </c>
      <c r="C1418" s="151" t="s">
        <v>62</v>
      </c>
      <c r="D1418" s="151" t="s">
        <v>22</v>
      </c>
      <c r="E1418" s="151">
        <v>2017</v>
      </c>
      <c r="F1418" s="152" t="s">
        <v>59</v>
      </c>
      <c r="G1418" s="153">
        <v>42997</v>
      </c>
      <c r="H1418" s="153">
        <v>43000</v>
      </c>
      <c r="I1418" s="156" t="s">
        <v>788</v>
      </c>
      <c r="J1418" s="151" t="s">
        <v>789</v>
      </c>
      <c r="K1418" s="154">
        <v>2703</v>
      </c>
      <c r="L1418" s="155"/>
    </row>
    <row r="1419" spans="2:12" s="149" customFormat="1" ht="18" customHeight="1">
      <c r="B1419" s="150" t="s">
        <v>790</v>
      </c>
      <c r="C1419" s="151" t="s">
        <v>63</v>
      </c>
      <c r="D1419" s="151" t="s">
        <v>22</v>
      </c>
      <c r="E1419" s="151">
        <v>2017</v>
      </c>
      <c r="F1419" s="152" t="s">
        <v>59</v>
      </c>
      <c r="G1419" s="153">
        <v>42997</v>
      </c>
      <c r="H1419" s="153">
        <v>43000</v>
      </c>
      <c r="I1419" s="156" t="s">
        <v>788</v>
      </c>
      <c r="J1419" s="151" t="s">
        <v>52</v>
      </c>
      <c r="K1419" s="154">
        <v>2366</v>
      </c>
      <c r="L1419" s="155"/>
    </row>
    <row r="1420" spans="2:12" s="149" customFormat="1" ht="18" customHeight="1">
      <c r="B1420" s="150" t="s">
        <v>791</v>
      </c>
      <c r="C1420" s="151" t="s">
        <v>62</v>
      </c>
      <c r="D1420" s="151" t="s">
        <v>155</v>
      </c>
      <c r="E1420" s="151">
        <v>2017</v>
      </c>
      <c r="F1420" s="152" t="s">
        <v>59</v>
      </c>
      <c r="G1420" s="153">
        <v>42997</v>
      </c>
      <c r="H1420" s="153">
        <v>43000</v>
      </c>
      <c r="I1420" s="156" t="s">
        <v>788</v>
      </c>
      <c r="J1420" s="151" t="s">
        <v>52</v>
      </c>
      <c r="K1420" s="154">
        <v>2703</v>
      </c>
      <c r="L1420" s="155"/>
    </row>
    <row r="1421" spans="2:12" s="149" customFormat="1" ht="18" customHeight="1">
      <c r="B1421" s="150" t="s">
        <v>790</v>
      </c>
      <c r="C1421" s="151" t="s">
        <v>63</v>
      </c>
      <c r="D1421" s="151" t="s">
        <v>22</v>
      </c>
      <c r="E1421" s="151">
        <v>2017</v>
      </c>
      <c r="F1421" s="152" t="s">
        <v>59</v>
      </c>
      <c r="G1421" s="153">
        <v>42998</v>
      </c>
      <c r="H1421" s="153">
        <v>43003</v>
      </c>
      <c r="I1421" s="156" t="s">
        <v>792</v>
      </c>
      <c r="J1421" s="151" t="s">
        <v>52</v>
      </c>
      <c r="K1421" s="154">
        <v>7735</v>
      </c>
      <c r="L1421" s="155"/>
    </row>
    <row r="1422" spans="2:12" s="149" customFormat="1" ht="18" customHeight="1">
      <c r="B1422" s="150" t="s">
        <v>791</v>
      </c>
      <c r="C1422" s="151" t="s">
        <v>62</v>
      </c>
      <c r="D1422" s="151" t="s">
        <v>155</v>
      </c>
      <c r="E1422" s="151">
        <v>2017</v>
      </c>
      <c r="F1422" s="152" t="s">
        <v>59</v>
      </c>
      <c r="G1422" s="153">
        <v>42998</v>
      </c>
      <c r="H1422" s="153">
        <v>43003</v>
      </c>
      <c r="I1422" s="156" t="s">
        <v>792</v>
      </c>
      <c r="J1422" s="151" t="s">
        <v>52</v>
      </c>
      <c r="K1422" s="154">
        <v>7735</v>
      </c>
      <c r="L1422" s="155"/>
    </row>
    <row r="1423" spans="2:12" s="149" customFormat="1" ht="18" customHeight="1">
      <c r="B1423" s="150" t="s">
        <v>292</v>
      </c>
      <c r="C1423" s="151" t="s">
        <v>62</v>
      </c>
      <c r="D1423" s="151" t="s">
        <v>22</v>
      </c>
      <c r="E1423" s="151">
        <v>2017</v>
      </c>
      <c r="F1423" s="152" t="s">
        <v>59</v>
      </c>
      <c r="G1423" s="153">
        <v>42998</v>
      </c>
      <c r="H1423" s="153">
        <v>43003</v>
      </c>
      <c r="I1423" s="156" t="s">
        <v>792</v>
      </c>
      <c r="J1423" s="151" t="s">
        <v>789</v>
      </c>
      <c r="K1423" s="154">
        <v>3000</v>
      </c>
      <c r="L1423" s="155"/>
    </row>
    <row r="1424" spans="2:12" s="149" customFormat="1" ht="18" customHeight="1">
      <c r="B1424" s="266" t="s">
        <v>832</v>
      </c>
      <c r="C1424" s="151" t="s">
        <v>63</v>
      </c>
      <c r="D1424" s="151" t="s">
        <v>69</v>
      </c>
      <c r="E1424" s="151">
        <v>2017</v>
      </c>
      <c r="F1424" s="152" t="s">
        <v>59</v>
      </c>
      <c r="G1424" s="153">
        <v>42989</v>
      </c>
      <c r="H1424" s="153">
        <v>42990</v>
      </c>
      <c r="I1424" s="156" t="s">
        <v>808</v>
      </c>
      <c r="J1424" s="151" t="s">
        <v>659</v>
      </c>
      <c r="K1424" s="154">
        <v>2000</v>
      </c>
      <c r="L1424" s="155"/>
    </row>
    <row r="1425" spans="2:12" s="149" customFormat="1" ht="18" customHeight="1">
      <c r="B1425" s="266" t="s">
        <v>833</v>
      </c>
      <c r="C1425" s="151" t="s">
        <v>63</v>
      </c>
      <c r="D1425" s="151" t="s">
        <v>69</v>
      </c>
      <c r="E1425" s="151">
        <v>2017</v>
      </c>
      <c r="F1425" s="152" t="s">
        <v>59</v>
      </c>
      <c r="G1425" s="153">
        <v>42989</v>
      </c>
      <c r="H1425" s="153">
        <v>42990</v>
      </c>
      <c r="I1425" s="156" t="s">
        <v>808</v>
      </c>
      <c r="J1425" s="151" t="s">
        <v>659</v>
      </c>
      <c r="K1425" s="154">
        <v>2000</v>
      </c>
      <c r="L1425" s="155"/>
    </row>
    <row r="1426" spans="2:12" s="149" customFormat="1" ht="18" customHeight="1">
      <c r="B1426" s="266" t="s">
        <v>834</v>
      </c>
      <c r="C1426" s="151" t="s">
        <v>63</v>
      </c>
      <c r="D1426" s="151" t="s">
        <v>69</v>
      </c>
      <c r="E1426" s="151">
        <v>2017</v>
      </c>
      <c r="F1426" s="152" t="s">
        <v>59</v>
      </c>
      <c r="G1426" s="153">
        <v>42989</v>
      </c>
      <c r="H1426" s="153">
        <v>42991</v>
      </c>
      <c r="I1426" s="156" t="s">
        <v>811</v>
      </c>
      <c r="J1426" s="151" t="s">
        <v>835</v>
      </c>
      <c r="K1426" s="154">
        <v>2000</v>
      </c>
      <c r="L1426" s="155"/>
    </row>
    <row r="1427" spans="2:12" s="149" customFormat="1" ht="18" customHeight="1">
      <c r="B1427" s="266" t="s">
        <v>836</v>
      </c>
      <c r="C1427" s="151" t="s">
        <v>63</v>
      </c>
      <c r="D1427" s="151" t="s">
        <v>69</v>
      </c>
      <c r="E1427" s="151">
        <v>2017</v>
      </c>
      <c r="F1427" s="152" t="s">
        <v>59</v>
      </c>
      <c r="G1427" s="153">
        <v>42989</v>
      </c>
      <c r="H1427" s="153">
        <v>42991</v>
      </c>
      <c r="I1427" s="156" t="s">
        <v>811</v>
      </c>
      <c r="J1427" s="151" t="s">
        <v>835</v>
      </c>
      <c r="K1427" s="154">
        <v>2000</v>
      </c>
      <c r="L1427" s="155"/>
    </row>
    <row r="1428" spans="2:12" s="149" customFormat="1" ht="18" customHeight="1">
      <c r="B1428" s="266" t="s">
        <v>837</v>
      </c>
      <c r="C1428" s="151" t="s">
        <v>63</v>
      </c>
      <c r="D1428" s="151" t="s">
        <v>69</v>
      </c>
      <c r="E1428" s="151">
        <v>2017</v>
      </c>
      <c r="F1428" s="152" t="s">
        <v>59</v>
      </c>
      <c r="G1428" s="153">
        <v>42989</v>
      </c>
      <c r="H1428" s="153">
        <v>42991</v>
      </c>
      <c r="I1428" s="156" t="s">
        <v>811</v>
      </c>
      <c r="J1428" s="151" t="s">
        <v>835</v>
      </c>
      <c r="K1428" s="154">
        <v>2000</v>
      </c>
      <c r="L1428" s="155"/>
    </row>
    <row r="1429" spans="2:12" s="149" customFormat="1" ht="18" customHeight="1">
      <c r="B1429" s="266" t="s">
        <v>838</v>
      </c>
      <c r="C1429" s="151" t="s">
        <v>63</v>
      </c>
      <c r="D1429" s="151" t="s">
        <v>69</v>
      </c>
      <c r="E1429" s="151">
        <v>2017</v>
      </c>
      <c r="F1429" s="152" t="s">
        <v>59</v>
      </c>
      <c r="G1429" s="153">
        <v>42989</v>
      </c>
      <c r="H1429" s="153">
        <v>42991</v>
      </c>
      <c r="I1429" s="156" t="s">
        <v>811</v>
      </c>
      <c r="J1429" s="151" t="s">
        <v>835</v>
      </c>
      <c r="K1429" s="154">
        <v>2000</v>
      </c>
      <c r="L1429" s="155"/>
    </row>
    <row r="1430" spans="2:12" s="149" customFormat="1" ht="18" customHeight="1">
      <c r="B1430" s="266" t="s">
        <v>839</v>
      </c>
      <c r="C1430" s="151" t="s">
        <v>63</v>
      </c>
      <c r="D1430" s="151" t="s">
        <v>69</v>
      </c>
      <c r="E1430" s="151">
        <v>2017</v>
      </c>
      <c r="F1430" s="152" t="s">
        <v>59</v>
      </c>
      <c r="G1430" s="153">
        <v>42989</v>
      </c>
      <c r="H1430" s="153">
        <v>42991</v>
      </c>
      <c r="I1430" s="156" t="s">
        <v>811</v>
      </c>
      <c r="J1430" s="151" t="s">
        <v>835</v>
      </c>
      <c r="K1430" s="154">
        <v>2000</v>
      </c>
      <c r="L1430" s="155"/>
    </row>
    <row r="1431" spans="2:12" s="149" customFormat="1" ht="18" customHeight="1">
      <c r="B1431" s="266" t="s">
        <v>840</v>
      </c>
      <c r="C1431" s="151" t="s">
        <v>63</v>
      </c>
      <c r="D1431" s="151" t="s">
        <v>69</v>
      </c>
      <c r="E1431" s="151">
        <v>2017</v>
      </c>
      <c r="F1431" s="152" t="s">
        <v>59</v>
      </c>
      <c r="G1431" s="153">
        <v>42989</v>
      </c>
      <c r="H1431" s="153">
        <v>42991</v>
      </c>
      <c r="I1431" s="156" t="s">
        <v>811</v>
      </c>
      <c r="J1431" s="151" t="s">
        <v>835</v>
      </c>
      <c r="K1431" s="154">
        <v>2000</v>
      </c>
      <c r="L1431" s="155"/>
    </row>
    <row r="1432" spans="2:12" s="149" customFormat="1" ht="18" customHeight="1">
      <c r="B1432" s="266" t="s">
        <v>841</v>
      </c>
      <c r="C1432" s="151" t="s">
        <v>62</v>
      </c>
      <c r="D1432" s="151" t="s">
        <v>69</v>
      </c>
      <c r="E1432" s="151">
        <v>2017</v>
      </c>
      <c r="F1432" s="152" t="s">
        <v>59</v>
      </c>
      <c r="G1432" s="153">
        <v>42989</v>
      </c>
      <c r="H1432" s="153">
        <v>42992</v>
      </c>
      <c r="I1432" s="156" t="s">
        <v>808</v>
      </c>
      <c r="J1432" s="151" t="s">
        <v>842</v>
      </c>
      <c r="K1432" s="154">
        <v>2000</v>
      </c>
      <c r="L1432" s="155"/>
    </row>
    <row r="1433" spans="2:12" s="149" customFormat="1" ht="18" customHeight="1">
      <c r="B1433" s="266" t="s">
        <v>843</v>
      </c>
      <c r="C1433" s="151" t="s">
        <v>62</v>
      </c>
      <c r="D1433" s="151" t="s">
        <v>69</v>
      </c>
      <c r="E1433" s="151">
        <v>2017</v>
      </c>
      <c r="F1433" s="152" t="s">
        <v>59</v>
      </c>
      <c r="G1433" s="153">
        <v>42990</v>
      </c>
      <c r="H1433" s="153">
        <v>42997</v>
      </c>
      <c r="I1433" s="156" t="s">
        <v>808</v>
      </c>
      <c r="J1433" s="151" t="s">
        <v>319</v>
      </c>
      <c r="K1433" s="154">
        <v>2000</v>
      </c>
      <c r="L1433" s="155"/>
    </row>
    <row r="1434" spans="2:12" s="149" customFormat="1" ht="18" customHeight="1">
      <c r="B1434" s="266" t="s">
        <v>844</v>
      </c>
      <c r="C1434" s="151" t="s">
        <v>62</v>
      </c>
      <c r="D1434" s="151" t="s">
        <v>69</v>
      </c>
      <c r="E1434" s="151">
        <v>2017</v>
      </c>
      <c r="F1434" s="152" t="s">
        <v>59</v>
      </c>
      <c r="G1434" s="153">
        <v>42989</v>
      </c>
      <c r="H1434" s="153">
        <v>42999</v>
      </c>
      <c r="I1434" s="156" t="s">
        <v>808</v>
      </c>
      <c r="J1434" s="151" t="s">
        <v>24</v>
      </c>
      <c r="K1434" s="154">
        <v>2000</v>
      </c>
      <c r="L1434" s="155"/>
    </row>
    <row r="1435" spans="2:12" s="149" customFormat="1" ht="18" customHeight="1">
      <c r="B1435" s="266" t="s">
        <v>845</v>
      </c>
      <c r="C1435" s="151" t="s">
        <v>63</v>
      </c>
      <c r="D1435" s="151" t="s">
        <v>69</v>
      </c>
      <c r="E1435" s="151">
        <v>2017</v>
      </c>
      <c r="F1435" s="152" t="s">
        <v>59</v>
      </c>
      <c r="G1435" s="153">
        <v>42989</v>
      </c>
      <c r="H1435" s="153">
        <v>43003</v>
      </c>
      <c r="I1435" s="156" t="s">
        <v>811</v>
      </c>
      <c r="J1435" s="151" t="s">
        <v>835</v>
      </c>
      <c r="K1435" s="154">
        <v>2000</v>
      </c>
      <c r="L1435" s="155"/>
    </row>
    <row r="1436" spans="2:12" s="149" customFormat="1" ht="18" customHeight="1">
      <c r="B1436" s="266" t="s">
        <v>846</v>
      </c>
      <c r="C1436" s="151" t="s">
        <v>63</v>
      </c>
      <c r="D1436" s="151" t="s">
        <v>69</v>
      </c>
      <c r="E1436" s="151">
        <v>2017</v>
      </c>
      <c r="F1436" s="152" t="s">
        <v>59</v>
      </c>
      <c r="G1436" s="153">
        <v>42989</v>
      </c>
      <c r="H1436" s="153">
        <v>43003</v>
      </c>
      <c r="I1436" s="156" t="s">
        <v>811</v>
      </c>
      <c r="J1436" s="151" t="s">
        <v>835</v>
      </c>
      <c r="K1436" s="154">
        <v>2000</v>
      </c>
      <c r="L1436" s="155"/>
    </row>
    <row r="1437" spans="2:12" s="149" customFormat="1" ht="18" customHeight="1">
      <c r="B1437" s="266" t="s">
        <v>847</v>
      </c>
      <c r="C1437" s="151" t="s">
        <v>62</v>
      </c>
      <c r="D1437" s="151" t="s">
        <v>69</v>
      </c>
      <c r="E1437" s="151">
        <v>2017</v>
      </c>
      <c r="F1437" s="152" t="s">
        <v>59</v>
      </c>
      <c r="G1437" s="153">
        <v>43000</v>
      </c>
      <c r="H1437" s="153">
        <v>43003</v>
      </c>
      <c r="I1437" s="156" t="s">
        <v>808</v>
      </c>
      <c r="J1437" s="151" t="s">
        <v>848</v>
      </c>
      <c r="K1437" s="154">
        <v>2000</v>
      </c>
      <c r="L1437" s="155"/>
    </row>
    <row r="1438" spans="2:12" s="149" customFormat="1" ht="18" customHeight="1">
      <c r="B1438" s="266" t="s">
        <v>849</v>
      </c>
      <c r="C1438" s="151" t="s">
        <v>62</v>
      </c>
      <c r="D1438" s="151" t="s">
        <v>69</v>
      </c>
      <c r="E1438" s="151">
        <v>2017</v>
      </c>
      <c r="F1438" s="152" t="s">
        <v>59</v>
      </c>
      <c r="G1438" s="153">
        <v>43000</v>
      </c>
      <c r="H1438" s="153">
        <v>43003</v>
      </c>
      <c r="I1438" s="156" t="s">
        <v>808</v>
      </c>
      <c r="J1438" s="151" t="s">
        <v>49</v>
      </c>
      <c r="K1438" s="154">
        <v>2000</v>
      </c>
      <c r="L1438" s="155"/>
    </row>
    <row r="1439" spans="2:12" s="149" customFormat="1" ht="18" customHeight="1">
      <c r="B1439" s="266" t="s">
        <v>850</v>
      </c>
      <c r="C1439" s="151" t="s">
        <v>62</v>
      </c>
      <c r="D1439" s="151" t="s">
        <v>69</v>
      </c>
      <c r="E1439" s="151">
        <v>2017</v>
      </c>
      <c r="F1439" s="152" t="s">
        <v>59</v>
      </c>
      <c r="G1439" s="153">
        <v>43000</v>
      </c>
      <c r="H1439" s="153">
        <v>43003</v>
      </c>
      <c r="I1439" s="156" t="s">
        <v>808</v>
      </c>
      <c r="J1439" s="151" t="s">
        <v>57</v>
      </c>
      <c r="K1439" s="154">
        <v>2000</v>
      </c>
      <c r="L1439" s="155"/>
    </row>
    <row r="1440" spans="2:12" s="149" customFormat="1" ht="18" customHeight="1">
      <c r="B1440" s="266" t="s">
        <v>851</v>
      </c>
      <c r="C1440" s="151" t="s">
        <v>62</v>
      </c>
      <c r="D1440" s="151" t="s">
        <v>69</v>
      </c>
      <c r="E1440" s="151">
        <v>2017</v>
      </c>
      <c r="F1440" s="152" t="s">
        <v>59</v>
      </c>
      <c r="G1440" s="153">
        <v>43000</v>
      </c>
      <c r="H1440" s="153">
        <v>43004</v>
      </c>
      <c r="I1440" s="156" t="s">
        <v>355</v>
      </c>
      <c r="J1440" s="151" t="s">
        <v>13</v>
      </c>
      <c r="K1440" s="154">
        <v>2000</v>
      </c>
      <c r="L1440" s="155"/>
    </row>
    <row r="1441" spans="2:12" s="149" customFormat="1" ht="18" customHeight="1">
      <c r="B1441" s="266" t="s">
        <v>852</v>
      </c>
      <c r="C1441" s="151" t="s">
        <v>62</v>
      </c>
      <c r="D1441" s="151" t="s">
        <v>69</v>
      </c>
      <c r="E1441" s="151">
        <v>2017</v>
      </c>
      <c r="F1441" s="152" t="s">
        <v>59</v>
      </c>
      <c r="G1441" s="153">
        <v>43000</v>
      </c>
      <c r="H1441" s="153">
        <v>43004</v>
      </c>
      <c r="I1441" s="156" t="s">
        <v>808</v>
      </c>
      <c r="J1441" s="151" t="s">
        <v>52</v>
      </c>
      <c r="K1441" s="154">
        <v>2000</v>
      </c>
      <c r="L1441" s="155"/>
    </row>
    <row r="1442" spans="2:12" s="149" customFormat="1" ht="18" customHeight="1">
      <c r="B1442" s="148" t="s">
        <v>793</v>
      </c>
      <c r="C1442" s="88" t="s">
        <v>39</v>
      </c>
      <c r="D1442" s="88" t="s">
        <v>68</v>
      </c>
      <c r="E1442" s="88">
        <v>2017</v>
      </c>
      <c r="F1442" s="89" t="s">
        <v>59</v>
      </c>
      <c r="G1442" s="90"/>
      <c r="H1442" s="90"/>
      <c r="I1442" s="91" t="s">
        <v>794</v>
      </c>
      <c r="J1442" s="88"/>
      <c r="K1442" s="92">
        <v>3213</v>
      </c>
      <c r="L1442" s="93">
        <f>SUM(K1374:K1442)</f>
        <v>461340.91000000003</v>
      </c>
    </row>
    <row r="1443" spans="2:12" s="149" customFormat="1" ht="18" customHeight="1">
      <c r="B1443" s="150" t="s">
        <v>308</v>
      </c>
      <c r="C1443" s="151" t="s">
        <v>62</v>
      </c>
      <c r="D1443" s="151" t="s">
        <v>22</v>
      </c>
      <c r="E1443" s="151">
        <v>2017</v>
      </c>
      <c r="F1443" s="152" t="s">
        <v>44</v>
      </c>
      <c r="G1443" s="153">
        <v>43035</v>
      </c>
      <c r="H1443" s="153">
        <v>43010</v>
      </c>
      <c r="I1443" s="156" t="s">
        <v>855</v>
      </c>
      <c r="J1443" s="319" t="s">
        <v>455</v>
      </c>
      <c r="K1443" s="154">
        <v>37891.800000000003</v>
      </c>
      <c r="L1443" s="155"/>
    </row>
    <row r="1444" spans="2:12" s="149" customFormat="1" ht="18" customHeight="1">
      <c r="B1444" s="150" t="s">
        <v>101</v>
      </c>
      <c r="C1444" s="151" t="s">
        <v>62</v>
      </c>
      <c r="D1444" s="151" t="s">
        <v>155</v>
      </c>
      <c r="E1444" s="151">
        <v>2017</v>
      </c>
      <c r="F1444" s="152" t="s">
        <v>44</v>
      </c>
      <c r="G1444" s="153">
        <v>43011</v>
      </c>
      <c r="H1444" s="153">
        <v>43011</v>
      </c>
      <c r="I1444" s="157" t="s">
        <v>856</v>
      </c>
      <c r="J1444" s="319" t="s">
        <v>888</v>
      </c>
      <c r="K1444" s="154">
        <v>6000</v>
      </c>
      <c r="L1444" s="155"/>
    </row>
    <row r="1445" spans="2:12" s="149" customFormat="1" ht="18" customHeight="1">
      <c r="B1445" s="150" t="s">
        <v>100</v>
      </c>
      <c r="C1445" s="151" t="s">
        <v>63</v>
      </c>
      <c r="D1445" s="151" t="s">
        <v>155</v>
      </c>
      <c r="E1445" s="151">
        <v>2017</v>
      </c>
      <c r="F1445" s="152" t="s">
        <v>44</v>
      </c>
      <c r="G1445" s="153">
        <v>43011</v>
      </c>
      <c r="H1445" s="153">
        <v>43012</v>
      </c>
      <c r="I1445" s="157" t="s">
        <v>856</v>
      </c>
      <c r="J1445" s="319" t="s">
        <v>888</v>
      </c>
      <c r="K1445" s="154">
        <v>3000</v>
      </c>
      <c r="L1445" s="155"/>
    </row>
    <row r="1446" spans="2:12" s="149" customFormat="1" ht="18" customHeight="1">
      <c r="B1446" s="150" t="s">
        <v>761</v>
      </c>
      <c r="C1446" s="151" t="s">
        <v>62</v>
      </c>
      <c r="D1446" s="151" t="s">
        <v>37</v>
      </c>
      <c r="E1446" s="151">
        <v>2017</v>
      </c>
      <c r="F1446" s="152" t="s">
        <v>44</v>
      </c>
      <c r="G1446" s="153">
        <v>43010</v>
      </c>
      <c r="H1446" s="153">
        <v>43018</v>
      </c>
      <c r="I1446" s="156" t="s">
        <v>477</v>
      </c>
      <c r="J1446" s="319" t="s">
        <v>35</v>
      </c>
      <c r="K1446" s="154">
        <v>2500</v>
      </c>
      <c r="L1446" s="155"/>
    </row>
    <row r="1447" spans="2:12" s="149" customFormat="1" ht="18" customHeight="1">
      <c r="B1447" s="150" t="s">
        <v>776</v>
      </c>
      <c r="C1447" s="151" t="s">
        <v>62</v>
      </c>
      <c r="D1447" s="151" t="s">
        <v>37</v>
      </c>
      <c r="E1447" s="151">
        <v>2017</v>
      </c>
      <c r="F1447" s="152" t="s">
        <v>44</v>
      </c>
      <c r="G1447" s="153">
        <v>43010</v>
      </c>
      <c r="H1447" s="153">
        <v>43018</v>
      </c>
      <c r="I1447" s="156" t="s">
        <v>477</v>
      </c>
      <c r="J1447" s="319" t="s">
        <v>777</v>
      </c>
      <c r="K1447" s="154">
        <v>2500</v>
      </c>
      <c r="L1447" s="155"/>
    </row>
    <row r="1448" spans="2:12" s="149" customFormat="1" ht="18" customHeight="1">
      <c r="B1448" s="150" t="s">
        <v>779</v>
      </c>
      <c r="C1448" s="151" t="s">
        <v>62</v>
      </c>
      <c r="D1448" s="151" t="s">
        <v>37</v>
      </c>
      <c r="E1448" s="151">
        <v>2017</v>
      </c>
      <c r="F1448" s="152" t="s">
        <v>44</v>
      </c>
      <c r="G1448" s="153">
        <v>43010</v>
      </c>
      <c r="H1448" s="153">
        <v>43018</v>
      </c>
      <c r="I1448" s="156" t="s">
        <v>477</v>
      </c>
      <c r="J1448" s="319" t="s">
        <v>780</v>
      </c>
      <c r="K1448" s="154">
        <v>2500</v>
      </c>
      <c r="L1448" s="155"/>
    </row>
    <row r="1449" spans="2:12" s="149" customFormat="1" ht="18" customHeight="1">
      <c r="B1449" s="150" t="s">
        <v>728</v>
      </c>
      <c r="C1449" s="151" t="s">
        <v>62</v>
      </c>
      <c r="D1449" s="151" t="s">
        <v>37</v>
      </c>
      <c r="E1449" s="151">
        <v>2017</v>
      </c>
      <c r="F1449" s="152" t="s">
        <v>44</v>
      </c>
      <c r="G1449" s="153">
        <v>43010</v>
      </c>
      <c r="H1449" s="153">
        <v>43018</v>
      </c>
      <c r="I1449" s="156" t="s">
        <v>477</v>
      </c>
      <c r="J1449" s="319" t="s">
        <v>45</v>
      </c>
      <c r="K1449" s="154">
        <v>2500</v>
      </c>
      <c r="L1449" s="155"/>
    </row>
    <row r="1450" spans="2:12" s="149" customFormat="1" ht="18" customHeight="1">
      <c r="B1450" s="150" t="s">
        <v>778</v>
      </c>
      <c r="C1450" s="151" t="s">
        <v>62</v>
      </c>
      <c r="D1450" s="151" t="s">
        <v>37</v>
      </c>
      <c r="E1450" s="151">
        <v>2017</v>
      </c>
      <c r="F1450" s="152" t="s">
        <v>44</v>
      </c>
      <c r="G1450" s="153">
        <v>43010</v>
      </c>
      <c r="H1450" s="153">
        <v>43018</v>
      </c>
      <c r="I1450" s="156" t="s">
        <v>477</v>
      </c>
      <c r="J1450" s="319" t="s">
        <v>607</v>
      </c>
      <c r="K1450" s="154">
        <v>2500</v>
      </c>
      <c r="L1450" s="155"/>
    </row>
    <row r="1451" spans="2:12" s="149" customFormat="1" ht="18" customHeight="1">
      <c r="B1451" s="150" t="s">
        <v>773</v>
      </c>
      <c r="C1451" s="151" t="s">
        <v>63</v>
      </c>
      <c r="D1451" s="151" t="s">
        <v>81</v>
      </c>
      <c r="E1451" s="151">
        <v>2017</v>
      </c>
      <c r="F1451" s="152" t="s">
        <v>44</v>
      </c>
      <c r="G1451" s="153">
        <v>43010</v>
      </c>
      <c r="H1451" s="153">
        <v>43018</v>
      </c>
      <c r="I1451" s="104" t="s">
        <v>857</v>
      </c>
      <c r="J1451" s="319" t="s">
        <v>35</v>
      </c>
      <c r="K1451" s="154">
        <v>2000</v>
      </c>
      <c r="L1451" s="155"/>
    </row>
    <row r="1452" spans="2:12" s="149" customFormat="1" ht="18" customHeight="1">
      <c r="B1452" s="150" t="s">
        <v>580</v>
      </c>
      <c r="C1452" s="151" t="s">
        <v>63</v>
      </c>
      <c r="D1452" s="151" t="s">
        <v>29</v>
      </c>
      <c r="E1452" s="151">
        <v>2017</v>
      </c>
      <c r="F1452" s="152" t="s">
        <v>44</v>
      </c>
      <c r="G1452" s="153">
        <v>43013</v>
      </c>
      <c r="H1452" s="153">
        <v>43018</v>
      </c>
      <c r="I1452" s="157" t="s">
        <v>858</v>
      </c>
      <c r="J1452" s="319" t="s">
        <v>582</v>
      </c>
      <c r="K1452" s="154">
        <v>1600</v>
      </c>
      <c r="L1452" s="155"/>
    </row>
    <row r="1453" spans="2:12" s="149" customFormat="1" ht="18" customHeight="1">
      <c r="B1453" s="150" t="s">
        <v>110</v>
      </c>
      <c r="C1453" s="151" t="s">
        <v>62</v>
      </c>
      <c r="D1453" s="151" t="s">
        <v>29</v>
      </c>
      <c r="E1453" s="151">
        <v>2017</v>
      </c>
      <c r="F1453" s="152" t="s">
        <v>44</v>
      </c>
      <c r="G1453" s="153">
        <v>43013</v>
      </c>
      <c r="H1453" s="153">
        <v>43018</v>
      </c>
      <c r="I1453" s="157" t="s">
        <v>858</v>
      </c>
      <c r="J1453" s="319" t="s">
        <v>645</v>
      </c>
      <c r="K1453" s="154">
        <v>600</v>
      </c>
      <c r="L1453" s="155"/>
    </row>
    <row r="1454" spans="2:12" s="149" customFormat="1" ht="18" customHeight="1">
      <c r="B1454" s="150" t="s">
        <v>310</v>
      </c>
      <c r="C1454" s="151" t="s">
        <v>62</v>
      </c>
      <c r="D1454" s="151" t="s">
        <v>29</v>
      </c>
      <c r="E1454" s="151">
        <v>2017</v>
      </c>
      <c r="F1454" s="152" t="s">
        <v>44</v>
      </c>
      <c r="G1454" s="153">
        <v>43013</v>
      </c>
      <c r="H1454" s="153">
        <v>43018</v>
      </c>
      <c r="I1454" s="157" t="s">
        <v>858</v>
      </c>
      <c r="J1454" s="319" t="s">
        <v>645</v>
      </c>
      <c r="K1454" s="154">
        <v>600</v>
      </c>
      <c r="L1454" s="155"/>
    </row>
    <row r="1455" spans="2:12" s="149" customFormat="1" ht="18" customHeight="1">
      <c r="B1455" s="150" t="s">
        <v>781</v>
      </c>
      <c r="C1455" s="151" t="s">
        <v>62</v>
      </c>
      <c r="D1455" s="151" t="s">
        <v>81</v>
      </c>
      <c r="E1455" s="151">
        <v>2017</v>
      </c>
      <c r="F1455" s="152" t="s">
        <v>44</v>
      </c>
      <c r="G1455" s="153">
        <v>43010</v>
      </c>
      <c r="H1455" s="153">
        <v>43019</v>
      </c>
      <c r="I1455" s="156" t="s">
        <v>857</v>
      </c>
      <c r="J1455" s="319" t="s">
        <v>782</v>
      </c>
      <c r="K1455" s="154">
        <v>2000</v>
      </c>
      <c r="L1455" s="155"/>
    </row>
    <row r="1456" spans="2:12" s="149" customFormat="1" ht="18" customHeight="1">
      <c r="B1456" s="150" t="s">
        <v>774</v>
      </c>
      <c r="C1456" s="151" t="s">
        <v>63</v>
      </c>
      <c r="D1456" s="151" t="s">
        <v>81</v>
      </c>
      <c r="E1456" s="151">
        <v>2017</v>
      </c>
      <c r="F1456" s="152" t="s">
        <v>44</v>
      </c>
      <c r="G1456" s="153">
        <v>43010</v>
      </c>
      <c r="H1456" s="153">
        <v>43019</v>
      </c>
      <c r="I1456" s="156" t="s">
        <v>859</v>
      </c>
      <c r="J1456" s="319" t="s">
        <v>659</v>
      </c>
      <c r="K1456" s="154">
        <v>2000</v>
      </c>
      <c r="L1456" s="155"/>
    </row>
    <row r="1457" spans="2:12" s="149" customFormat="1" ht="18" customHeight="1">
      <c r="B1457" s="150" t="s">
        <v>210</v>
      </c>
      <c r="C1457" s="151" t="s">
        <v>62</v>
      </c>
      <c r="D1457" s="151" t="s">
        <v>17</v>
      </c>
      <c r="E1457" s="151">
        <v>2017</v>
      </c>
      <c r="F1457" s="152" t="s">
        <v>44</v>
      </c>
      <c r="G1457" s="153">
        <v>43018</v>
      </c>
      <c r="H1457" s="153">
        <v>43020</v>
      </c>
      <c r="I1457" s="156" t="s">
        <v>860</v>
      </c>
      <c r="J1457" s="319" t="s">
        <v>35</v>
      </c>
      <c r="K1457" s="154">
        <v>6674.54</v>
      </c>
      <c r="L1457" s="155"/>
    </row>
    <row r="1458" spans="2:12" s="149" customFormat="1" ht="18" customHeight="1">
      <c r="B1458" s="150" t="s">
        <v>783</v>
      </c>
      <c r="C1458" s="151" t="s">
        <v>62</v>
      </c>
      <c r="D1458" s="151" t="s">
        <v>29</v>
      </c>
      <c r="E1458" s="151">
        <v>2017</v>
      </c>
      <c r="F1458" s="152" t="s">
        <v>44</v>
      </c>
      <c r="G1458" s="153">
        <v>43018</v>
      </c>
      <c r="H1458" s="153">
        <v>43021</v>
      </c>
      <c r="I1458" s="157" t="s">
        <v>858</v>
      </c>
      <c r="J1458" s="319" t="s">
        <v>777</v>
      </c>
      <c r="K1458" s="154">
        <v>600</v>
      </c>
      <c r="L1458" s="155"/>
    </row>
    <row r="1459" spans="2:12" s="149" customFormat="1" ht="18" customHeight="1">
      <c r="B1459" s="150" t="s">
        <v>861</v>
      </c>
      <c r="C1459" s="151" t="s">
        <v>62</v>
      </c>
      <c r="D1459" s="151" t="s">
        <v>25</v>
      </c>
      <c r="E1459" s="151">
        <v>2017</v>
      </c>
      <c r="F1459" s="152" t="s">
        <v>44</v>
      </c>
      <c r="G1459" s="153">
        <v>43024</v>
      </c>
      <c r="H1459" s="153" t="s">
        <v>862</v>
      </c>
      <c r="I1459" s="156" t="s">
        <v>863</v>
      </c>
      <c r="J1459" s="319"/>
      <c r="K1459" s="154">
        <v>5000</v>
      </c>
      <c r="L1459" s="155"/>
    </row>
    <row r="1460" spans="2:12" s="149" customFormat="1" ht="18" customHeight="1">
      <c r="B1460" s="150" t="s">
        <v>864</v>
      </c>
      <c r="C1460" s="151" t="s">
        <v>62</v>
      </c>
      <c r="D1460" s="151" t="s">
        <v>25</v>
      </c>
      <c r="E1460" s="151">
        <v>2017</v>
      </c>
      <c r="F1460" s="152" t="s">
        <v>44</v>
      </c>
      <c r="G1460" s="153">
        <v>43024</v>
      </c>
      <c r="H1460" s="153" t="s">
        <v>862</v>
      </c>
      <c r="I1460" s="156" t="s">
        <v>863</v>
      </c>
      <c r="J1460" s="319"/>
      <c r="K1460" s="154">
        <v>5000</v>
      </c>
      <c r="L1460" s="155"/>
    </row>
    <row r="1461" spans="2:12" s="149" customFormat="1" ht="18" customHeight="1">
      <c r="B1461" s="150" t="s">
        <v>744</v>
      </c>
      <c r="C1461" s="151" t="s">
        <v>62</v>
      </c>
      <c r="D1461" s="151" t="s">
        <v>25</v>
      </c>
      <c r="E1461" s="151">
        <v>2017</v>
      </c>
      <c r="F1461" s="152" t="s">
        <v>44</v>
      </c>
      <c r="G1461" s="153">
        <v>43031</v>
      </c>
      <c r="H1461" s="153">
        <v>43033</v>
      </c>
      <c r="I1461" s="156" t="s">
        <v>863</v>
      </c>
      <c r="J1461" s="319"/>
      <c r="K1461" s="154">
        <v>3000</v>
      </c>
      <c r="L1461" s="155"/>
    </row>
    <row r="1462" spans="2:12" s="149" customFormat="1" ht="18" customHeight="1">
      <c r="B1462" s="150" t="s">
        <v>844</v>
      </c>
      <c r="C1462" s="151" t="s">
        <v>62</v>
      </c>
      <c r="D1462" s="151" t="s">
        <v>25</v>
      </c>
      <c r="E1462" s="151">
        <v>2017</v>
      </c>
      <c r="F1462" s="152" t="s">
        <v>44</v>
      </c>
      <c r="G1462" s="153">
        <v>43031</v>
      </c>
      <c r="H1462" s="153">
        <v>43033</v>
      </c>
      <c r="I1462" s="156" t="s">
        <v>863</v>
      </c>
      <c r="J1462" s="319"/>
      <c r="K1462" s="154">
        <v>1000</v>
      </c>
      <c r="L1462" s="155"/>
    </row>
    <row r="1463" spans="2:12" s="149" customFormat="1" ht="18" customHeight="1">
      <c r="B1463" s="150" t="s">
        <v>865</v>
      </c>
      <c r="C1463" s="151" t="s">
        <v>63</v>
      </c>
      <c r="D1463" s="151" t="s">
        <v>25</v>
      </c>
      <c r="E1463" s="151">
        <v>2017</v>
      </c>
      <c r="F1463" s="152" t="s">
        <v>44</v>
      </c>
      <c r="G1463" s="153">
        <v>43031</v>
      </c>
      <c r="H1463" s="153">
        <v>43033</v>
      </c>
      <c r="I1463" s="156" t="s">
        <v>863</v>
      </c>
      <c r="J1463" s="319"/>
      <c r="K1463" s="154">
        <v>1000</v>
      </c>
      <c r="L1463" s="155"/>
    </row>
    <row r="1464" spans="2:12" s="149" customFormat="1" ht="18" customHeight="1">
      <c r="B1464" s="150" t="s">
        <v>864</v>
      </c>
      <c r="C1464" s="151" t="s">
        <v>62</v>
      </c>
      <c r="D1464" s="151" t="s">
        <v>25</v>
      </c>
      <c r="E1464" s="151">
        <v>2017</v>
      </c>
      <c r="F1464" s="152" t="s">
        <v>44</v>
      </c>
      <c r="G1464" s="153">
        <v>43031</v>
      </c>
      <c r="H1464" s="153">
        <v>43033</v>
      </c>
      <c r="I1464" s="156" t="s">
        <v>863</v>
      </c>
      <c r="J1464" s="319"/>
      <c r="K1464" s="154">
        <v>3000</v>
      </c>
      <c r="L1464" s="155"/>
    </row>
    <row r="1465" spans="2:12" s="149" customFormat="1" ht="18" customHeight="1">
      <c r="B1465" s="150" t="s">
        <v>861</v>
      </c>
      <c r="C1465" s="151" t="s">
        <v>62</v>
      </c>
      <c r="D1465" s="151" t="s">
        <v>25</v>
      </c>
      <c r="E1465" s="151">
        <v>2017</v>
      </c>
      <c r="F1465" s="152" t="s">
        <v>44</v>
      </c>
      <c r="G1465" s="153">
        <v>43031</v>
      </c>
      <c r="H1465" s="153">
        <v>43033</v>
      </c>
      <c r="I1465" s="156" t="s">
        <v>863</v>
      </c>
      <c r="J1465" s="319"/>
      <c r="K1465" s="154">
        <v>3000</v>
      </c>
      <c r="L1465" s="155"/>
    </row>
    <row r="1466" spans="2:12" s="149" customFormat="1" ht="18" customHeight="1">
      <c r="B1466" s="150" t="s">
        <v>844</v>
      </c>
      <c r="C1466" s="151" t="s">
        <v>62</v>
      </c>
      <c r="D1466" s="151" t="s">
        <v>69</v>
      </c>
      <c r="E1466" s="151">
        <v>2017</v>
      </c>
      <c r="F1466" s="152" t="s">
        <v>44</v>
      </c>
      <c r="G1466" s="153">
        <v>43010</v>
      </c>
      <c r="H1466" s="153">
        <v>43018</v>
      </c>
      <c r="I1466" s="156" t="s">
        <v>813</v>
      </c>
      <c r="J1466" s="319" t="s">
        <v>24</v>
      </c>
      <c r="K1466" s="154">
        <v>2000</v>
      </c>
      <c r="L1466" s="155"/>
    </row>
    <row r="1467" spans="2:12" s="149" customFormat="1" ht="18" customHeight="1">
      <c r="B1467" s="150" t="s">
        <v>866</v>
      </c>
      <c r="C1467" s="151" t="s">
        <v>62</v>
      </c>
      <c r="D1467" s="151" t="s">
        <v>69</v>
      </c>
      <c r="E1467" s="151">
        <v>2017</v>
      </c>
      <c r="F1467" s="152" t="s">
        <v>44</v>
      </c>
      <c r="G1467" s="153">
        <v>43010</v>
      </c>
      <c r="H1467" s="153">
        <v>43011</v>
      </c>
      <c r="I1467" s="156" t="s">
        <v>811</v>
      </c>
      <c r="J1467" s="319" t="s">
        <v>58</v>
      </c>
      <c r="K1467" s="154">
        <v>2000</v>
      </c>
      <c r="L1467" s="155"/>
    </row>
    <row r="1468" spans="2:12" s="149" customFormat="1" ht="18" customHeight="1">
      <c r="B1468" s="150" t="s">
        <v>834</v>
      </c>
      <c r="C1468" s="151" t="s">
        <v>63</v>
      </c>
      <c r="D1468" s="151" t="s">
        <v>69</v>
      </c>
      <c r="E1468" s="151">
        <v>2017</v>
      </c>
      <c r="F1468" s="152" t="s">
        <v>44</v>
      </c>
      <c r="G1468" s="153">
        <v>43010</v>
      </c>
      <c r="H1468" s="153">
        <v>43018</v>
      </c>
      <c r="I1468" s="156" t="s">
        <v>819</v>
      </c>
      <c r="J1468" s="319" t="s">
        <v>835</v>
      </c>
      <c r="K1468" s="154">
        <v>2000</v>
      </c>
      <c r="L1468" s="155"/>
    </row>
    <row r="1469" spans="2:12" s="149" customFormat="1" ht="18" customHeight="1">
      <c r="B1469" s="150" t="s">
        <v>836</v>
      </c>
      <c r="C1469" s="151" t="s">
        <v>63</v>
      </c>
      <c r="D1469" s="151" t="s">
        <v>69</v>
      </c>
      <c r="E1469" s="151">
        <v>2017</v>
      </c>
      <c r="F1469" s="152" t="s">
        <v>44</v>
      </c>
      <c r="G1469" s="153">
        <v>43010</v>
      </c>
      <c r="H1469" s="153">
        <v>43018</v>
      </c>
      <c r="I1469" s="156" t="s">
        <v>819</v>
      </c>
      <c r="J1469" s="319" t="s">
        <v>835</v>
      </c>
      <c r="K1469" s="154">
        <v>2000</v>
      </c>
      <c r="L1469" s="155"/>
    </row>
    <row r="1470" spans="2:12" s="149" customFormat="1" ht="18" customHeight="1">
      <c r="B1470" s="150" t="s">
        <v>837</v>
      </c>
      <c r="C1470" s="151" t="s">
        <v>63</v>
      </c>
      <c r="D1470" s="151" t="s">
        <v>69</v>
      </c>
      <c r="E1470" s="151">
        <v>2017</v>
      </c>
      <c r="F1470" s="152" t="s">
        <v>44</v>
      </c>
      <c r="G1470" s="153">
        <v>43010</v>
      </c>
      <c r="H1470" s="153">
        <v>43018</v>
      </c>
      <c r="I1470" s="156" t="s">
        <v>819</v>
      </c>
      <c r="J1470" s="319" t="s">
        <v>835</v>
      </c>
      <c r="K1470" s="154">
        <v>2000</v>
      </c>
      <c r="L1470" s="155"/>
    </row>
    <row r="1471" spans="2:12" s="149" customFormat="1" ht="18" customHeight="1">
      <c r="B1471" s="150" t="s">
        <v>838</v>
      </c>
      <c r="C1471" s="151" t="s">
        <v>63</v>
      </c>
      <c r="D1471" s="151" t="s">
        <v>69</v>
      </c>
      <c r="E1471" s="151">
        <v>2017</v>
      </c>
      <c r="F1471" s="152" t="s">
        <v>44</v>
      </c>
      <c r="G1471" s="153">
        <v>43010</v>
      </c>
      <c r="H1471" s="153">
        <v>43018</v>
      </c>
      <c r="I1471" s="156" t="s">
        <v>819</v>
      </c>
      <c r="J1471" s="319" t="s">
        <v>835</v>
      </c>
      <c r="K1471" s="154">
        <v>2000</v>
      </c>
      <c r="L1471" s="155"/>
    </row>
    <row r="1472" spans="2:12" s="149" customFormat="1" ht="18" customHeight="1">
      <c r="B1472" s="150" t="s">
        <v>839</v>
      </c>
      <c r="C1472" s="151" t="s">
        <v>63</v>
      </c>
      <c r="D1472" s="151" t="s">
        <v>69</v>
      </c>
      <c r="E1472" s="151">
        <v>2017</v>
      </c>
      <c r="F1472" s="152" t="s">
        <v>44</v>
      </c>
      <c r="G1472" s="153">
        <v>43010</v>
      </c>
      <c r="H1472" s="153">
        <v>43018</v>
      </c>
      <c r="I1472" s="156" t="s">
        <v>819</v>
      </c>
      <c r="J1472" s="319" t="s">
        <v>835</v>
      </c>
      <c r="K1472" s="154">
        <v>2000</v>
      </c>
      <c r="L1472" s="155"/>
    </row>
    <row r="1473" spans="2:12" s="149" customFormat="1" ht="18" customHeight="1">
      <c r="B1473" s="150" t="s">
        <v>841</v>
      </c>
      <c r="C1473" s="151" t="s">
        <v>62</v>
      </c>
      <c r="D1473" s="151" t="s">
        <v>69</v>
      </c>
      <c r="E1473" s="151">
        <v>2017</v>
      </c>
      <c r="F1473" s="152" t="s">
        <v>44</v>
      </c>
      <c r="G1473" s="153">
        <v>43010</v>
      </c>
      <c r="H1473" s="153">
        <v>43018</v>
      </c>
      <c r="I1473" s="156" t="s">
        <v>813</v>
      </c>
      <c r="J1473" s="319" t="s">
        <v>842</v>
      </c>
      <c r="K1473" s="154">
        <v>2000</v>
      </c>
      <c r="L1473" s="155"/>
    </row>
    <row r="1474" spans="2:12" s="149" customFormat="1" ht="18" customHeight="1">
      <c r="B1474" s="150" t="s">
        <v>844</v>
      </c>
      <c r="C1474" s="151" t="s">
        <v>62</v>
      </c>
      <c r="D1474" s="151" t="s">
        <v>69</v>
      </c>
      <c r="E1474" s="151">
        <v>2017</v>
      </c>
      <c r="F1474" s="152" t="s">
        <v>44</v>
      </c>
      <c r="G1474" s="153">
        <v>43010</v>
      </c>
      <c r="H1474" s="153">
        <v>43018</v>
      </c>
      <c r="I1474" s="156" t="s">
        <v>813</v>
      </c>
      <c r="J1474" s="319" t="s">
        <v>24</v>
      </c>
      <c r="K1474" s="154">
        <v>2000</v>
      </c>
      <c r="L1474" s="155"/>
    </row>
    <row r="1475" spans="2:12" s="149" customFormat="1" ht="18" customHeight="1">
      <c r="B1475" s="150" t="s">
        <v>840</v>
      </c>
      <c r="C1475" s="151" t="s">
        <v>63</v>
      </c>
      <c r="D1475" s="151" t="s">
        <v>69</v>
      </c>
      <c r="E1475" s="151">
        <v>2017</v>
      </c>
      <c r="F1475" s="152" t="s">
        <v>44</v>
      </c>
      <c r="G1475" s="153">
        <v>43010</v>
      </c>
      <c r="H1475" s="153">
        <v>43018</v>
      </c>
      <c r="I1475" s="156" t="s">
        <v>819</v>
      </c>
      <c r="J1475" s="319" t="s">
        <v>835</v>
      </c>
      <c r="K1475" s="154">
        <v>2000</v>
      </c>
      <c r="L1475" s="155"/>
    </row>
    <row r="1476" spans="2:12" s="149" customFormat="1" ht="18" customHeight="1">
      <c r="B1476" s="150" t="s">
        <v>845</v>
      </c>
      <c r="C1476" s="151" t="s">
        <v>63</v>
      </c>
      <c r="D1476" s="151" t="s">
        <v>69</v>
      </c>
      <c r="E1476" s="151">
        <v>2017</v>
      </c>
      <c r="F1476" s="152" t="s">
        <v>44</v>
      </c>
      <c r="G1476" s="153">
        <v>43010</v>
      </c>
      <c r="H1476" s="153">
        <v>43018</v>
      </c>
      <c r="I1476" s="156" t="s">
        <v>819</v>
      </c>
      <c r="J1476" s="319" t="s">
        <v>835</v>
      </c>
      <c r="K1476" s="154">
        <v>2000</v>
      </c>
      <c r="L1476" s="155"/>
    </row>
    <row r="1477" spans="2:12" s="149" customFormat="1" ht="18" customHeight="1">
      <c r="B1477" s="150" t="s">
        <v>846</v>
      </c>
      <c r="C1477" s="151" t="s">
        <v>63</v>
      </c>
      <c r="D1477" s="151" t="s">
        <v>69</v>
      </c>
      <c r="E1477" s="151">
        <v>2017</v>
      </c>
      <c r="F1477" s="152" t="s">
        <v>44</v>
      </c>
      <c r="G1477" s="153">
        <v>43010</v>
      </c>
      <c r="H1477" s="153">
        <v>43018</v>
      </c>
      <c r="I1477" s="156" t="s">
        <v>819</v>
      </c>
      <c r="J1477" s="319" t="s">
        <v>835</v>
      </c>
      <c r="K1477" s="154">
        <v>2000</v>
      </c>
      <c r="L1477" s="155"/>
    </row>
    <row r="1478" spans="2:12" s="149" customFormat="1" ht="18" customHeight="1">
      <c r="B1478" s="150" t="s">
        <v>849</v>
      </c>
      <c r="C1478" s="151" t="s">
        <v>62</v>
      </c>
      <c r="D1478" s="151" t="s">
        <v>69</v>
      </c>
      <c r="E1478" s="151">
        <v>2017</v>
      </c>
      <c r="F1478" s="152" t="s">
        <v>44</v>
      </c>
      <c r="G1478" s="153">
        <v>43010</v>
      </c>
      <c r="H1478" s="153">
        <v>43018</v>
      </c>
      <c r="I1478" s="156" t="s">
        <v>813</v>
      </c>
      <c r="J1478" s="319" t="s">
        <v>49</v>
      </c>
      <c r="K1478" s="154">
        <v>2000</v>
      </c>
      <c r="L1478" s="155"/>
    </row>
    <row r="1479" spans="2:12" s="149" customFormat="1" ht="18" customHeight="1">
      <c r="B1479" s="150" t="s">
        <v>850</v>
      </c>
      <c r="C1479" s="151" t="s">
        <v>62</v>
      </c>
      <c r="D1479" s="151" t="s">
        <v>69</v>
      </c>
      <c r="E1479" s="151">
        <v>2017</v>
      </c>
      <c r="F1479" s="152" t="s">
        <v>44</v>
      </c>
      <c r="G1479" s="153">
        <v>43010</v>
      </c>
      <c r="H1479" s="153">
        <v>43018</v>
      </c>
      <c r="I1479" s="156" t="s">
        <v>813</v>
      </c>
      <c r="J1479" s="319" t="s">
        <v>57</v>
      </c>
      <c r="K1479" s="154">
        <v>2000</v>
      </c>
      <c r="L1479" s="155"/>
    </row>
    <row r="1480" spans="2:12" s="149" customFormat="1" ht="18" customHeight="1">
      <c r="B1480" s="150" t="s">
        <v>867</v>
      </c>
      <c r="C1480" s="151" t="s">
        <v>62</v>
      </c>
      <c r="D1480" s="151" t="s">
        <v>69</v>
      </c>
      <c r="E1480" s="151">
        <v>2017</v>
      </c>
      <c r="F1480" s="152" t="s">
        <v>44</v>
      </c>
      <c r="G1480" s="153">
        <v>43012</v>
      </c>
      <c r="H1480" s="153">
        <v>43018</v>
      </c>
      <c r="I1480" s="156" t="s">
        <v>811</v>
      </c>
      <c r="J1480" s="319" t="s">
        <v>848</v>
      </c>
      <c r="K1480" s="154">
        <v>2000</v>
      </c>
      <c r="L1480" s="155"/>
    </row>
    <row r="1481" spans="2:12" s="149" customFormat="1" ht="18" customHeight="1">
      <c r="B1481" s="150" t="s">
        <v>868</v>
      </c>
      <c r="C1481" s="151" t="s">
        <v>62</v>
      </c>
      <c r="D1481" s="151" t="s">
        <v>69</v>
      </c>
      <c r="E1481" s="151">
        <v>2017</v>
      </c>
      <c r="F1481" s="152" t="s">
        <v>44</v>
      </c>
      <c r="G1481" s="153">
        <v>43012</v>
      </c>
      <c r="H1481" s="153">
        <v>43018</v>
      </c>
      <c r="I1481" s="156" t="s">
        <v>811</v>
      </c>
      <c r="J1481" s="319" t="s">
        <v>889</v>
      </c>
      <c r="K1481" s="154">
        <v>2000</v>
      </c>
      <c r="L1481" s="155"/>
    </row>
    <row r="1482" spans="2:12" s="149" customFormat="1" ht="18" customHeight="1">
      <c r="B1482" s="150" t="s">
        <v>869</v>
      </c>
      <c r="C1482" s="151" t="s">
        <v>62</v>
      </c>
      <c r="D1482" s="151" t="s">
        <v>69</v>
      </c>
      <c r="E1482" s="151">
        <v>2017</v>
      </c>
      <c r="F1482" s="152" t="s">
        <v>44</v>
      </c>
      <c r="G1482" s="153">
        <v>43012</v>
      </c>
      <c r="H1482" s="153">
        <v>43018</v>
      </c>
      <c r="I1482" s="156" t="s">
        <v>811</v>
      </c>
      <c r="J1482" s="319" t="s">
        <v>455</v>
      </c>
      <c r="K1482" s="154">
        <v>2000</v>
      </c>
      <c r="L1482" s="155"/>
    </row>
    <row r="1483" spans="2:12" s="149" customFormat="1" ht="18" customHeight="1">
      <c r="B1483" s="150" t="s">
        <v>870</v>
      </c>
      <c r="C1483" s="151" t="s">
        <v>62</v>
      </c>
      <c r="D1483" s="151" t="s">
        <v>69</v>
      </c>
      <c r="E1483" s="151">
        <v>2017</v>
      </c>
      <c r="F1483" s="152" t="s">
        <v>44</v>
      </c>
      <c r="G1483" s="153">
        <v>43012</v>
      </c>
      <c r="H1483" s="153">
        <v>43018</v>
      </c>
      <c r="I1483" s="156" t="s">
        <v>811</v>
      </c>
      <c r="J1483" s="319" t="s">
        <v>209</v>
      </c>
      <c r="K1483" s="154">
        <v>2000</v>
      </c>
      <c r="L1483" s="155"/>
    </row>
    <row r="1484" spans="2:12" s="149" customFormat="1" ht="18" customHeight="1">
      <c r="B1484" s="150" t="s">
        <v>871</v>
      </c>
      <c r="C1484" s="151" t="s">
        <v>62</v>
      </c>
      <c r="D1484" s="151" t="s">
        <v>69</v>
      </c>
      <c r="E1484" s="151">
        <v>2017</v>
      </c>
      <c r="F1484" s="152" t="s">
        <v>44</v>
      </c>
      <c r="G1484" s="153">
        <v>43012</v>
      </c>
      <c r="H1484" s="153">
        <v>43018</v>
      </c>
      <c r="I1484" s="156" t="s">
        <v>811</v>
      </c>
      <c r="J1484" s="319" t="s">
        <v>455</v>
      </c>
      <c r="K1484" s="154">
        <v>2000</v>
      </c>
      <c r="L1484" s="155"/>
    </row>
    <row r="1485" spans="2:12" s="149" customFormat="1" ht="18" customHeight="1">
      <c r="B1485" s="150" t="s">
        <v>872</v>
      </c>
      <c r="C1485" s="151" t="s">
        <v>62</v>
      </c>
      <c r="D1485" s="151" t="s">
        <v>69</v>
      </c>
      <c r="E1485" s="151">
        <v>2017</v>
      </c>
      <c r="F1485" s="152" t="s">
        <v>44</v>
      </c>
      <c r="G1485" s="153">
        <v>43012</v>
      </c>
      <c r="H1485" s="153">
        <v>43018</v>
      </c>
      <c r="I1485" s="156" t="s">
        <v>811</v>
      </c>
      <c r="J1485" s="319" t="s">
        <v>14</v>
      </c>
      <c r="K1485" s="154">
        <v>2000</v>
      </c>
      <c r="L1485" s="155"/>
    </row>
    <row r="1486" spans="2:12" s="149" customFormat="1" ht="18" customHeight="1">
      <c r="B1486" s="150" t="s">
        <v>832</v>
      </c>
      <c r="C1486" s="151" t="s">
        <v>63</v>
      </c>
      <c r="D1486" s="151" t="s">
        <v>69</v>
      </c>
      <c r="E1486" s="151">
        <v>2017</v>
      </c>
      <c r="F1486" s="152" t="s">
        <v>44</v>
      </c>
      <c r="G1486" s="153">
        <v>43010</v>
      </c>
      <c r="H1486" s="153">
        <v>43019</v>
      </c>
      <c r="I1486" s="156" t="s">
        <v>813</v>
      </c>
      <c r="J1486" s="319" t="s">
        <v>659</v>
      </c>
      <c r="K1486" s="154">
        <v>2000</v>
      </c>
      <c r="L1486" s="155"/>
    </row>
    <row r="1487" spans="2:12" s="149" customFormat="1" ht="18" customHeight="1">
      <c r="B1487" s="150" t="s">
        <v>833</v>
      </c>
      <c r="C1487" s="151" t="s">
        <v>63</v>
      </c>
      <c r="D1487" s="151" t="s">
        <v>69</v>
      </c>
      <c r="E1487" s="151">
        <v>2017</v>
      </c>
      <c r="F1487" s="152" t="s">
        <v>44</v>
      </c>
      <c r="G1487" s="153">
        <v>43010</v>
      </c>
      <c r="H1487" s="153">
        <v>43019</v>
      </c>
      <c r="I1487" s="156" t="s">
        <v>813</v>
      </c>
      <c r="J1487" s="319" t="s">
        <v>659</v>
      </c>
      <c r="K1487" s="154">
        <v>2000</v>
      </c>
      <c r="L1487" s="155"/>
    </row>
    <row r="1488" spans="2:12" s="149" customFormat="1" ht="18" customHeight="1">
      <c r="B1488" s="150" t="s">
        <v>852</v>
      </c>
      <c r="C1488" s="151" t="s">
        <v>62</v>
      </c>
      <c r="D1488" s="151" t="s">
        <v>69</v>
      </c>
      <c r="E1488" s="151">
        <v>2017</v>
      </c>
      <c r="F1488" s="152" t="s">
        <v>44</v>
      </c>
      <c r="G1488" s="153">
        <v>43010</v>
      </c>
      <c r="H1488" s="153">
        <v>43020</v>
      </c>
      <c r="I1488" s="156" t="s">
        <v>813</v>
      </c>
      <c r="J1488" s="319" t="s">
        <v>52</v>
      </c>
      <c r="K1488" s="154">
        <v>2000</v>
      </c>
      <c r="L1488" s="155"/>
    </row>
    <row r="1489" spans="2:12" s="149" customFormat="1" ht="18" customHeight="1">
      <c r="B1489" s="150" t="s">
        <v>719</v>
      </c>
      <c r="C1489" s="151" t="s">
        <v>62</v>
      </c>
      <c r="D1489" s="151" t="s">
        <v>69</v>
      </c>
      <c r="E1489" s="151">
        <v>2017</v>
      </c>
      <c r="F1489" s="152" t="s">
        <v>44</v>
      </c>
      <c r="G1489" s="153">
        <v>43012</v>
      </c>
      <c r="H1489" s="153">
        <v>43021</v>
      </c>
      <c r="I1489" s="156" t="s">
        <v>811</v>
      </c>
      <c r="J1489" s="319" t="s">
        <v>582</v>
      </c>
      <c r="K1489" s="154">
        <v>2000</v>
      </c>
      <c r="L1489" s="155"/>
    </row>
    <row r="1490" spans="2:12" s="149" customFormat="1" ht="18" customHeight="1">
      <c r="B1490" s="150" t="s">
        <v>847</v>
      </c>
      <c r="C1490" s="151" t="s">
        <v>62</v>
      </c>
      <c r="D1490" s="151" t="s">
        <v>69</v>
      </c>
      <c r="E1490" s="151">
        <v>2017</v>
      </c>
      <c r="F1490" s="152" t="s">
        <v>44</v>
      </c>
      <c r="G1490" s="153">
        <v>43010</v>
      </c>
      <c r="H1490" s="153">
        <v>43021</v>
      </c>
      <c r="I1490" s="156" t="s">
        <v>813</v>
      </c>
      <c r="J1490" s="319" t="s">
        <v>848</v>
      </c>
      <c r="K1490" s="154">
        <v>2000</v>
      </c>
      <c r="L1490" s="155"/>
    </row>
    <row r="1491" spans="2:12" s="149" customFormat="1" ht="18" customHeight="1">
      <c r="B1491" s="148" t="s">
        <v>873</v>
      </c>
      <c r="C1491" s="88" t="s">
        <v>39</v>
      </c>
      <c r="D1491" s="88" t="s">
        <v>68</v>
      </c>
      <c r="E1491" s="88">
        <v>2017</v>
      </c>
      <c r="F1491" s="89" t="s">
        <v>44</v>
      </c>
      <c r="G1491" s="90"/>
      <c r="H1491" s="90"/>
      <c r="I1491" s="91" t="s">
        <v>874</v>
      </c>
      <c r="J1491" s="88"/>
      <c r="K1491" s="92">
        <v>3979</v>
      </c>
      <c r="L1491" s="93">
        <f>SUM(K1443:K1491)</f>
        <v>150445.34</v>
      </c>
    </row>
    <row r="1492" spans="2:12" s="149" customFormat="1" ht="18" customHeight="1">
      <c r="B1492" s="150" t="s">
        <v>761</v>
      </c>
      <c r="C1492" s="151" t="s">
        <v>62</v>
      </c>
      <c r="D1492" s="151" t="s">
        <v>37</v>
      </c>
      <c r="E1492" s="151">
        <v>2017</v>
      </c>
      <c r="F1492" s="152" t="s">
        <v>46</v>
      </c>
      <c r="G1492" s="153">
        <v>43040</v>
      </c>
      <c r="H1492" s="153">
        <v>43040</v>
      </c>
      <c r="I1492" s="156" t="s">
        <v>480</v>
      </c>
      <c r="J1492" s="320" t="s">
        <v>35</v>
      </c>
      <c r="K1492" s="154">
        <v>2500</v>
      </c>
      <c r="L1492" s="155"/>
    </row>
    <row r="1493" spans="2:12" s="149" customFormat="1" ht="18" customHeight="1">
      <c r="B1493" s="150" t="s">
        <v>776</v>
      </c>
      <c r="C1493" s="151" t="s">
        <v>62</v>
      </c>
      <c r="D1493" s="151" t="s">
        <v>37</v>
      </c>
      <c r="E1493" s="151">
        <v>2017</v>
      </c>
      <c r="F1493" s="152" t="s">
        <v>46</v>
      </c>
      <c r="G1493" s="153">
        <v>43040</v>
      </c>
      <c r="H1493" s="153">
        <v>43040</v>
      </c>
      <c r="I1493" s="156" t="s">
        <v>480</v>
      </c>
      <c r="J1493" s="320" t="s">
        <v>777</v>
      </c>
      <c r="K1493" s="154">
        <v>2500</v>
      </c>
      <c r="L1493" s="155"/>
    </row>
    <row r="1494" spans="2:12" s="149" customFormat="1" ht="18" customHeight="1">
      <c r="B1494" s="150" t="s">
        <v>779</v>
      </c>
      <c r="C1494" s="151" t="s">
        <v>62</v>
      </c>
      <c r="D1494" s="151" t="s">
        <v>37</v>
      </c>
      <c r="E1494" s="151">
        <v>2017</v>
      </c>
      <c r="F1494" s="152" t="s">
        <v>46</v>
      </c>
      <c r="G1494" s="153">
        <v>43040</v>
      </c>
      <c r="H1494" s="153">
        <v>43040</v>
      </c>
      <c r="I1494" s="156" t="s">
        <v>480</v>
      </c>
      <c r="J1494" s="320" t="s">
        <v>780</v>
      </c>
      <c r="K1494" s="154">
        <v>2500</v>
      </c>
      <c r="L1494" s="155"/>
    </row>
    <row r="1495" spans="2:12" s="149" customFormat="1" ht="18" customHeight="1">
      <c r="B1495" s="150" t="s">
        <v>728</v>
      </c>
      <c r="C1495" s="151" t="s">
        <v>62</v>
      </c>
      <c r="D1495" s="151" t="s">
        <v>37</v>
      </c>
      <c r="E1495" s="151">
        <v>2017</v>
      </c>
      <c r="F1495" s="152" t="s">
        <v>46</v>
      </c>
      <c r="G1495" s="153">
        <v>43040</v>
      </c>
      <c r="H1495" s="153">
        <v>43040</v>
      </c>
      <c r="I1495" s="156" t="s">
        <v>480</v>
      </c>
      <c r="J1495" s="320" t="s">
        <v>45</v>
      </c>
      <c r="K1495" s="154">
        <v>2500</v>
      </c>
      <c r="L1495" s="155"/>
    </row>
    <row r="1496" spans="2:12" s="149" customFormat="1" ht="18" customHeight="1">
      <c r="B1496" s="150" t="s">
        <v>778</v>
      </c>
      <c r="C1496" s="151" t="s">
        <v>62</v>
      </c>
      <c r="D1496" s="151" t="s">
        <v>37</v>
      </c>
      <c r="E1496" s="151">
        <v>2017</v>
      </c>
      <c r="F1496" s="152" t="s">
        <v>46</v>
      </c>
      <c r="G1496" s="153">
        <v>43040</v>
      </c>
      <c r="H1496" s="153">
        <v>43040</v>
      </c>
      <c r="I1496" s="156" t="s">
        <v>480</v>
      </c>
      <c r="J1496" s="320" t="s">
        <v>607</v>
      </c>
      <c r="K1496" s="154">
        <v>2500</v>
      </c>
      <c r="L1496" s="155"/>
    </row>
    <row r="1497" spans="2:12" s="149" customFormat="1" ht="18" customHeight="1">
      <c r="B1497" s="150" t="s">
        <v>773</v>
      </c>
      <c r="C1497" s="151" t="s">
        <v>63</v>
      </c>
      <c r="D1497" s="151" t="s">
        <v>81</v>
      </c>
      <c r="E1497" s="151">
        <v>2017</v>
      </c>
      <c r="F1497" s="152" t="s">
        <v>46</v>
      </c>
      <c r="G1497" s="153">
        <v>43040</v>
      </c>
      <c r="H1497" s="153">
        <v>43040</v>
      </c>
      <c r="I1497" s="156" t="s">
        <v>875</v>
      </c>
      <c r="J1497" s="320" t="s">
        <v>35</v>
      </c>
      <c r="K1497" s="154">
        <v>2000</v>
      </c>
      <c r="L1497" s="155"/>
    </row>
    <row r="1498" spans="2:12" s="149" customFormat="1" ht="18" customHeight="1">
      <c r="B1498" s="150" t="s">
        <v>781</v>
      </c>
      <c r="C1498" s="151" t="s">
        <v>62</v>
      </c>
      <c r="D1498" s="151" t="s">
        <v>81</v>
      </c>
      <c r="E1498" s="151">
        <v>2017</v>
      </c>
      <c r="F1498" s="152" t="s">
        <v>46</v>
      </c>
      <c r="G1498" s="153">
        <v>43040</v>
      </c>
      <c r="H1498" s="153">
        <v>43040</v>
      </c>
      <c r="I1498" s="156" t="s">
        <v>875</v>
      </c>
      <c r="J1498" s="320" t="s">
        <v>782</v>
      </c>
      <c r="K1498" s="154">
        <v>2000</v>
      </c>
      <c r="L1498" s="155"/>
    </row>
    <row r="1499" spans="2:12" s="149" customFormat="1" ht="18" customHeight="1">
      <c r="B1499" s="150" t="s">
        <v>774</v>
      </c>
      <c r="C1499" s="151" t="s">
        <v>63</v>
      </c>
      <c r="D1499" s="151" t="s">
        <v>81</v>
      </c>
      <c r="E1499" s="151">
        <v>2017</v>
      </c>
      <c r="F1499" s="152" t="s">
        <v>46</v>
      </c>
      <c r="G1499" s="153">
        <v>43040</v>
      </c>
      <c r="H1499" s="153">
        <v>42923</v>
      </c>
      <c r="I1499" s="156" t="s">
        <v>876</v>
      </c>
      <c r="J1499" s="320" t="s">
        <v>659</v>
      </c>
      <c r="K1499" s="154">
        <v>2000</v>
      </c>
      <c r="L1499" s="155"/>
    </row>
    <row r="1500" spans="2:12" s="149" customFormat="1" ht="18" customHeight="1">
      <c r="B1500" s="150" t="s">
        <v>844</v>
      </c>
      <c r="C1500" s="151" t="s">
        <v>62</v>
      </c>
      <c r="D1500" s="151" t="s">
        <v>25</v>
      </c>
      <c r="E1500" s="151">
        <v>2017</v>
      </c>
      <c r="F1500" s="152" t="s">
        <v>46</v>
      </c>
      <c r="G1500" s="153">
        <v>43045</v>
      </c>
      <c r="H1500" s="153">
        <v>43046</v>
      </c>
      <c r="I1500" s="156" t="s">
        <v>877</v>
      </c>
      <c r="J1500" s="320"/>
      <c r="K1500" s="154">
        <v>1000</v>
      </c>
      <c r="L1500" s="155"/>
    </row>
    <row r="1501" spans="2:12" s="149" customFormat="1" ht="18" customHeight="1">
      <c r="B1501" s="150" t="s">
        <v>865</v>
      </c>
      <c r="C1501" s="151" t="s">
        <v>63</v>
      </c>
      <c r="D1501" s="151" t="s">
        <v>25</v>
      </c>
      <c r="E1501" s="151">
        <v>2017</v>
      </c>
      <c r="F1501" s="152" t="s">
        <v>46</v>
      </c>
      <c r="G1501" s="153">
        <v>43045</v>
      </c>
      <c r="H1501" s="153">
        <v>43046</v>
      </c>
      <c r="I1501" s="156" t="s">
        <v>877</v>
      </c>
      <c r="J1501" s="320"/>
      <c r="K1501" s="154">
        <v>1000</v>
      </c>
      <c r="L1501" s="155"/>
    </row>
    <row r="1502" spans="2:12" s="149" customFormat="1" ht="18" customHeight="1">
      <c r="B1502" s="150" t="s">
        <v>841</v>
      </c>
      <c r="C1502" s="151" t="s">
        <v>62</v>
      </c>
      <c r="D1502" s="151" t="s">
        <v>69</v>
      </c>
      <c r="E1502" s="151">
        <v>2017</v>
      </c>
      <c r="F1502" s="152" t="s">
        <v>46</v>
      </c>
      <c r="G1502" s="153">
        <v>43040</v>
      </c>
      <c r="H1502" s="153">
        <v>43040</v>
      </c>
      <c r="I1502" s="156" t="s">
        <v>817</v>
      </c>
      <c r="J1502" s="320" t="s">
        <v>842</v>
      </c>
      <c r="K1502" s="154">
        <v>2000</v>
      </c>
      <c r="L1502" s="155"/>
    </row>
    <row r="1503" spans="2:12" s="149" customFormat="1" ht="18" customHeight="1">
      <c r="B1503" s="150" t="s">
        <v>847</v>
      </c>
      <c r="C1503" s="151" t="s">
        <v>62</v>
      </c>
      <c r="D1503" s="151" t="s">
        <v>69</v>
      </c>
      <c r="E1503" s="151">
        <v>2017</v>
      </c>
      <c r="F1503" s="152" t="s">
        <v>46</v>
      </c>
      <c r="G1503" s="153">
        <v>43040</v>
      </c>
      <c r="H1503" s="153">
        <v>43040</v>
      </c>
      <c r="I1503" s="156" t="s">
        <v>817</v>
      </c>
      <c r="J1503" s="320" t="s">
        <v>848</v>
      </c>
      <c r="K1503" s="154">
        <v>2000</v>
      </c>
      <c r="L1503" s="155"/>
    </row>
    <row r="1504" spans="2:12" s="149" customFormat="1" ht="18" customHeight="1">
      <c r="B1504" s="150" t="s">
        <v>852</v>
      </c>
      <c r="C1504" s="151" t="s">
        <v>62</v>
      </c>
      <c r="D1504" s="151" t="s">
        <v>69</v>
      </c>
      <c r="E1504" s="151">
        <v>2017</v>
      </c>
      <c r="F1504" s="152" t="s">
        <v>46</v>
      </c>
      <c r="G1504" s="153">
        <v>43040</v>
      </c>
      <c r="H1504" s="153">
        <v>43040</v>
      </c>
      <c r="I1504" s="156" t="s">
        <v>817</v>
      </c>
      <c r="J1504" s="320" t="s">
        <v>52</v>
      </c>
      <c r="K1504" s="154">
        <v>2000</v>
      </c>
      <c r="L1504" s="155"/>
    </row>
    <row r="1505" spans="2:12" s="149" customFormat="1" ht="18" customHeight="1">
      <c r="B1505" s="150" t="s">
        <v>849</v>
      </c>
      <c r="C1505" s="151" t="s">
        <v>62</v>
      </c>
      <c r="D1505" s="151" t="s">
        <v>69</v>
      </c>
      <c r="E1505" s="151">
        <v>2017</v>
      </c>
      <c r="F1505" s="152" t="s">
        <v>46</v>
      </c>
      <c r="G1505" s="153">
        <v>43040</v>
      </c>
      <c r="H1505" s="153">
        <v>43040</v>
      </c>
      <c r="I1505" s="156" t="s">
        <v>817</v>
      </c>
      <c r="J1505" s="320" t="s">
        <v>49</v>
      </c>
      <c r="K1505" s="154">
        <v>2000</v>
      </c>
      <c r="L1505" s="155"/>
    </row>
    <row r="1506" spans="2:12" s="149" customFormat="1" ht="18" customHeight="1">
      <c r="B1506" s="150" t="s">
        <v>850</v>
      </c>
      <c r="C1506" s="151" t="s">
        <v>62</v>
      </c>
      <c r="D1506" s="151" t="s">
        <v>69</v>
      </c>
      <c r="E1506" s="151">
        <v>2017</v>
      </c>
      <c r="F1506" s="152" t="s">
        <v>46</v>
      </c>
      <c r="G1506" s="153">
        <v>43040</v>
      </c>
      <c r="H1506" s="153">
        <v>43040</v>
      </c>
      <c r="I1506" s="156" t="s">
        <v>817</v>
      </c>
      <c r="J1506" s="320" t="s">
        <v>57</v>
      </c>
      <c r="K1506" s="154">
        <v>2000</v>
      </c>
      <c r="L1506" s="155"/>
    </row>
    <row r="1507" spans="2:12" s="149" customFormat="1" ht="18" customHeight="1">
      <c r="B1507" s="150" t="s">
        <v>867</v>
      </c>
      <c r="C1507" s="151" t="s">
        <v>62</v>
      </c>
      <c r="D1507" s="151" t="s">
        <v>69</v>
      </c>
      <c r="E1507" s="151">
        <v>2017</v>
      </c>
      <c r="F1507" s="152" t="s">
        <v>46</v>
      </c>
      <c r="G1507" s="153">
        <v>43040</v>
      </c>
      <c r="H1507" s="153">
        <v>43040</v>
      </c>
      <c r="I1507" s="156" t="s">
        <v>819</v>
      </c>
      <c r="J1507" s="320" t="s">
        <v>848</v>
      </c>
      <c r="K1507" s="154">
        <v>2000</v>
      </c>
      <c r="L1507" s="155"/>
    </row>
    <row r="1508" spans="2:12" s="149" customFormat="1" ht="18" customHeight="1">
      <c r="B1508" s="150" t="s">
        <v>868</v>
      </c>
      <c r="C1508" s="151" t="s">
        <v>62</v>
      </c>
      <c r="D1508" s="151" t="s">
        <v>69</v>
      </c>
      <c r="E1508" s="151">
        <v>2017</v>
      </c>
      <c r="F1508" s="152" t="s">
        <v>46</v>
      </c>
      <c r="G1508" s="153">
        <v>43040</v>
      </c>
      <c r="H1508" s="153">
        <v>43040</v>
      </c>
      <c r="I1508" s="156" t="s">
        <v>819</v>
      </c>
      <c r="J1508" s="320" t="s">
        <v>889</v>
      </c>
      <c r="K1508" s="154">
        <v>2000</v>
      </c>
      <c r="L1508" s="155"/>
    </row>
    <row r="1509" spans="2:12" s="149" customFormat="1" ht="18" customHeight="1">
      <c r="B1509" s="150" t="s">
        <v>869</v>
      </c>
      <c r="C1509" s="151" t="s">
        <v>62</v>
      </c>
      <c r="D1509" s="151" t="s">
        <v>69</v>
      </c>
      <c r="E1509" s="151">
        <v>2017</v>
      </c>
      <c r="F1509" s="152" t="s">
        <v>46</v>
      </c>
      <c r="G1509" s="153">
        <v>43040</v>
      </c>
      <c r="H1509" s="153">
        <v>43040</v>
      </c>
      <c r="I1509" s="156" t="s">
        <v>819</v>
      </c>
      <c r="J1509" s="320" t="s">
        <v>455</v>
      </c>
      <c r="K1509" s="154">
        <v>2000</v>
      </c>
      <c r="L1509" s="155"/>
    </row>
    <row r="1510" spans="2:12" s="149" customFormat="1" ht="18" customHeight="1">
      <c r="B1510" s="150" t="s">
        <v>870</v>
      </c>
      <c r="C1510" s="151" t="s">
        <v>62</v>
      </c>
      <c r="D1510" s="151" t="s">
        <v>69</v>
      </c>
      <c r="E1510" s="151">
        <v>2017</v>
      </c>
      <c r="F1510" s="152" t="s">
        <v>46</v>
      </c>
      <c r="G1510" s="153">
        <v>43040</v>
      </c>
      <c r="H1510" s="153">
        <v>43040</v>
      </c>
      <c r="I1510" s="156" t="s">
        <v>819</v>
      </c>
      <c r="J1510" s="320" t="s">
        <v>209</v>
      </c>
      <c r="K1510" s="154">
        <v>2000</v>
      </c>
      <c r="L1510" s="155"/>
    </row>
    <row r="1511" spans="2:12" s="149" customFormat="1" ht="18" customHeight="1">
      <c r="B1511" s="150" t="s">
        <v>871</v>
      </c>
      <c r="C1511" s="151" t="s">
        <v>62</v>
      </c>
      <c r="D1511" s="151" t="s">
        <v>69</v>
      </c>
      <c r="E1511" s="151">
        <v>2017</v>
      </c>
      <c r="F1511" s="152" t="s">
        <v>46</v>
      </c>
      <c r="G1511" s="153">
        <v>43040</v>
      </c>
      <c r="H1511" s="153">
        <v>43040</v>
      </c>
      <c r="I1511" s="156" t="s">
        <v>819</v>
      </c>
      <c r="J1511" s="320" t="s">
        <v>455</v>
      </c>
      <c r="K1511" s="154">
        <v>2000</v>
      </c>
      <c r="L1511" s="155"/>
    </row>
    <row r="1512" spans="2:12" s="149" customFormat="1" ht="18" customHeight="1">
      <c r="B1512" s="150" t="s">
        <v>872</v>
      </c>
      <c r="C1512" s="151" t="s">
        <v>62</v>
      </c>
      <c r="D1512" s="151" t="s">
        <v>69</v>
      </c>
      <c r="E1512" s="151">
        <v>2017</v>
      </c>
      <c r="F1512" s="152" t="s">
        <v>46</v>
      </c>
      <c r="G1512" s="153">
        <v>43040</v>
      </c>
      <c r="H1512" s="153">
        <v>43040</v>
      </c>
      <c r="I1512" s="156" t="s">
        <v>819</v>
      </c>
      <c r="J1512" s="320" t="s">
        <v>14</v>
      </c>
      <c r="K1512" s="154">
        <v>2000</v>
      </c>
      <c r="L1512" s="155"/>
    </row>
    <row r="1513" spans="2:12" s="149" customFormat="1" ht="18" customHeight="1">
      <c r="B1513" s="150" t="s">
        <v>719</v>
      </c>
      <c r="C1513" s="151" t="s">
        <v>62</v>
      </c>
      <c r="D1513" s="151" t="s">
        <v>69</v>
      </c>
      <c r="E1513" s="151">
        <v>2017</v>
      </c>
      <c r="F1513" s="152" t="s">
        <v>46</v>
      </c>
      <c r="G1513" s="153">
        <v>43040</v>
      </c>
      <c r="H1513" s="153">
        <v>43040</v>
      </c>
      <c r="I1513" s="156" t="s">
        <v>819</v>
      </c>
      <c r="J1513" s="320" t="s">
        <v>582</v>
      </c>
      <c r="K1513" s="154">
        <v>2000</v>
      </c>
      <c r="L1513" s="155"/>
    </row>
    <row r="1514" spans="2:12" s="149" customFormat="1" ht="18" customHeight="1">
      <c r="B1514" s="150" t="s">
        <v>878</v>
      </c>
      <c r="C1514" s="151" t="s">
        <v>62</v>
      </c>
      <c r="D1514" s="151" t="s">
        <v>69</v>
      </c>
      <c r="E1514" s="151">
        <v>2017</v>
      </c>
      <c r="F1514" s="152" t="s">
        <v>46</v>
      </c>
      <c r="G1514" s="153">
        <v>43040</v>
      </c>
      <c r="H1514" s="153">
        <v>43040</v>
      </c>
      <c r="I1514" s="156" t="s">
        <v>811</v>
      </c>
      <c r="J1514" s="320" t="s">
        <v>645</v>
      </c>
      <c r="K1514" s="154">
        <v>2000</v>
      </c>
      <c r="L1514" s="155"/>
    </row>
    <row r="1515" spans="2:12" s="149" customFormat="1" ht="18" customHeight="1">
      <c r="B1515" s="150" t="s">
        <v>844</v>
      </c>
      <c r="C1515" s="151" t="s">
        <v>62</v>
      </c>
      <c r="D1515" s="151" t="s">
        <v>69</v>
      </c>
      <c r="E1515" s="151">
        <v>2017</v>
      </c>
      <c r="F1515" s="152" t="s">
        <v>46</v>
      </c>
      <c r="G1515" s="153">
        <v>43040</v>
      </c>
      <c r="H1515" s="153">
        <v>43040</v>
      </c>
      <c r="I1515" s="156" t="s">
        <v>817</v>
      </c>
      <c r="J1515" s="320" t="s">
        <v>24</v>
      </c>
      <c r="K1515" s="154">
        <v>2000</v>
      </c>
      <c r="L1515" s="155"/>
    </row>
    <row r="1516" spans="2:12" s="149" customFormat="1" ht="18" customHeight="1">
      <c r="B1516" s="150" t="s">
        <v>843</v>
      </c>
      <c r="C1516" s="151" t="s">
        <v>62</v>
      </c>
      <c r="D1516" s="151" t="s">
        <v>69</v>
      </c>
      <c r="E1516" s="151">
        <v>2017</v>
      </c>
      <c r="F1516" s="152" t="s">
        <v>46</v>
      </c>
      <c r="G1516" s="153">
        <v>43040</v>
      </c>
      <c r="H1516" s="153">
        <v>43040</v>
      </c>
      <c r="I1516" s="156" t="s">
        <v>817</v>
      </c>
      <c r="J1516" s="321" t="s">
        <v>75</v>
      </c>
      <c r="K1516" s="154">
        <v>2000</v>
      </c>
      <c r="L1516" s="155"/>
    </row>
    <row r="1517" spans="2:12" s="149" customFormat="1" ht="18" customHeight="1">
      <c r="B1517" s="150" t="s">
        <v>832</v>
      </c>
      <c r="C1517" s="151" t="s">
        <v>63</v>
      </c>
      <c r="D1517" s="151" t="s">
        <v>69</v>
      </c>
      <c r="E1517" s="151">
        <v>2017</v>
      </c>
      <c r="F1517" s="152" t="s">
        <v>46</v>
      </c>
      <c r="G1517" s="153">
        <v>43040</v>
      </c>
      <c r="H1517" s="153">
        <v>43046</v>
      </c>
      <c r="I1517" s="156" t="s">
        <v>817</v>
      </c>
      <c r="J1517" s="320" t="s">
        <v>659</v>
      </c>
      <c r="K1517" s="154">
        <v>2000</v>
      </c>
      <c r="L1517" s="155"/>
    </row>
    <row r="1518" spans="2:12" s="149" customFormat="1" ht="18" customHeight="1">
      <c r="B1518" s="150" t="s">
        <v>833</v>
      </c>
      <c r="C1518" s="151" t="s">
        <v>63</v>
      </c>
      <c r="D1518" s="151" t="s">
        <v>69</v>
      </c>
      <c r="E1518" s="151">
        <v>2017</v>
      </c>
      <c r="F1518" s="152" t="s">
        <v>46</v>
      </c>
      <c r="G1518" s="153">
        <v>43040</v>
      </c>
      <c r="H1518" s="153">
        <v>43046</v>
      </c>
      <c r="I1518" s="156" t="s">
        <v>817</v>
      </c>
      <c r="J1518" s="320" t="s">
        <v>659</v>
      </c>
      <c r="K1518" s="154">
        <v>2000</v>
      </c>
      <c r="L1518" s="155"/>
    </row>
    <row r="1519" spans="2:12" s="149" customFormat="1" ht="18" customHeight="1">
      <c r="B1519" s="150" t="s">
        <v>866</v>
      </c>
      <c r="C1519" s="151" t="s">
        <v>62</v>
      </c>
      <c r="D1519" s="151" t="s">
        <v>69</v>
      </c>
      <c r="E1519" s="151">
        <v>2017</v>
      </c>
      <c r="F1519" s="152" t="s">
        <v>46</v>
      </c>
      <c r="G1519" s="153">
        <v>43040</v>
      </c>
      <c r="H1519" s="153">
        <v>43053</v>
      </c>
      <c r="I1519" s="156" t="s">
        <v>819</v>
      </c>
      <c r="J1519" s="320" t="s">
        <v>58</v>
      </c>
      <c r="K1519" s="154">
        <v>2000</v>
      </c>
      <c r="L1519" s="155"/>
    </row>
    <row r="1520" spans="2:12" s="149" customFormat="1" ht="18" customHeight="1">
      <c r="B1520" s="150" t="s">
        <v>879</v>
      </c>
      <c r="C1520" s="151" t="s">
        <v>62</v>
      </c>
      <c r="D1520" s="151" t="s">
        <v>69</v>
      </c>
      <c r="E1520" s="151">
        <v>2017</v>
      </c>
      <c r="F1520" s="152" t="s">
        <v>46</v>
      </c>
      <c r="G1520" s="153">
        <v>43052</v>
      </c>
      <c r="H1520" s="153">
        <v>43054</v>
      </c>
      <c r="I1520" s="156" t="s">
        <v>811</v>
      </c>
      <c r="J1520" s="320" t="s">
        <v>13</v>
      </c>
      <c r="K1520" s="154">
        <v>2000</v>
      </c>
      <c r="L1520" s="155"/>
    </row>
    <row r="1521" spans="2:12" s="149" customFormat="1" ht="18" customHeight="1">
      <c r="B1521" s="150" t="s">
        <v>880</v>
      </c>
      <c r="C1521" s="151" t="s">
        <v>62</v>
      </c>
      <c r="D1521" s="151" t="s">
        <v>69</v>
      </c>
      <c r="E1521" s="151">
        <v>2017</v>
      </c>
      <c r="F1521" s="152" t="s">
        <v>46</v>
      </c>
      <c r="G1521" s="153">
        <v>43053</v>
      </c>
      <c r="H1521" s="153">
        <v>43054</v>
      </c>
      <c r="I1521" s="156" t="s">
        <v>811</v>
      </c>
      <c r="J1521" s="320" t="s">
        <v>66</v>
      </c>
      <c r="K1521" s="154">
        <v>2000</v>
      </c>
      <c r="L1521" s="155"/>
    </row>
    <row r="1522" spans="2:12" s="149" customFormat="1" ht="18" customHeight="1">
      <c r="B1522" s="150" t="s">
        <v>881</v>
      </c>
      <c r="C1522" s="151" t="s">
        <v>62</v>
      </c>
      <c r="D1522" s="151" t="s">
        <v>69</v>
      </c>
      <c r="E1522" s="151">
        <v>2017</v>
      </c>
      <c r="F1522" s="152" t="s">
        <v>46</v>
      </c>
      <c r="G1522" s="153">
        <v>43053</v>
      </c>
      <c r="H1522" s="153">
        <v>43060</v>
      </c>
      <c r="I1522" s="156" t="s">
        <v>811</v>
      </c>
      <c r="J1522" s="320" t="s">
        <v>816</v>
      </c>
      <c r="K1522" s="154">
        <v>2000</v>
      </c>
      <c r="L1522" s="155"/>
    </row>
    <row r="1523" spans="2:12" s="149" customFormat="1" ht="18" customHeight="1">
      <c r="B1523" s="148" t="s">
        <v>882</v>
      </c>
      <c r="C1523" s="88" t="s">
        <v>39</v>
      </c>
      <c r="D1523" s="88" t="s">
        <v>68</v>
      </c>
      <c r="E1523" s="88">
        <v>2017</v>
      </c>
      <c r="F1523" s="89" t="s">
        <v>46</v>
      </c>
      <c r="G1523" s="90"/>
      <c r="H1523" s="90"/>
      <c r="I1523" s="91" t="s">
        <v>883</v>
      </c>
      <c r="J1523" s="88"/>
      <c r="K1523" s="92">
        <v>878.09</v>
      </c>
      <c r="L1523" s="93">
        <f>SUM(K1492:K1523)</f>
        <v>63378.09</v>
      </c>
    </row>
    <row r="1524" spans="2:12" s="149" customFormat="1" ht="18" customHeight="1">
      <c r="B1524" s="150" t="s">
        <v>761</v>
      </c>
      <c r="C1524" s="151" t="s">
        <v>62</v>
      </c>
      <c r="D1524" s="151" t="s">
        <v>37</v>
      </c>
      <c r="E1524" s="151">
        <v>2017</v>
      </c>
      <c r="F1524" s="152" t="s">
        <v>47</v>
      </c>
      <c r="G1524" s="153">
        <v>43070</v>
      </c>
      <c r="H1524" s="153">
        <v>43069</v>
      </c>
      <c r="I1524" s="156" t="s">
        <v>521</v>
      </c>
      <c r="J1524" s="321" t="s">
        <v>35</v>
      </c>
      <c r="K1524" s="154">
        <v>2500</v>
      </c>
      <c r="L1524" s="155"/>
    </row>
    <row r="1525" spans="2:12" s="149" customFormat="1" ht="18" customHeight="1">
      <c r="B1525" s="150" t="s">
        <v>773</v>
      </c>
      <c r="C1525" s="151" t="s">
        <v>63</v>
      </c>
      <c r="D1525" s="151" t="s">
        <v>81</v>
      </c>
      <c r="E1525" s="151">
        <v>2017</v>
      </c>
      <c r="F1525" s="152" t="s">
        <v>47</v>
      </c>
      <c r="G1525" s="153">
        <v>43070</v>
      </c>
      <c r="H1525" s="153">
        <v>43069</v>
      </c>
      <c r="I1525" s="156" t="s">
        <v>884</v>
      </c>
      <c r="J1525" s="321" t="s">
        <v>35</v>
      </c>
      <c r="K1525" s="154">
        <v>2000</v>
      </c>
      <c r="L1525" s="155"/>
    </row>
    <row r="1526" spans="2:12" s="149" customFormat="1" ht="18" customHeight="1">
      <c r="B1526" s="150" t="s">
        <v>776</v>
      </c>
      <c r="C1526" s="151" t="s">
        <v>62</v>
      </c>
      <c r="D1526" s="151" t="s">
        <v>37</v>
      </c>
      <c r="E1526" s="151">
        <v>2017</v>
      </c>
      <c r="F1526" s="152" t="s">
        <v>47</v>
      </c>
      <c r="G1526" s="153">
        <v>43070</v>
      </c>
      <c r="H1526" s="153">
        <v>43069</v>
      </c>
      <c r="I1526" s="156" t="s">
        <v>521</v>
      </c>
      <c r="J1526" s="321" t="s">
        <v>777</v>
      </c>
      <c r="K1526" s="154">
        <v>2500</v>
      </c>
      <c r="L1526" s="155"/>
    </row>
    <row r="1527" spans="2:12" s="149" customFormat="1" ht="18" customHeight="1">
      <c r="B1527" s="150" t="s">
        <v>779</v>
      </c>
      <c r="C1527" s="151" t="s">
        <v>62</v>
      </c>
      <c r="D1527" s="151" t="s">
        <v>37</v>
      </c>
      <c r="E1527" s="151">
        <v>2017</v>
      </c>
      <c r="F1527" s="152" t="s">
        <v>47</v>
      </c>
      <c r="G1527" s="153">
        <v>43070</v>
      </c>
      <c r="H1527" s="153">
        <v>43074</v>
      </c>
      <c r="I1527" s="156" t="s">
        <v>521</v>
      </c>
      <c r="J1527" s="321" t="s">
        <v>780</v>
      </c>
      <c r="K1527" s="154">
        <v>2500</v>
      </c>
      <c r="L1527" s="155"/>
    </row>
    <row r="1528" spans="2:12" s="149" customFormat="1" ht="18" customHeight="1">
      <c r="B1528" s="150" t="s">
        <v>778</v>
      </c>
      <c r="C1528" s="151" t="s">
        <v>62</v>
      </c>
      <c r="D1528" s="151" t="s">
        <v>37</v>
      </c>
      <c r="E1528" s="151">
        <v>2017</v>
      </c>
      <c r="F1528" s="152" t="s">
        <v>47</v>
      </c>
      <c r="G1528" s="153">
        <v>43070</v>
      </c>
      <c r="H1528" s="153">
        <v>43074</v>
      </c>
      <c r="I1528" s="156" t="s">
        <v>521</v>
      </c>
      <c r="J1528" s="321" t="s">
        <v>607</v>
      </c>
      <c r="K1528" s="154">
        <v>2500</v>
      </c>
      <c r="L1528" s="155"/>
    </row>
    <row r="1529" spans="2:12" s="149" customFormat="1" ht="18" customHeight="1">
      <c r="B1529" s="150" t="s">
        <v>781</v>
      </c>
      <c r="C1529" s="151" t="s">
        <v>62</v>
      </c>
      <c r="D1529" s="151" t="s">
        <v>81</v>
      </c>
      <c r="E1529" s="151">
        <v>2017</v>
      </c>
      <c r="F1529" s="152" t="s">
        <v>47</v>
      </c>
      <c r="G1529" s="153">
        <v>43070</v>
      </c>
      <c r="H1529" s="153">
        <v>43074</v>
      </c>
      <c r="I1529" s="156" t="s">
        <v>884</v>
      </c>
      <c r="J1529" s="321" t="s">
        <v>782</v>
      </c>
      <c r="K1529" s="154">
        <v>2000</v>
      </c>
      <c r="L1529" s="155"/>
    </row>
    <row r="1530" spans="2:12" s="149" customFormat="1" ht="18" customHeight="1">
      <c r="B1530" s="150" t="s">
        <v>774</v>
      </c>
      <c r="C1530" s="151" t="s">
        <v>63</v>
      </c>
      <c r="D1530" s="151" t="s">
        <v>81</v>
      </c>
      <c r="E1530" s="151">
        <v>2017</v>
      </c>
      <c r="F1530" s="152" t="s">
        <v>47</v>
      </c>
      <c r="G1530" s="153">
        <v>43070</v>
      </c>
      <c r="H1530" s="153">
        <v>43074</v>
      </c>
      <c r="I1530" s="156" t="s">
        <v>885</v>
      </c>
      <c r="J1530" s="321" t="s">
        <v>659</v>
      </c>
      <c r="K1530" s="154">
        <v>2000</v>
      </c>
      <c r="L1530" s="155"/>
    </row>
    <row r="1531" spans="2:12" s="149" customFormat="1" ht="18" customHeight="1">
      <c r="B1531" s="150" t="s">
        <v>728</v>
      </c>
      <c r="C1531" s="151" t="s">
        <v>62</v>
      </c>
      <c r="D1531" s="151" t="s">
        <v>37</v>
      </c>
      <c r="E1531" s="151">
        <v>2017</v>
      </c>
      <c r="F1531" s="152" t="s">
        <v>47</v>
      </c>
      <c r="G1531" s="153">
        <v>43070</v>
      </c>
      <c r="H1531" s="153">
        <v>43076</v>
      </c>
      <c r="I1531" s="156" t="s">
        <v>521</v>
      </c>
      <c r="J1531" s="321" t="s">
        <v>45</v>
      </c>
      <c r="K1531" s="154">
        <v>2500</v>
      </c>
      <c r="L1531" s="155"/>
    </row>
    <row r="1532" spans="2:12" s="149" customFormat="1" ht="18" customHeight="1">
      <c r="B1532" s="150" t="s">
        <v>841</v>
      </c>
      <c r="C1532" s="151" t="s">
        <v>62</v>
      </c>
      <c r="D1532" s="151" t="s">
        <v>69</v>
      </c>
      <c r="E1532" s="151">
        <v>2017</v>
      </c>
      <c r="F1532" s="152" t="s">
        <v>47</v>
      </c>
      <c r="G1532" s="153">
        <v>43070</v>
      </c>
      <c r="H1532" s="153">
        <v>43069</v>
      </c>
      <c r="I1532" s="156" t="s">
        <v>821</v>
      </c>
      <c r="J1532" s="321" t="s">
        <v>842</v>
      </c>
      <c r="K1532" s="154">
        <v>2000</v>
      </c>
      <c r="L1532" s="155"/>
    </row>
    <row r="1533" spans="2:12" s="149" customFormat="1" ht="18" customHeight="1">
      <c r="B1533" s="150" t="s">
        <v>844</v>
      </c>
      <c r="C1533" s="151" t="s">
        <v>62</v>
      </c>
      <c r="D1533" s="151" t="s">
        <v>69</v>
      </c>
      <c r="E1533" s="151">
        <v>2017</v>
      </c>
      <c r="F1533" s="152" t="s">
        <v>47</v>
      </c>
      <c r="G1533" s="153">
        <v>43070</v>
      </c>
      <c r="H1533" s="153">
        <v>43069</v>
      </c>
      <c r="I1533" s="156" t="s">
        <v>821</v>
      </c>
      <c r="J1533" s="321" t="s">
        <v>24</v>
      </c>
      <c r="K1533" s="154">
        <v>2000</v>
      </c>
      <c r="L1533" s="155"/>
    </row>
    <row r="1534" spans="2:12" s="149" customFormat="1" ht="18" customHeight="1">
      <c r="B1534" s="150" t="s">
        <v>833</v>
      </c>
      <c r="C1534" s="151" t="s">
        <v>63</v>
      </c>
      <c r="D1534" s="151" t="s">
        <v>69</v>
      </c>
      <c r="E1534" s="151">
        <v>2017</v>
      </c>
      <c r="F1534" s="152" t="s">
        <v>47</v>
      </c>
      <c r="G1534" s="153">
        <v>43070</v>
      </c>
      <c r="H1534" s="153">
        <v>43069</v>
      </c>
      <c r="I1534" s="156" t="s">
        <v>821</v>
      </c>
      <c r="J1534" s="321" t="s">
        <v>659</v>
      </c>
      <c r="K1534" s="154">
        <v>2000</v>
      </c>
      <c r="L1534" s="155"/>
    </row>
    <row r="1535" spans="2:12" s="149" customFormat="1" ht="18" customHeight="1">
      <c r="B1535" s="150" t="s">
        <v>843</v>
      </c>
      <c r="C1535" s="151" t="s">
        <v>62</v>
      </c>
      <c r="D1535" s="151" t="s">
        <v>69</v>
      </c>
      <c r="E1535" s="151">
        <v>2017</v>
      </c>
      <c r="F1535" s="152" t="s">
        <v>47</v>
      </c>
      <c r="G1535" s="153">
        <v>43070</v>
      </c>
      <c r="H1535" s="153">
        <v>43069</v>
      </c>
      <c r="I1535" s="156" t="s">
        <v>821</v>
      </c>
      <c r="J1535" s="321" t="s">
        <v>75</v>
      </c>
      <c r="K1535" s="154">
        <v>2000</v>
      </c>
      <c r="L1535" s="155"/>
    </row>
    <row r="1536" spans="2:12" s="149" customFormat="1" ht="18" customHeight="1">
      <c r="B1536" s="150" t="s">
        <v>847</v>
      </c>
      <c r="C1536" s="151" t="s">
        <v>62</v>
      </c>
      <c r="D1536" s="151" t="s">
        <v>69</v>
      </c>
      <c r="E1536" s="151">
        <v>2017</v>
      </c>
      <c r="F1536" s="152" t="s">
        <v>47</v>
      </c>
      <c r="G1536" s="153">
        <v>43070</v>
      </c>
      <c r="H1536" s="153">
        <v>43069</v>
      </c>
      <c r="I1536" s="156" t="s">
        <v>821</v>
      </c>
      <c r="J1536" s="321" t="s">
        <v>848</v>
      </c>
      <c r="K1536" s="154">
        <v>2000</v>
      </c>
      <c r="L1536" s="155"/>
    </row>
    <row r="1537" spans="1:13" s="149" customFormat="1" ht="18" customHeight="1">
      <c r="B1537" s="150" t="s">
        <v>852</v>
      </c>
      <c r="C1537" s="151" t="s">
        <v>62</v>
      </c>
      <c r="D1537" s="151" t="s">
        <v>69</v>
      </c>
      <c r="E1537" s="151">
        <v>2017</v>
      </c>
      <c r="F1537" s="152" t="s">
        <v>47</v>
      </c>
      <c r="G1537" s="153">
        <v>43070</v>
      </c>
      <c r="H1537" s="153">
        <v>43069</v>
      </c>
      <c r="I1537" s="156" t="s">
        <v>821</v>
      </c>
      <c r="J1537" s="321" t="s">
        <v>52</v>
      </c>
      <c r="K1537" s="154">
        <v>2000</v>
      </c>
      <c r="L1537" s="155"/>
    </row>
    <row r="1538" spans="1:13" s="149" customFormat="1" ht="18" customHeight="1">
      <c r="B1538" s="150" t="s">
        <v>849</v>
      </c>
      <c r="C1538" s="151" t="s">
        <v>62</v>
      </c>
      <c r="D1538" s="151" t="s">
        <v>69</v>
      </c>
      <c r="E1538" s="151">
        <v>2017</v>
      </c>
      <c r="F1538" s="152" t="s">
        <v>47</v>
      </c>
      <c r="G1538" s="153">
        <v>43070</v>
      </c>
      <c r="H1538" s="153">
        <v>43069</v>
      </c>
      <c r="I1538" s="156" t="s">
        <v>821</v>
      </c>
      <c r="J1538" s="321" t="s">
        <v>49</v>
      </c>
      <c r="K1538" s="154">
        <v>2000</v>
      </c>
      <c r="L1538" s="155"/>
    </row>
    <row r="1539" spans="1:13" s="149" customFormat="1" ht="18" customHeight="1">
      <c r="B1539" s="150" t="s">
        <v>850</v>
      </c>
      <c r="C1539" s="151" t="s">
        <v>62</v>
      </c>
      <c r="D1539" s="151" t="s">
        <v>69</v>
      </c>
      <c r="E1539" s="151">
        <v>2017</v>
      </c>
      <c r="F1539" s="152" t="s">
        <v>47</v>
      </c>
      <c r="G1539" s="153">
        <v>43070</v>
      </c>
      <c r="H1539" s="153">
        <v>43069</v>
      </c>
      <c r="I1539" s="156" t="s">
        <v>821</v>
      </c>
      <c r="J1539" s="321" t="s">
        <v>57</v>
      </c>
      <c r="K1539" s="154">
        <v>2000</v>
      </c>
      <c r="L1539" s="155"/>
    </row>
    <row r="1540" spans="1:13" s="149" customFormat="1" ht="18" customHeight="1">
      <c r="B1540" s="150" t="s">
        <v>879</v>
      </c>
      <c r="C1540" s="151" t="s">
        <v>62</v>
      </c>
      <c r="D1540" s="151" t="s">
        <v>69</v>
      </c>
      <c r="E1540" s="151">
        <v>2017</v>
      </c>
      <c r="F1540" s="152" t="s">
        <v>47</v>
      </c>
      <c r="G1540" s="153">
        <v>43070</v>
      </c>
      <c r="H1540" s="153">
        <v>43069</v>
      </c>
      <c r="I1540" s="156" t="s">
        <v>819</v>
      </c>
      <c r="J1540" s="321" t="s">
        <v>13</v>
      </c>
      <c r="K1540" s="154">
        <v>2000</v>
      </c>
      <c r="L1540" s="155"/>
    </row>
    <row r="1541" spans="1:13" s="149" customFormat="1" ht="18" customHeight="1">
      <c r="B1541" s="150" t="s">
        <v>880</v>
      </c>
      <c r="C1541" s="151" t="s">
        <v>62</v>
      </c>
      <c r="D1541" s="151" t="s">
        <v>69</v>
      </c>
      <c r="E1541" s="151">
        <v>2017</v>
      </c>
      <c r="F1541" s="152" t="s">
        <v>47</v>
      </c>
      <c r="G1541" s="153">
        <v>43070</v>
      </c>
      <c r="H1541" s="153">
        <v>43069</v>
      </c>
      <c r="I1541" s="156" t="s">
        <v>819</v>
      </c>
      <c r="J1541" s="321" t="s">
        <v>66</v>
      </c>
      <c r="K1541" s="154">
        <v>511</v>
      </c>
      <c r="L1541" s="155"/>
    </row>
    <row r="1542" spans="1:13" s="149" customFormat="1" ht="18" customHeight="1">
      <c r="B1542" s="150" t="s">
        <v>832</v>
      </c>
      <c r="C1542" s="151" t="s">
        <v>63</v>
      </c>
      <c r="D1542" s="151" t="s">
        <v>69</v>
      </c>
      <c r="E1542" s="151">
        <v>2017</v>
      </c>
      <c r="F1542" s="152" t="s">
        <v>47</v>
      </c>
      <c r="G1542" s="153">
        <v>43070</v>
      </c>
      <c r="H1542" s="153">
        <v>43074</v>
      </c>
      <c r="I1542" s="156" t="s">
        <v>821</v>
      </c>
      <c r="J1542" s="321" t="s">
        <v>659</v>
      </c>
      <c r="K1542" s="154">
        <v>2000</v>
      </c>
      <c r="L1542" s="155"/>
    </row>
    <row r="1543" spans="1:13" s="149" customFormat="1" ht="18" customHeight="1">
      <c r="B1543" s="150" t="s">
        <v>881</v>
      </c>
      <c r="C1543" s="151" t="s">
        <v>62</v>
      </c>
      <c r="D1543" s="151" t="s">
        <v>69</v>
      </c>
      <c r="E1543" s="151">
        <v>2017</v>
      </c>
      <c r="F1543" s="152" t="s">
        <v>47</v>
      </c>
      <c r="G1543" s="153">
        <v>43070</v>
      </c>
      <c r="H1543" s="153">
        <v>43069</v>
      </c>
      <c r="I1543" s="156" t="s">
        <v>819</v>
      </c>
      <c r="J1543" s="321" t="s">
        <v>816</v>
      </c>
      <c r="K1543" s="154">
        <v>2000</v>
      </c>
      <c r="L1543" s="155"/>
    </row>
    <row r="1544" spans="1:13" s="149" customFormat="1" ht="18" customHeight="1">
      <c r="B1544" s="150" t="s">
        <v>878</v>
      </c>
      <c r="C1544" s="151" t="s">
        <v>62</v>
      </c>
      <c r="D1544" s="151" t="s">
        <v>69</v>
      </c>
      <c r="E1544" s="151">
        <v>2017</v>
      </c>
      <c r="F1544" s="152" t="s">
        <v>47</v>
      </c>
      <c r="G1544" s="153">
        <v>43070</v>
      </c>
      <c r="H1544" s="153">
        <v>43075</v>
      </c>
      <c r="I1544" s="156" t="s">
        <v>819</v>
      </c>
      <c r="J1544" s="321" t="s">
        <v>645</v>
      </c>
      <c r="K1544" s="154">
        <v>2000</v>
      </c>
      <c r="L1544" s="155"/>
    </row>
    <row r="1545" spans="1:13" s="149" customFormat="1" ht="18" customHeight="1">
      <c r="B1545" s="148" t="s">
        <v>886</v>
      </c>
      <c r="C1545" s="88" t="s">
        <v>39</v>
      </c>
      <c r="D1545" s="88" t="s">
        <v>68</v>
      </c>
      <c r="E1545" s="88">
        <v>2017</v>
      </c>
      <c r="F1545" s="89" t="s">
        <v>47</v>
      </c>
      <c r="G1545" s="90"/>
      <c r="H1545" s="90"/>
      <c r="I1545" s="91" t="s">
        <v>887</v>
      </c>
      <c r="J1545" s="88"/>
      <c r="K1545" s="92">
        <v>0</v>
      </c>
      <c r="L1545" s="93">
        <f>SUM(K1524:K1545)</f>
        <v>43011</v>
      </c>
    </row>
    <row r="1546" spans="1:13" s="26" customFormat="1" ht="15.75">
      <c r="B1546" s="316" t="s">
        <v>642</v>
      </c>
      <c r="C1546" s="317"/>
      <c r="D1546" s="317"/>
      <c r="E1546" s="317"/>
      <c r="F1546" s="317"/>
      <c r="G1546" s="317"/>
      <c r="H1546" s="317"/>
      <c r="I1546" s="317"/>
      <c r="J1546" s="317"/>
      <c r="K1546" s="318"/>
      <c r="L1546" s="94">
        <f>SUM(L1133+L1163+L1197+L1230+L1253+L1265+L1338+L1373+L1442+L1491+L1523+L1545)</f>
        <v>1270980.0000000002</v>
      </c>
      <c r="M1546" s="80">
        <v>1345500</v>
      </c>
    </row>
    <row r="1547" spans="1:13" s="26" customFormat="1" ht="15.75">
      <c r="B1547" s="311" t="s">
        <v>801</v>
      </c>
      <c r="C1547" s="256"/>
      <c r="D1547" s="256"/>
      <c r="E1547" s="256"/>
      <c r="F1547" s="256"/>
      <c r="G1547" s="256"/>
      <c r="H1547" s="256"/>
      <c r="I1547" s="256"/>
      <c r="J1547" s="256"/>
      <c r="K1547" s="312"/>
      <c r="L1547" s="315">
        <f>L1548-L1546</f>
        <v>0</v>
      </c>
      <c r="M1547" s="80"/>
    </row>
    <row r="1548" spans="1:13" s="26" customFormat="1" ht="24" customHeight="1">
      <c r="B1548" s="313" t="s">
        <v>637</v>
      </c>
      <c r="C1548" s="257"/>
      <c r="D1548" s="257"/>
      <c r="E1548" s="257"/>
      <c r="F1548" s="257"/>
      <c r="G1548" s="257"/>
      <c r="H1548" s="257"/>
      <c r="I1548" s="257"/>
      <c r="J1548" s="257"/>
      <c r="K1548" s="314"/>
      <c r="L1548" s="95">
        <v>1270980</v>
      </c>
      <c r="M1548" s="24"/>
    </row>
    <row r="1549" spans="1:13" ht="33.75">
      <c r="B1549" s="538" t="s">
        <v>891</v>
      </c>
      <c r="C1549" s="538"/>
      <c r="D1549" s="538"/>
      <c r="E1549" s="538"/>
      <c r="F1549" s="538"/>
      <c r="G1549" s="538"/>
      <c r="H1549" s="538"/>
      <c r="I1549" s="538"/>
      <c r="J1549" s="538"/>
      <c r="K1549" s="538"/>
      <c r="L1549" s="539"/>
    </row>
    <row r="1550" spans="1:13" ht="25.5" customHeight="1">
      <c r="A1550" s="381"/>
      <c r="B1550" s="329" t="s">
        <v>1</v>
      </c>
      <c r="C1550" s="329" t="s">
        <v>2</v>
      </c>
      <c r="D1550" s="329" t="s">
        <v>854</v>
      </c>
      <c r="E1550" s="329" t="s">
        <v>3</v>
      </c>
      <c r="F1550" s="329" t="s">
        <v>4</v>
      </c>
      <c r="G1550" s="330" t="s">
        <v>5</v>
      </c>
      <c r="H1550" s="330" t="s">
        <v>6</v>
      </c>
      <c r="I1550" s="329" t="s">
        <v>7</v>
      </c>
      <c r="J1550" s="329" t="s">
        <v>8</v>
      </c>
      <c r="K1550" s="329" t="s">
        <v>9</v>
      </c>
      <c r="L1550" s="329" t="s">
        <v>10</v>
      </c>
    </row>
    <row r="1551" spans="1:13" s="242" customFormat="1" ht="18" customHeight="1">
      <c r="A1551" s="382"/>
      <c r="B1551" s="243" t="s">
        <v>892</v>
      </c>
      <c r="C1551" s="244" t="s">
        <v>893</v>
      </c>
      <c r="D1551" s="244" t="s">
        <v>25</v>
      </c>
      <c r="E1551" s="244">
        <v>2018</v>
      </c>
      <c r="F1551" s="244" t="s">
        <v>30</v>
      </c>
      <c r="G1551" s="153">
        <v>43118</v>
      </c>
      <c r="H1551" s="153">
        <v>43122</v>
      </c>
      <c r="I1551" s="244" t="s">
        <v>894</v>
      </c>
      <c r="J1551" s="244"/>
      <c r="K1551" s="154">
        <v>6456.5</v>
      </c>
      <c r="L1551" s="245"/>
      <c r="M1551" s="246"/>
    </row>
    <row r="1552" spans="1:13" s="242" customFormat="1" ht="18" customHeight="1">
      <c r="A1552" s="382"/>
      <c r="B1552" s="247" t="s">
        <v>895</v>
      </c>
      <c r="C1552" s="244" t="s">
        <v>62</v>
      </c>
      <c r="D1552" s="244" t="s">
        <v>25</v>
      </c>
      <c r="E1552" s="244">
        <v>2018</v>
      </c>
      <c r="F1552" s="244" t="s">
        <v>30</v>
      </c>
      <c r="G1552" s="153">
        <v>43118</v>
      </c>
      <c r="H1552" s="153">
        <v>43122</v>
      </c>
      <c r="I1552" s="244" t="s">
        <v>894</v>
      </c>
      <c r="J1552" s="244"/>
      <c r="K1552" s="249">
        <v>5000</v>
      </c>
      <c r="L1552" s="245"/>
      <c r="M1552" s="246"/>
    </row>
    <row r="1553" spans="1:13" s="242" customFormat="1" ht="18" customHeight="1">
      <c r="A1553" s="382"/>
      <c r="B1553" s="247" t="s">
        <v>896</v>
      </c>
      <c r="C1553" s="244" t="s">
        <v>893</v>
      </c>
      <c r="D1553" s="244" t="s">
        <v>25</v>
      </c>
      <c r="E1553" s="244">
        <v>2018</v>
      </c>
      <c r="F1553" s="244" t="s">
        <v>30</v>
      </c>
      <c r="G1553" s="153">
        <v>43118</v>
      </c>
      <c r="H1553" s="153">
        <v>43122</v>
      </c>
      <c r="I1553" s="244" t="s">
        <v>894</v>
      </c>
      <c r="J1553" s="244"/>
      <c r="K1553" s="249">
        <v>5000</v>
      </c>
      <c r="L1553" s="245"/>
      <c r="M1553" s="246"/>
    </row>
    <row r="1554" spans="1:13" s="242" customFormat="1" ht="18" customHeight="1">
      <c r="A1554" s="382"/>
      <c r="B1554" s="247" t="s">
        <v>897</v>
      </c>
      <c r="C1554" s="244" t="s">
        <v>893</v>
      </c>
      <c r="D1554" s="244" t="s">
        <v>37</v>
      </c>
      <c r="E1554" s="244">
        <v>2018</v>
      </c>
      <c r="F1554" s="244" t="s">
        <v>30</v>
      </c>
      <c r="G1554" s="248">
        <v>43122</v>
      </c>
      <c r="H1554" s="248">
        <v>43123</v>
      </c>
      <c r="I1554" s="156" t="s">
        <v>599</v>
      </c>
      <c r="J1554" s="244" t="s">
        <v>455</v>
      </c>
      <c r="K1554" s="249">
        <v>2500</v>
      </c>
      <c r="L1554" s="245"/>
      <c r="M1554" s="246"/>
    </row>
    <row r="1555" spans="1:13" s="242" customFormat="1" ht="18" customHeight="1">
      <c r="A1555" s="382"/>
      <c r="B1555" s="247" t="s">
        <v>761</v>
      </c>
      <c r="C1555" s="244" t="s">
        <v>893</v>
      </c>
      <c r="D1555" s="244" t="s">
        <v>81</v>
      </c>
      <c r="E1555" s="244">
        <v>2018</v>
      </c>
      <c r="F1555" s="244" t="s">
        <v>30</v>
      </c>
      <c r="G1555" s="248">
        <v>43122</v>
      </c>
      <c r="H1555" s="248">
        <v>43123</v>
      </c>
      <c r="I1555" s="244" t="s">
        <v>898</v>
      </c>
      <c r="J1555" s="244" t="s">
        <v>35</v>
      </c>
      <c r="K1555" s="249">
        <v>2000</v>
      </c>
      <c r="L1555" s="245"/>
      <c r="M1555" s="246"/>
    </row>
    <row r="1556" spans="1:13" s="242" customFormat="1" ht="18" customHeight="1">
      <c r="A1556" s="382"/>
      <c r="B1556" s="247" t="s">
        <v>899</v>
      </c>
      <c r="C1556" s="244" t="s">
        <v>893</v>
      </c>
      <c r="D1556" s="244" t="s">
        <v>37</v>
      </c>
      <c r="E1556" s="244">
        <v>2018</v>
      </c>
      <c r="F1556" s="244" t="s">
        <v>30</v>
      </c>
      <c r="G1556" s="248">
        <v>43122</v>
      </c>
      <c r="H1556" s="248">
        <v>43123</v>
      </c>
      <c r="I1556" s="156" t="s">
        <v>644</v>
      </c>
      <c r="J1556" s="244" t="s">
        <v>934</v>
      </c>
      <c r="K1556" s="249">
        <v>2500</v>
      </c>
      <c r="L1556" s="245"/>
      <c r="M1556" s="246"/>
    </row>
    <row r="1557" spans="1:13" s="242" customFormat="1" ht="18" customHeight="1">
      <c r="A1557" s="382"/>
      <c r="B1557" s="247" t="s">
        <v>867</v>
      </c>
      <c r="C1557" s="244" t="s">
        <v>893</v>
      </c>
      <c r="D1557" s="244" t="s">
        <v>37</v>
      </c>
      <c r="E1557" s="244">
        <v>2018</v>
      </c>
      <c r="F1557" s="244" t="s">
        <v>30</v>
      </c>
      <c r="G1557" s="248">
        <v>43124</v>
      </c>
      <c r="H1557" s="248">
        <v>43124</v>
      </c>
      <c r="I1557" s="156" t="s">
        <v>644</v>
      </c>
      <c r="J1557" s="244" t="s">
        <v>848</v>
      </c>
      <c r="K1557" s="249">
        <v>2500</v>
      </c>
      <c r="L1557" s="245"/>
      <c r="M1557" s="246"/>
    </row>
    <row r="1558" spans="1:13" s="242" customFormat="1" ht="18" customHeight="1">
      <c r="A1558" s="382"/>
      <c r="B1558" s="331" t="s">
        <v>900</v>
      </c>
      <c r="C1558" s="244" t="s">
        <v>893</v>
      </c>
      <c r="D1558" s="244" t="s">
        <v>29</v>
      </c>
      <c r="E1558" s="244">
        <v>2018</v>
      </c>
      <c r="F1558" s="244" t="s">
        <v>30</v>
      </c>
      <c r="G1558" s="248">
        <v>43124</v>
      </c>
      <c r="H1558" s="248">
        <v>43125</v>
      </c>
      <c r="I1558" s="244" t="s">
        <v>901</v>
      </c>
      <c r="J1558" s="244" t="s">
        <v>795</v>
      </c>
      <c r="K1558" s="249">
        <v>678</v>
      </c>
      <c r="L1558" s="245"/>
      <c r="M1558" s="246"/>
    </row>
    <row r="1559" spans="1:13" s="242" customFormat="1" ht="18" customHeight="1">
      <c r="A1559" s="382"/>
      <c r="B1559" s="331" t="s">
        <v>902</v>
      </c>
      <c r="C1559" s="244" t="s">
        <v>62</v>
      </c>
      <c r="D1559" s="244" t="s">
        <v>37</v>
      </c>
      <c r="E1559" s="244">
        <v>2018</v>
      </c>
      <c r="F1559" s="244" t="s">
        <v>30</v>
      </c>
      <c r="G1559" s="248">
        <v>43124</v>
      </c>
      <c r="H1559" s="248">
        <v>43125</v>
      </c>
      <c r="I1559" s="156" t="s">
        <v>762</v>
      </c>
      <c r="J1559" s="244" t="s">
        <v>209</v>
      </c>
      <c r="K1559" s="249">
        <v>2500</v>
      </c>
      <c r="L1559" s="245"/>
      <c r="M1559" s="246"/>
    </row>
    <row r="1560" spans="1:13" s="242" customFormat="1" ht="18" customHeight="1">
      <c r="A1560" s="382"/>
      <c r="B1560" s="331" t="s">
        <v>903</v>
      </c>
      <c r="C1560" s="244" t="s">
        <v>893</v>
      </c>
      <c r="D1560" s="244" t="s">
        <v>69</v>
      </c>
      <c r="E1560" s="244">
        <v>2018</v>
      </c>
      <c r="F1560" s="244" t="s">
        <v>30</v>
      </c>
      <c r="G1560" s="248">
        <v>43122</v>
      </c>
      <c r="H1560" s="248">
        <v>43123</v>
      </c>
      <c r="I1560" s="244" t="s">
        <v>808</v>
      </c>
      <c r="J1560" s="244" t="s">
        <v>49</v>
      </c>
      <c r="K1560" s="249">
        <v>2000</v>
      </c>
      <c r="L1560" s="245"/>
      <c r="M1560" s="246"/>
    </row>
    <row r="1561" spans="1:13" s="242" customFormat="1" ht="18" customHeight="1">
      <c r="A1561" s="382"/>
      <c r="B1561" s="331" t="s">
        <v>868</v>
      </c>
      <c r="C1561" s="244" t="s">
        <v>893</v>
      </c>
      <c r="D1561" s="244" t="s">
        <v>69</v>
      </c>
      <c r="E1561" s="244">
        <v>2018</v>
      </c>
      <c r="F1561" s="244" t="s">
        <v>30</v>
      </c>
      <c r="G1561" s="248">
        <v>43122</v>
      </c>
      <c r="H1561" s="248">
        <v>43123</v>
      </c>
      <c r="I1561" s="244" t="s">
        <v>826</v>
      </c>
      <c r="J1561" s="244" t="s">
        <v>889</v>
      </c>
      <c r="K1561" s="249">
        <v>2000</v>
      </c>
      <c r="L1561" s="245"/>
      <c r="M1561" s="246"/>
    </row>
    <row r="1562" spans="1:13" s="242" customFormat="1" ht="18" customHeight="1">
      <c r="A1562" s="382"/>
      <c r="B1562" s="331" t="s">
        <v>904</v>
      </c>
      <c r="C1562" s="244" t="s">
        <v>62</v>
      </c>
      <c r="D1562" s="244" t="s">
        <v>69</v>
      </c>
      <c r="E1562" s="244">
        <v>2018</v>
      </c>
      <c r="F1562" s="244" t="s">
        <v>30</v>
      </c>
      <c r="G1562" s="248">
        <v>43122</v>
      </c>
      <c r="H1562" s="248">
        <v>43124</v>
      </c>
      <c r="I1562" s="244" t="s">
        <v>808</v>
      </c>
      <c r="J1562" s="244" t="s">
        <v>75</v>
      </c>
      <c r="K1562" s="249">
        <v>2000</v>
      </c>
      <c r="L1562" s="245"/>
      <c r="M1562" s="246"/>
    </row>
    <row r="1563" spans="1:13" s="242" customFormat="1" ht="18" customHeight="1">
      <c r="A1563" s="382"/>
      <c r="B1563" s="331" t="s">
        <v>781</v>
      </c>
      <c r="C1563" s="244" t="s">
        <v>893</v>
      </c>
      <c r="D1563" s="244" t="s">
        <v>69</v>
      </c>
      <c r="E1563" s="244">
        <v>2018</v>
      </c>
      <c r="F1563" s="244" t="s">
        <v>30</v>
      </c>
      <c r="G1563" s="248">
        <v>43124</v>
      </c>
      <c r="H1563" s="248">
        <v>43125</v>
      </c>
      <c r="I1563" s="244" t="s">
        <v>808</v>
      </c>
      <c r="J1563" s="244" t="s">
        <v>782</v>
      </c>
      <c r="K1563" s="249">
        <v>2000</v>
      </c>
      <c r="L1563" s="245"/>
      <c r="M1563" s="246"/>
    </row>
    <row r="1564" spans="1:13" s="242" customFormat="1" ht="18" customHeight="1">
      <c r="A1564" s="382"/>
      <c r="B1564" s="331" t="s">
        <v>905</v>
      </c>
      <c r="C1564" s="244" t="s">
        <v>893</v>
      </c>
      <c r="D1564" s="244" t="s">
        <v>69</v>
      </c>
      <c r="E1564" s="244">
        <v>2018</v>
      </c>
      <c r="F1564" s="244" t="s">
        <v>30</v>
      </c>
      <c r="G1564" s="248">
        <v>43124</v>
      </c>
      <c r="H1564" s="248">
        <v>43125</v>
      </c>
      <c r="I1564" s="244" t="s">
        <v>808</v>
      </c>
      <c r="J1564" s="244" t="s">
        <v>782</v>
      </c>
      <c r="K1564" s="249">
        <v>2000</v>
      </c>
      <c r="L1564" s="245"/>
      <c r="M1564" s="246"/>
    </row>
    <row r="1565" spans="1:13" s="242" customFormat="1" ht="18" customHeight="1">
      <c r="A1565" s="382"/>
      <c r="B1565" s="331" t="s">
        <v>906</v>
      </c>
      <c r="C1565" s="244" t="s">
        <v>893</v>
      </c>
      <c r="D1565" s="244" t="s">
        <v>69</v>
      </c>
      <c r="E1565" s="244">
        <v>2018</v>
      </c>
      <c r="F1565" s="244" t="s">
        <v>30</v>
      </c>
      <c r="G1565" s="248">
        <v>43122</v>
      </c>
      <c r="H1565" s="248">
        <v>42764</v>
      </c>
      <c r="I1565" s="244" t="s">
        <v>826</v>
      </c>
      <c r="J1565" s="244" t="s">
        <v>645</v>
      </c>
      <c r="K1565" s="249">
        <v>2000</v>
      </c>
      <c r="L1565" s="245"/>
      <c r="M1565" s="246"/>
    </row>
    <row r="1566" spans="1:13" s="149" customFormat="1" ht="18" customHeight="1">
      <c r="A1566" s="21"/>
      <c r="B1566" s="148" t="s">
        <v>907</v>
      </c>
      <c r="C1566" s="88" t="s">
        <v>39</v>
      </c>
      <c r="D1566" s="88" t="s">
        <v>68</v>
      </c>
      <c r="E1566" s="88">
        <v>2018</v>
      </c>
      <c r="F1566" s="89" t="s">
        <v>30</v>
      </c>
      <c r="G1566" s="90"/>
      <c r="H1566" s="90"/>
      <c r="I1566" s="91" t="s">
        <v>908</v>
      </c>
      <c r="J1566" s="88"/>
      <c r="K1566" s="92">
        <v>0</v>
      </c>
      <c r="L1566" s="93">
        <f>SUM(K1551:K1566)</f>
        <v>41134.5</v>
      </c>
    </row>
    <row r="1567" spans="1:13" s="242" customFormat="1" ht="18" customHeight="1">
      <c r="A1567" s="382"/>
      <c r="B1567" s="247" t="s">
        <v>867</v>
      </c>
      <c r="C1567" s="244" t="s">
        <v>893</v>
      </c>
      <c r="D1567" s="244" t="s">
        <v>37</v>
      </c>
      <c r="E1567" s="244">
        <v>2018</v>
      </c>
      <c r="F1567" s="244" t="s">
        <v>31</v>
      </c>
      <c r="G1567" s="248">
        <v>43132</v>
      </c>
      <c r="H1567" s="248">
        <v>43132</v>
      </c>
      <c r="I1567" s="156" t="s">
        <v>646</v>
      </c>
      <c r="J1567" s="244" t="s">
        <v>848</v>
      </c>
      <c r="K1567" s="249">
        <v>2500</v>
      </c>
      <c r="L1567" s="245"/>
      <c r="M1567" s="246"/>
    </row>
    <row r="1568" spans="1:13" s="242" customFormat="1" ht="18" customHeight="1">
      <c r="A1568" s="382"/>
      <c r="B1568" s="247" t="s">
        <v>897</v>
      </c>
      <c r="C1568" s="244" t="s">
        <v>893</v>
      </c>
      <c r="D1568" s="244" t="s">
        <v>37</v>
      </c>
      <c r="E1568" s="244">
        <v>2018</v>
      </c>
      <c r="F1568" s="244" t="s">
        <v>31</v>
      </c>
      <c r="G1568" s="248">
        <v>43132</v>
      </c>
      <c r="H1568" s="248">
        <v>43132</v>
      </c>
      <c r="I1568" s="156" t="s">
        <v>646</v>
      </c>
      <c r="J1568" s="244" t="s">
        <v>455</v>
      </c>
      <c r="K1568" s="249">
        <v>2500</v>
      </c>
      <c r="L1568" s="245"/>
      <c r="M1568" s="246"/>
    </row>
    <row r="1569" spans="1:13" s="242" customFormat="1" ht="18" customHeight="1">
      <c r="A1569" s="382"/>
      <c r="B1569" s="247" t="s">
        <v>761</v>
      </c>
      <c r="C1569" s="244" t="s">
        <v>893</v>
      </c>
      <c r="D1569" s="244" t="s">
        <v>81</v>
      </c>
      <c r="E1569" s="244">
        <v>2018</v>
      </c>
      <c r="F1569" s="244" t="s">
        <v>31</v>
      </c>
      <c r="G1569" s="248">
        <v>43132</v>
      </c>
      <c r="H1569" s="248">
        <v>43137</v>
      </c>
      <c r="I1569" s="244" t="s">
        <v>909</v>
      </c>
      <c r="J1569" s="244" t="s">
        <v>35</v>
      </c>
      <c r="K1569" s="249">
        <v>2000</v>
      </c>
      <c r="L1569" s="245"/>
      <c r="M1569" s="246"/>
    </row>
    <row r="1570" spans="1:13" s="242" customFormat="1" ht="18" customHeight="1">
      <c r="A1570" s="382"/>
      <c r="B1570" s="247" t="s">
        <v>726</v>
      </c>
      <c r="C1570" s="244" t="s">
        <v>893</v>
      </c>
      <c r="D1570" s="244" t="s">
        <v>37</v>
      </c>
      <c r="E1570" s="244">
        <v>2018</v>
      </c>
      <c r="F1570" s="244" t="s">
        <v>31</v>
      </c>
      <c r="G1570" s="248">
        <v>43137</v>
      </c>
      <c r="H1570" s="248">
        <v>43137</v>
      </c>
      <c r="I1570" s="156" t="s">
        <v>599</v>
      </c>
      <c r="J1570" s="244" t="s">
        <v>848</v>
      </c>
      <c r="K1570" s="249">
        <v>2500</v>
      </c>
      <c r="L1570" s="245"/>
      <c r="M1570" s="246"/>
    </row>
    <row r="1571" spans="1:13" s="242" customFormat="1" ht="18" customHeight="1">
      <c r="A1571" s="382"/>
      <c r="B1571" s="247" t="s">
        <v>702</v>
      </c>
      <c r="C1571" s="244" t="s">
        <v>62</v>
      </c>
      <c r="D1571" s="244" t="s">
        <v>37</v>
      </c>
      <c r="E1571" s="244">
        <v>2018</v>
      </c>
      <c r="F1571" s="244" t="s">
        <v>31</v>
      </c>
      <c r="G1571" s="248">
        <v>43137</v>
      </c>
      <c r="H1571" s="248">
        <v>43137</v>
      </c>
      <c r="I1571" s="156" t="s">
        <v>599</v>
      </c>
      <c r="J1571" s="244" t="s">
        <v>848</v>
      </c>
      <c r="K1571" s="249">
        <v>2500</v>
      </c>
      <c r="L1571" s="245"/>
      <c r="M1571" s="246"/>
    </row>
    <row r="1572" spans="1:13" s="242" customFormat="1" ht="18" customHeight="1">
      <c r="A1572" s="382"/>
      <c r="B1572" s="247" t="s">
        <v>902</v>
      </c>
      <c r="C1572" s="244" t="s">
        <v>62</v>
      </c>
      <c r="D1572" s="244" t="s">
        <v>37</v>
      </c>
      <c r="E1572" s="244">
        <v>2018</v>
      </c>
      <c r="F1572" s="244" t="s">
        <v>31</v>
      </c>
      <c r="G1572" s="248">
        <v>43132</v>
      </c>
      <c r="H1572" s="248">
        <v>43138</v>
      </c>
      <c r="I1572" s="156" t="s">
        <v>477</v>
      </c>
      <c r="J1572" s="244" t="s">
        <v>209</v>
      </c>
      <c r="K1572" s="249">
        <v>2500</v>
      </c>
      <c r="L1572" s="245"/>
      <c r="M1572" s="246"/>
    </row>
    <row r="1573" spans="1:13" s="242" customFormat="1" ht="18" customHeight="1">
      <c r="A1573" s="382"/>
      <c r="B1573" s="247" t="s">
        <v>899</v>
      </c>
      <c r="C1573" s="244" t="s">
        <v>893</v>
      </c>
      <c r="D1573" s="244" t="s">
        <v>37</v>
      </c>
      <c r="E1573" s="244">
        <v>2018</v>
      </c>
      <c r="F1573" s="244" t="s">
        <v>31</v>
      </c>
      <c r="G1573" s="248">
        <v>43132</v>
      </c>
      <c r="H1573" s="248">
        <v>43140</v>
      </c>
      <c r="I1573" s="156" t="s">
        <v>646</v>
      </c>
      <c r="J1573" s="244" t="s">
        <v>58</v>
      </c>
      <c r="K1573" s="249">
        <v>2500</v>
      </c>
      <c r="L1573" s="245"/>
      <c r="M1573" s="246"/>
    </row>
    <row r="1574" spans="1:13" s="242" customFormat="1" ht="18" customHeight="1">
      <c r="A1574" s="382"/>
      <c r="B1574" s="247" t="s">
        <v>910</v>
      </c>
      <c r="C1574" s="244" t="s">
        <v>893</v>
      </c>
      <c r="D1574" s="244" t="s">
        <v>37</v>
      </c>
      <c r="E1574" s="244">
        <v>2018</v>
      </c>
      <c r="F1574" s="244" t="s">
        <v>31</v>
      </c>
      <c r="G1574" s="248">
        <v>43143</v>
      </c>
      <c r="H1574" s="248">
        <v>43144</v>
      </c>
      <c r="I1574" s="156" t="s">
        <v>762</v>
      </c>
      <c r="J1574" s="244" t="s">
        <v>24</v>
      </c>
      <c r="K1574" s="249">
        <v>2500</v>
      </c>
      <c r="L1574" s="245"/>
      <c r="M1574" s="246"/>
    </row>
    <row r="1575" spans="1:13" s="242" customFormat="1" ht="18" customHeight="1">
      <c r="A1575" s="382"/>
      <c r="B1575" s="331" t="s">
        <v>871</v>
      </c>
      <c r="C1575" s="302" t="s">
        <v>893</v>
      </c>
      <c r="D1575" s="302" t="s">
        <v>37</v>
      </c>
      <c r="E1575" s="244">
        <v>2018</v>
      </c>
      <c r="F1575" s="244" t="s">
        <v>31</v>
      </c>
      <c r="G1575" s="248">
        <v>43143</v>
      </c>
      <c r="H1575" s="303">
        <v>43145</v>
      </c>
      <c r="I1575" s="156" t="s">
        <v>762</v>
      </c>
      <c r="J1575" s="302" t="s">
        <v>455</v>
      </c>
      <c r="K1575" s="304">
        <v>2500</v>
      </c>
      <c r="L1575" s="305"/>
      <c r="M1575" s="246"/>
    </row>
    <row r="1576" spans="1:13" s="242" customFormat="1" ht="18" customHeight="1">
      <c r="A1576" s="382"/>
      <c r="B1576" s="250" t="s">
        <v>868</v>
      </c>
      <c r="C1576" s="244" t="s">
        <v>893</v>
      </c>
      <c r="D1576" s="244" t="s">
        <v>69</v>
      </c>
      <c r="E1576" s="244">
        <v>2018</v>
      </c>
      <c r="F1576" s="244" t="s">
        <v>31</v>
      </c>
      <c r="G1576" s="248">
        <v>43132</v>
      </c>
      <c r="H1576" s="248">
        <v>43132</v>
      </c>
      <c r="I1576" s="244" t="s">
        <v>828</v>
      </c>
      <c r="J1576" s="244" t="s">
        <v>889</v>
      </c>
      <c r="K1576" s="249">
        <v>2000</v>
      </c>
      <c r="L1576" s="245"/>
      <c r="M1576" s="246"/>
    </row>
    <row r="1577" spans="1:13" s="242" customFormat="1" ht="18" customHeight="1">
      <c r="A1577" s="382"/>
      <c r="B1577" s="250" t="s">
        <v>903</v>
      </c>
      <c r="C1577" s="244" t="s">
        <v>893</v>
      </c>
      <c r="D1577" s="244" t="s">
        <v>69</v>
      </c>
      <c r="E1577" s="244">
        <v>2018</v>
      </c>
      <c r="F1577" s="244" t="s">
        <v>31</v>
      </c>
      <c r="G1577" s="248">
        <v>43132</v>
      </c>
      <c r="H1577" s="248">
        <v>43132</v>
      </c>
      <c r="I1577" s="244" t="s">
        <v>813</v>
      </c>
      <c r="J1577" s="244" t="s">
        <v>49</v>
      </c>
      <c r="K1577" s="249">
        <v>2000</v>
      </c>
      <c r="L1577" s="245"/>
      <c r="M1577" s="246"/>
    </row>
    <row r="1578" spans="1:13" s="242" customFormat="1" ht="18" customHeight="1">
      <c r="A1578" s="382"/>
      <c r="B1578" s="250" t="s">
        <v>904</v>
      </c>
      <c r="C1578" s="244" t="s">
        <v>62</v>
      </c>
      <c r="D1578" s="244" t="s">
        <v>69</v>
      </c>
      <c r="E1578" s="244">
        <v>2018</v>
      </c>
      <c r="F1578" s="244" t="s">
        <v>31</v>
      </c>
      <c r="G1578" s="248">
        <v>43133</v>
      </c>
      <c r="H1578" s="248">
        <v>43137</v>
      </c>
      <c r="I1578" s="244" t="s">
        <v>813</v>
      </c>
      <c r="J1578" s="244" t="s">
        <v>75</v>
      </c>
      <c r="K1578" s="249">
        <v>2000</v>
      </c>
      <c r="L1578" s="245"/>
      <c r="M1578" s="246"/>
    </row>
    <row r="1579" spans="1:13" s="242" customFormat="1" ht="18" customHeight="1">
      <c r="A1579" s="382"/>
      <c r="B1579" s="250" t="s">
        <v>906</v>
      </c>
      <c r="C1579" s="244" t="s">
        <v>893</v>
      </c>
      <c r="D1579" s="244" t="s">
        <v>69</v>
      </c>
      <c r="E1579" s="244">
        <v>2018</v>
      </c>
      <c r="F1579" s="244" t="s">
        <v>31</v>
      </c>
      <c r="G1579" s="248">
        <v>43132</v>
      </c>
      <c r="H1579" s="248">
        <v>43137</v>
      </c>
      <c r="I1579" s="244" t="s">
        <v>828</v>
      </c>
      <c r="J1579" s="244" t="s">
        <v>645</v>
      </c>
      <c r="K1579" s="249">
        <v>2000</v>
      </c>
      <c r="L1579" s="245"/>
      <c r="M1579" s="246"/>
    </row>
    <row r="1580" spans="1:13" s="242" customFormat="1" ht="18" customHeight="1">
      <c r="A1580" s="382"/>
      <c r="B1580" s="250" t="s">
        <v>781</v>
      </c>
      <c r="C1580" s="244" t="s">
        <v>893</v>
      </c>
      <c r="D1580" s="244" t="s">
        <v>69</v>
      </c>
      <c r="E1580" s="244">
        <v>2018</v>
      </c>
      <c r="F1580" s="244" t="s">
        <v>31</v>
      </c>
      <c r="G1580" s="248">
        <v>43132</v>
      </c>
      <c r="H1580" s="248">
        <v>43137</v>
      </c>
      <c r="I1580" s="244" t="s">
        <v>813</v>
      </c>
      <c r="J1580" s="244" t="s">
        <v>782</v>
      </c>
      <c r="K1580" s="249">
        <v>2000</v>
      </c>
      <c r="L1580" s="245"/>
      <c r="M1580" s="246"/>
    </row>
    <row r="1581" spans="1:13" s="242" customFormat="1" ht="18" customHeight="1">
      <c r="A1581" s="382"/>
      <c r="B1581" s="332" t="s">
        <v>905</v>
      </c>
      <c r="C1581" s="302" t="s">
        <v>893</v>
      </c>
      <c r="D1581" s="302" t="s">
        <v>69</v>
      </c>
      <c r="E1581" s="244">
        <v>2018</v>
      </c>
      <c r="F1581" s="244" t="s">
        <v>31</v>
      </c>
      <c r="G1581" s="248">
        <v>43132</v>
      </c>
      <c r="H1581" s="248">
        <v>43137</v>
      </c>
      <c r="I1581" s="244" t="s">
        <v>813</v>
      </c>
      <c r="J1581" s="302" t="s">
        <v>782</v>
      </c>
      <c r="K1581" s="304">
        <v>2000</v>
      </c>
      <c r="L1581" s="305"/>
      <c r="M1581" s="246"/>
    </row>
    <row r="1582" spans="1:13" s="242" customFormat="1" ht="18" customHeight="1">
      <c r="A1582" s="382"/>
      <c r="B1582" s="250" t="s">
        <v>872</v>
      </c>
      <c r="C1582" s="244" t="s">
        <v>893</v>
      </c>
      <c r="D1582" s="244" t="s">
        <v>69</v>
      </c>
      <c r="E1582" s="244">
        <v>2018</v>
      </c>
      <c r="F1582" s="244" t="s">
        <v>31</v>
      </c>
      <c r="G1582" s="248">
        <v>43137</v>
      </c>
      <c r="H1582" s="248">
        <v>43137</v>
      </c>
      <c r="I1582" s="244" t="s">
        <v>811</v>
      </c>
      <c r="J1582" s="244" t="s">
        <v>14</v>
      </c>
      <c r="K1582" s="249">
        <v>2000</v>
      </c>
      <c r="L1582" s="245"/>
      <c r="M1582" s="246"/>
    </row>
    <row r="1583" spans="1:13" s="242" customFormat="1" ht="18" customHeight="1">
      <c r="A1583" s="382"/>
      <c r="B1583" s="250" t="s">
        <v>911</v>
      </c>
      <c r="C1583" s="244" t="s">
        <v>893</v>
      </c>
      <c r="D1583" s="244" t="s">
        <v>69</v>
      </c>
      <c r="E1583" s="244">
        <v>2018</v>
      </c>
      <c r="F1583" s="244" t="s">
        <v>31</v>
      </c>
      <c r="G1583" s="248">
        <v>43137</v>
      </c>
      <c r="H1583" s="248">
        <v>43137</v>
      </c>
      <c r="I1583" s="244" t="s">
        <v>912</v>
      </c>
      <c r="J1583" s="244" t="s">
        <v>45</v>
      </c>
      <c r="K1583" s="249">
        <v>2000</v>
      </c>
      <c r="L1583" s="245"/>
      <c r="M1583" s="246"/>
    </row>
    <row r="1584" spans="1:13" s="21" customFormat="1" ht="18" customHeight="1">
      <c r="B1584" s="147" t="s">
        <v>913</v>
      </c>
      <c r="C1584" s="104" t="s">
        <v>893</v>
      </c>
      <c r="D1584" s="104" t="s">
        <v>69</v>
      </c>
      <c r="E1584" s="244">
        <v>2018</v>
      </c>
      <c r="F1584" s="244" t="s">
        <v>31</v>
      </c>
      <c r="G1584" s="248">
        <v>43137</v>
      </c>
      <c r="H1584" s="248">
        <v>43137</v>
      </c>
      <c r="I1584" s="244" t="s">
        <v>808</v>
      </c>
      <c r="J1584" s="104" t="s">
        <v>461</v>
      </c>
      <c r="K1584" s="252">
        <v>2000</v>
      </c>
      <c r="L1584" s="104"/>
    </row>
    <row r="1585" spans="1:12" s="21" customFormat="1" ht="18" customHeight="1">
      <c r="B1585" s="147" t="s">
        <v>914</v>
      </c>
      <c r="C1585" s="104" t="s">
        <v>893</v>
      </c>
      <c r="D1585" s="104" t="s">
        <v>69</v>
      </c>
      <c r="E1585" s="244">
        <v>2018</v>
      </c>
      <c r="F1585" s="244" t="s">
        <v>31</v>
      </c>
      <c r="G1585" s="248">
        <v>43137</v>
      </c>
      <c r="H1585" s="248">
        <v>43137</v>
      </c>
      <c r="I1585" s="244" t="s">
        <v>808</v>
      </c>
      <c r="J1585" s="104" t="s">
        <v>13</v>
      </c>
      <c r="K1585" s="252">
        <v>2000</v>
      </c>
      <c r="L1585" s="104"/>
    </row>
    <row r="1586" spans="1:12" s="21" customFormat="1" ht="18" customHeight="1">
      <c r="B1586" s="147" t="s">
        <v>915</v>
      </c>
      <c r="C1586" s="104" t="s">
        <v>893</v>
      </c>
      <c r="D1586" s="104" t="s">
        <v>69</v>
      </c>
      <c r="E1586" s="244">
        <v>2018</v>
      </c>
      <c r="F1586" s="244" t="s">
        <v>31</v>
      </c>
      <c r="G1586" s="248">
        <v>43137</v>
      </c>
      <c r="H1586" s="248">
        <v>43138</v>
      </c>
      <c r="I1586" s="244" t="s">
        <v>808</v>
      </c>
      <c r="J1586" s="104" t="s">
        <v>58</v>
      </c>
      <c r="K1586" s="252">
        <v>2000</v>
      </c>
      <c r="L1586" s="104"/>
    </row>
    <row r="1587" spans="1:12" s="21" customFormat="1" ht="18" customHeight="1">
      <c r="B1587" s="147" t="s">
        <v>916</v>
      </c>
      <c r="C1587" s="104" t="s">
        <v>893</v>
      </c>
      <c r="D1587" s="104" t="s">
        <v>69</v>
      </c>
      <c r="E1587" s="244">
        <v>2018</v>
      </c>
      <c r="F1587" s="244" t="s">
        <v>31</v>
      </c>
      <c r="G1587" s="248">
        <v>43137</v>
      </c>
      <c r="H1587" s="248">
        <v>43138</v>
      </c>
      <c r="I1587" s="244" t="s">
        <v>808</v>
      </c>
      <c r="J1587" s="104" t="s">
        <v>45</v>
      </c>
      <c r="K1587" s="252">
        <v>2000</v>
      </c>
      <c r="L1587" s="104"/>
    </row>
    <row r="1588" spans="1:12" s="21" customFormat="1" ht="18" customHeight="1">
      <c r="B1588" s="147" t="s">
        <v>917</v>
      </c>
      <c r="C1588" s="104" t="s">
        <v>893</v>
      </c>
      <c r="D1588" s="104" t="s">
        <v>69</v>
      </c>
      <c r="E1588" s="244">
        <v>2018</v>
      </c>
      <c r="F1588" s="244" t="s">
        <v>31</v>
      </c>
      <c r="G1588" s="248">
        <v>43137</v>
      </c>
      <c r="H1588" s="248">
        <v>43138</v>
      </c>
      <c r="I1588" s="244" t="s">
        <v>808</v>
      </c>
      <c r="J1588" s="104" t="s">
        <v>58</v>
      </c>
      <c r="K1588" s="252">
        <v>2000</v>
      </c>
      <c r="L1588" s="104"/>
    </row>
    <row r="1589" spans="1:12" s="21" customFormat="1" ht="18" customHeight="1">
      <c r="B1589" s="147" t="s">
        <v>918</v>
      </c>
      <c r="C1589" s="104" t="s">
        <v>62</v>
      </c>
      <c r="D1589" s="104" t="s">
        <v>69</v>
      </c>
      <c r="E1589" s="244">
        <v>2018</v>
      </c>
      <c r="F1589" s="244" t="s">
        <v>31</v>
      </c>
      <c r="G1589" s="248">
        <v>43137</v>
      </c>
      <c r="H1589" s="248">
        <v>43144</v>
      </c>
      <c r="I1589" s="244" t="s">
        <v>811</v>
      </c>
      <c r="J1589" s="104" t="s">
        <v>182</v>
      </c>
      <c r="K1589" s="252">
        <v>2000</v>
      </c>
      <c r="L1589" s="104"/>
    </row>
    <row r="1590" spans="1:12" s="149" customFormat="1" ht="18" customHeight="1">
      <c r="A1590" s="21"/>
      <c r="B1590" s="148" t="s">
        <v>919</v>
      </c>
      <c r="C1590" s="88" t="s">
        <v>39</v>
      </c>
      <c r="D1590" s="88" t="s">
        <v>68</v>
      </c>
      <c r="E1590" s="88">
        <v>2018</v>
      </c>
      <c r="F1590" s="89" t="s">
        <v>31</v>
      </c>
      <c r="G1590" s="90"/>
      <c r="H1590" s="90"/>
      <c r="I1590" s="91" t="s">
        <v>920</v>
      </c>
      <c r="J1590" s="88"/>
      <c r="K1590" s="92">
        <v>0</v>
      </c>
      <c r="L1590" s="93">
        <f>SUM(K1567:K1590)</f>
        <v>50000</v>
      </c>
    </row>
    <row r="1591" spans="1:12" s="298" customFormat="1" ht="18" customHeight="1">
      <c r="A1591" s="21"/>
      <c r="B1591" s="374" t="s">
        <v>310</v>
      </c>
      <c r="C1591" s="375" t="s">
        <v>893</v>
      </c>
      <c r="D1591" s="375" t="s">
        <v>29</v>
      </c>
      <c r="E1591" s="376">
        <v>2018</v>
      </c>
      <c r="F1591" s="376" t="s">
        <v>34</v>
      </c>
      <c r="G1591" s="377">
        <v>43168</v>
      </c>
      <c r="H1591" s="378">
        <v>43172</v>
      </c>
      <c r="I1591" s="375" t="s">
        <v>921</v>
      </c>
      <c r="J1591" s="376" t="s">
        <v>645</v>
      </c>
      <c r="K1591" s="379">
        <v>6774</v>
      </c>
      <c r="L1591" s="375"/>
    </row>
    <row r="1592" spans="1:12" s="298" customFormat="1" ht="18" customHeight="1">
      <c r="A1592" s="21"/>
      <c r="B1592" s="374" t="s">
        <v>136</v>
      </c>
      <c r="C1592" s="375" t="s">
        <v>893</v>
      </c>
      <c r="D1592" s="375" t="s">
        <v>29</v>
      </c>
      <c r="E1592" s="376">
        <v>2018</v>
      </c>
      <c r="F1592" s="376" t="s">
        <v>34</v>
      </c>
      <c r="G1592" s="377">
        <v>43168</v>
      </c>
      <c r="H1592" s="378">
        <v>43172</v>
      </c>
      <c r="I1592" s="375" t="s">
        <v>921</v>
      </c>
      <c r="J1592" s="376" t="s">
        <v>45</v>
      </c>
      <c r="K1592" s="379">
        <v>5266</v>
      </c>
      <c r="L1592" s="375"/>
    </row>
    <row r="1593" spans="1:12" s="298" customFormat="1" ht="18" customHeight="1">
      <c r="A1593" s="21"/>
      <c r="B1593" s="374" t="s">
        <v>900</v>
      </c>
      <c r="C1593" s="375" t="s">
        <v>893</v>
      </c>
      <c r="D1593" s="375" t="s">
        <v>29</v>
      </c>
      <c r="E1593" s="376">
        <v>2018</v>
      </c>
      <c r="F1593" s="376" t="s">
        <v>34</v>
      </c>
      <c r="G1593" s="377">
        <v>43166</v>
      </c>
      <c r="H1593" s="378">
        <v>43168</v>
      </c>
      <c r="I1593" s="375" t="s">
        <v>901</v>
      </c>
      <c r="J1593" s="376" t="s">
        <v>795</v>
      </c>
      <c r="K1593" s="379">
        <v>678</v>
      </c>
      <c r="L1593" s="375"/>
    </row>
    <row r="1594" spans="1:12" s="298" customFormat="1" ht="18" customHeight="1">
      <c r="A1594" s="21"/>
      <c r="B1594" s="374" t="s">
        <v>922</v>
      </c>
      <c r="C1594" s="375" t="s">
        <v>62</v>
      </c>
      <c r="D1594" s="375" t="s">
        <v>69</v>
      </c>
      <c r="E1594" s="376">
        <v>2018</v>
      </c>
      <c r="F1594" s="376" t="s">
        <v>34</v>
      </c>
      <c r="G1594" s="377">
        <v>43165</v>
      </c>
      <c r="H1594" s="378">
        <v>43167</v>
      </c>
      <c r="I1594" s="375" t="s">
        <v>808</v>
      </c>
      <c r="J1594" s="376" t="s">
        <v>659</v>
      </c>
      <c r="K1594" s="379">
        <v>2000</v>
      </c>
      <c r="L1594" s="375"/>
    </row>
    <row r="1595" spans="1:12" s="298" customFormat="1" ht="18" customHeight="1">
      <c r="A1595" s="21"/>
      <c r="B1595" s="374" t="s">
        <v>904</v>
      </c>
      <c r="C1595" s="375" t="s">
        <v>62</v>
      </c>
      <c r="D1595" s="375" t="s">
        <v>69</v>
      </c>
      <c r="E1595" s="376">
        <v>2018</v>
      </c>
      <c r="F1595" s="376" t="s">
        <v>34</v>
      </c>
      <c r="G1595" s="377">
        <v>43160</v>
      </c>
      <c r="H1595" s="378">
        <v>43167</v>
      </c>
      <c r="I1595" s="375" t="s">
        <v>817</v>
      </c>
      <c r="J1595" s="376" t="s">
        <v>75</v>
      </c>
      <c r="K1595" s="379">
        <v>2000</v>
      </c>
      <c r="L1595" s="375"/>
    </row>
    <row r="1596" spans="1:12" s="298" customFormat="1" ht="18" customHeight="1">
      <c r="A1596" s="21"/>
      <c r="B1596" s="374" t="s">
        <v>833</v>
      </c>
      <c r="C1596" s="375" t="s">
        <v>62</v>
      </c>
      <c r="D1596" s="375" t="s">
        <v>53</v>
      </c>
      <c r="E1596" s="376">
        <v>2018</v>
      </c>
      <c r="F1596" s="376" t="s">
        <v>34</v>
      </c>
      <c r="G1596" s="377">
        <v>43165</v>
      </c>
      <c r="H1596" s="378">
        <v>43167</v>
      </c>
      <c r="I1596" s="375" t="s">
        <v>923</v>
      </c>
      <c r="J1596" s="376" t="s">
        <v>659</v>
      </c>
      <c r="K1596" s="379">
        <v>2000</v>
      </c>
      <c r="L1596" s="375"/>
    </row>
    <row r="1597" spans="1:12" s="298" customFormat="1" ht="18" customHeight="1">
      <c r="A1597" s="21"/>
      <c r="B1597" s="374" t="s">
        <v>902</v>
      </c>
      <c r="C1597" s="375" t="s">
        <v>62</v>
      </c>
      <c r="D1597" s="375" t="s">
        <v>37</v>
      </c>
      <c r="E1597" s="376">
        <v>2018</v>
      </c>
      <c r="F1597" s="376" t="s">
        <v>34</v>
      </c>
      <c r="G1597" s="377">
        <v>43160</v>
      </c>
      <c r="H1597" s="378">
        <v>43166</v>
      </c>
      <c r="I1597" s="375" t="s">
        <v>480</v>
      </c>
      <c r="J1597" s="376" t="s">
        <v>209</v>
      </c>
      <c r="K1597" s="379">
        <v>2500</v>
      </c>
      <c r="L1597" s="375"/>
    </row>
    <row r="1598" spans="1:12" s="298" customFormat="1" ht="18" customHeight="1">
      <c r="A1598" s="21"/>
      <c r="B1598" s="374" t="s">
        <v>918</v>
      </c>
      <c r="C1598" s="375" t="s">
        <v>62</v>
      </c>
      <c r="D1598" s="375" t="s">
        <v>69</v>
      </c>
      <c r="E1598" s="376">
        <v>2018</v>
      </c>
      <c r="F1598" s="376" t="s">
        <v>34</v>
      </c>
      <c r="G1598" s="377">
        <v>43160</v>
      </c>
      <c r="H1598" s="378">
        <v>43165</v>
      </c>
      <c r="I1598" s="375" t="s">
        <v>819</v>
      </c>
      <c r="J1598" s="376" t="s">
        <v>182</v>
      </c>
      <c r="K1598" s="379">
        <v>2000</v>
      </c>
      <c r="L1598" s="375"/>
    </row>
    <row r="1599" spans="1:12" s="298" customFormat="1" ht="18" customHeight="1">
      <c r="A1599" s="21"/>
      <c r="B1599" s="374" t="s">
        <v>905</v>
      </c>
      <c r="C1599" s="375" t="s">
        <v>893</v>
      </c>
      <c r="D1599" s="375" t="s">
        <v>69</v>
      </c>
      <c r="E1599" s="376">
        <v>2018</v>
      </c>
      <c r="F1599" s="376" t="s">
        <v>34</v>
      </c>
      <c r="G1599" s="377">
        <v>43160</v>
      </c>
      <c r="H1599" s="378">
        <v>43165</v>
      </c>
      <c r="I1599" s="375" t="s">
        <v>817</v>
      </c>
      <c r="J1599" s="376" t="s">
        <v>782</v>
      </c>
      <c r="K1599" s="379">
        <v>2000</v>
      </c>
      <c r="L1599" s="375"/>
    </row>
    <row r="1600" spans="1:12" s="298" customFormat="1" ht="18" customHeight="1">
      <c r="A1600" s="21"/>
      <c r="B1600" s="374" t="s">
        <v>781</v>
      </c>
      <c r="C1600" s="375" t="s">
        <v>893</v>
      </c>
      <c r="D1600" s="375" t="s">
        <v>69</v>
      </c>
      <c r="E1600" s="376">
        <v>2018</v>
      </c>
      <c r="F1600" s="376" t="s">
        <v>34</v>
      </c>
      <c r="G1600" s="377">
        <v>43160</v>
      </c>
      <c r="H1600" s="378">
        <v>43165</v>
      </c>
      <c r="I1600" s="375" t="s">
        <v>817</v>
      </c>
      <c r="J1600" s="376" t="s">
        <v>782</v>
      </c>
      <c r="K1600" s="379">
        <v>2000</v>
      </c>
      <c r="L1600" s="375"/>
    </row>
    <row r="1601" spans="1:12" s="298" customFormat="1" ht="33.75" customHeight="1">
      <c r="A1601" s="21"/>
      <c r="B1601" s="374" t="s">
        <v>97</v>
      </c>
      <c r="C1601" s="375" t="s">
        <v>62</v>
      </c>
      <c r="D1601" s="375" t="s">
        <v>155</v>
      </c>
      <c r="E1601" s="376">
        <v>2018</v>
      </c>
      <c r="F1601" s="376" t="s">
        <v>34</v>
      </c>
      <c r="G1601" s="377">
        <v>43160</v>
      </c>
      <c r="H1601" s="378">
        <v>43166</v>
      </c>
      <c r="I1601" s="380" t="s">
        <v>669</v>
      </c>
      <c r="J1601" s="376" t="s">
        <v>476</v>
      </c>
      <c r="K1601" s="379">
        <v>19500</v>
      </c>
      <c r="L1601" s="375"/>
    </row>
    <row r="1602" spans="1:12" s="298" customFormat="1" ht="18" customHeight="1">
      <c r="A1602" s="21"/>
      <c r="B1602" s="374" t="s">
        <v>924</v>
      </c>
      <c r="C1602" s="375" t="s">
        <v>893</v>
      </c>
      <c r="D1602" s="375" t="s">
        <v>37</v>
      </c>
      <c r="E1602" s="376">
        <v>2018</v>
      </c>
      <c r="F1602" s="376" t="s">
        <v>34</v>
      </c>
      <c r="G1602" s="377">
        <v>43161</v>
      </c>
      <c r="H1602" s="378">
        <v>43161</v>
      </c>
      <c r="I1602" s="375" t="s">
        <v>599</v>
      </c>
      <c r="J1602" s="376" t="s">
        <v>925</v>
      </c>
      <c r="K1602" s="379">
        <v>2500</v>
      </c>
      <c r="L1602" s="375"/>
    </row>
    <row r="1603" spans="1:12" s="298" customFormat="1" ht="18" customHeight="1">
      <c r="A1603" s="21"/>
      <c r="B1603" s="374" t="s">
        <v>871</v>
      </c>
      <c r="C1603" s="375" t="s">
        <v>893</v>
      </c>
      <c r="D1603" s="375" t="s">
        <v>37</v>
      </c>
      <c r="E1603" s="376">
        <v>2018</v>
      </c>
      <c r="F1603" s="376" t="s">
        <v>34</v>
      </c>
      <c r="G1603" s="377">
        <v>43160</v>
      </c>
      <c r="H1603" s="378">
        <v>43161</v>
      </c>
      <c r="I1603" s="375" t="s">
        <v>477</v>
      </c>
      <c r="J1603" s="376" t="s">
        <v>455</v>
      </c>
      <c r="K1603" s="379">
        <v>2500</v>
      </c>
      <c r="L1603" s="375"/>
    </row>
    <row r="1604" spans="1:12" s="298" customFormat="1" ht="18" customHeight="1">
      <c r="A1604" s="21"/>
      <c r="B1604" s="374" t="s">
        <v>915</v>
      </c>
      <c r="C1604" s="375" t="s">
        <v>893</v>
      </c>
      <c r="D1604" s="375" t="s">
        <v>69</v>
      </c>
      <c r="E1604" s="376">
        <v>2018</v>
      </c>
      <c r="F1604" s="376" t="s">
        <v>34</v>
      </c>
      <c r="G1604" s="377">
        <v>43160</v>
      </c>
      <c r="H1604" s="378">
        <v>43161</v>
      </c>
      <c r="I1604" s="375" t="s">
        <v>813</v>
      </c>
      <c r="J1604" s="376" t="s">
        <v>58</v>
      </c>
      <c r="K1604" s="379">
        <v>2000</v>
      </c>
      <c r="L1604" s="375"/>
    </row>
    <row r="1605" spans="1:12" s="298" customFormat="1" ht="18" customHeight="1">
      <c r="A1605" s="21"/>
      <c r="B1605" s="374" t="s">
        <v>308</v>
      </c>
      <c r="C1605" s="375" t="s">
        <v>893</v>
      </c>
      <c r="D1605" s="375" t="s">
        <v>22</v>
      </c>
      <c r="E1605" s="376">
        <v>2018</v>
      </c>
      <c r="F1605" s="376" t="s">
        <v>34</v>
      </c>
      <c r="G1605" s="377">
        <v>43160</v>
      </c>
      <c r="H1605" s="378">
        <v>43161</v>
      </c>
      <c r="I1605" s="380" t="s">
        <v>669</v>
      </c>
      <c r="J1605" s="376" t="s">
        <v>455</v>
      </c>
      <c r="K1605" s="379">
        <v>19747.84</v>
      </c>
      <c r="L1605" s="375"/>
    </row>
    <row r="1606" spans="1:12" s="298" customFormat="1" ht="18" customHeight="1">
      <c r="A1606" s="21"/>
      <c r="B1606" s="374" t="s">
        <v>903</v>
      </c>
      <c r="C1606" s="375" t="s">
        <v>893</v>
      </c>
      <c r="D1606" s="375" t="s">
        <v>69</v>
      </c>
      <c r="E1606" s="376">
        <v>2018</v>
      </c>
      <c r="F1606" s="376" t="s">
        <v>34</v>
      </c>
      <c r="G1606" s="377">
        <v>43160</v>
      </c>
      <c r="H1606" s="378">
        <v>43159</v>
      </c>
      <c r="I1606" s="375" t="s">
        <v>817</v>
      </c>
      <c r="J1606" s="376" t="s">
        <v>49</v>
      </c>
      <c r="K1606" s="379">
        <v>2000</v>
      </c>
      <c r="L1606" s="375"/>
    </row>
    <row r="1607" spans="1:12" s="298" customFormat="1" ht="18" customHeight="1">
      <c r="A1607" s="21"/>
      <c r="B1607" s="374" t="s">
        <v>726</v>
      </c>
      <c r="C1607" s="375" t="s">
        <v>893</v>
      </c>
      <c r="D1607" s="375" t="s">
        <v>37</v>
      </c>
      <c r="E1607" s="376">
        <v>2018</v>
      </c>
      <c r="F1607" s="376" t="s">
        <v>34</v>
      </c>
      <c r="G1607" s="377">
        <v>43160</v>
      </c>
      <c r="H1607" s="378">
        <v>43159</v>
      </c>
      <c r="I1607" s="375" t="s">
        <v>616</v>
      </c>
      <c r="J1607" s="376" t="s">
        <v>848</v>
      </c>
      <c r="K1607" s="379">
        <v>2500</v>
      </c>
      <c r="L1607" s="375"/>
    </row>
    <row r="1608" spans="1:12" s="298" customFormat="1" ht="18" customHeight="1">
      <c r="A1608" s="21"/>
      <c r="B1608" s="374" t="s">
        <v>702</v>
      </c>
      <c r="C1608" s="375" t="s">
        <v>62</v>
      </c>
      <c r="D1608" s="375" t="s">
        <v>37</v>
      </c>
      <c r="E1608" s="376">
        <v>2018</v>
      </c>
      <c r="F1608" s="376" t="s">
        <v>34</v>
      </c>
      <c r="G1608" s="377">
        <v>43160</v>
      </c>
      <c r="H1608" s="378">
        <v>43159</v>
      </c>
      <c r="I1608" s="375" t="s">
        <v>616</v>
      </c>
      <c r="J1608" s="376" t="s">
        <v>848</v>
      </c>
      <c r="K1608" s="379">
        <v>2500</v>
      </c>
      <c r="L1608" s="375"/>
    </row>
    <row r="1609" spans="1:12" s="298" customFormat="1" ht="18" customHeight="1">
      <c r="A1609" s="21"/>
      <c r="B1609" s="374" t="s">
        <v>906</v>
      </c>
      <c r="C1609" s="375" t="s">
        <v>893</v>
      </c>
      <c r="D1609" s="375" t="s">
        <v>69</v>
      </c>
      <c r="E1609" s="376">
        <v>2018</v>
      </c>
      <c r="F1609" s="376" t="s">
        <v>34</v>
      </c>
      <c r="G1609" s="377">
        <v>43160</v>
      </c>
      <c r="H1609" s="378">
        <v>43159</v>
      </c>
      <c r="I1609" s="375" t="s">
        <v>829</v>
      </c>
      <c r="J1609" s="376" t="s">
        <v>645</v>
      </c>
      <c r="K1609" s="379">
        <v>2000</v>
      </c>
      <c r="L1609" s="375"/>
    </row>
    <row r="1610" spans="1:12" s="298" customFormat="1" ht="18" customHeight="1">
      <c r="A1610" s="21"/>
      <c r="B1610" s="374" t="s">
        <v>897</v>
      </c>
      <c r="C1610" s="375" t="s">
        <v>893</v>
      </c>
      <c r="D1610" s="375" t="s">
        <v>37</v>
      </c>
      <c r="E1610" s="376">
        <v>2018</v>
      </c>
      <c r="F1610" s="376" t="s">
        <v>34</v>
      </c>
      <c r="G1610" s="377">
        <v>43160</v>
      </c>
      <c r="H1610" s="378">
        <v>43159</v>
      </c>
      <c r="I1610" s="375" t="s">
        <v>660</v>
      </c>
      <c r="J1610" s="376" t="s">
        <v>455</v>
      </c>
      <c r="K1610" s="379">
        <v>2500</v>
      </c>
      <c r="L1610" s="375"/>
    </row>
    <row r="1611" spans="1:12" s="298" customFormat="1" ht="18" customHeight="1">
      <c r="A1611" s="21"/>
      <c r="B1611" s="374" t="s">
        <v>916</v>
      </c>
      <c r="C1611" s="375" t="s">
        <v>893</v>
      </c>
      <c r="D1611" s="375" t="s">
        <v>69</v>
      </c>
      <c r="E1611" s="376">
        <v>2018</v>
      </c>
      <c r="F1611" s="376" t="s">
        <v>34</v>
      </c>
      <c r="G1611" s="377">
        <v>43160</v>
      </c>
      <c r="H1611" s="378">
        <v>43159</v>
      </c>
      <c r="I1611" s="375" t="s">
        <v>813</v>
      </c>
      <c r="J1611" s="376" t="s">
        <v>45</v>
      </c>
      <c r="K1611" s="379">
        <v>2000</v>
      </c>
      <c r="L1611" s="375"/>
    </row>
    <row r="1612" spans="1:12" s="298" customFormat="1" ht="18" customHeight="1">
      <c r="A1612" s="21"/>
      <c r="B1612" s="374" t="s">
        <v>910</v>
      </c>
      <c r="C1612" s="375" t="s">
        <v>893</v>
      </c>
      <c r="D1612" s="375" t="s">
        <v>926</v>
      </c>
      <c r="E1612" s="376">
        <v>2018</v>
      </c>
      <c r="F1612" s="376" t="s">
        <v>34</v>
      </c>
      <c r="G1612" s="377">
        <v>43160</v>
      </c>
      <c r="H1612" s="378">
        <v>43159</v>
      </c>
      <c r="I1612" s="375" t="s">
        <v>477</v>
      </c>
      <c r="J1612" s="376" t="s">
        <v>24</v>
      </c>
      <c r="K1612" s="379">
        <v>2500</v>
      </c>
      <c r="L1612" s="375"/>
    </row>
    <row r="1613" spans="1:12" s="298" customFormat="1" ht="18" customHeight="1">
      <c r="A1613" s="21"/>
      <c r="B1613" s="374" t="s">
        <v>868</v>
      </c>
      <c r="C1613" s="375" t="s">
        <v>893</v>
      </c>
      <c r="D1613" s="375" t="s">
        <v>69</v>
      </c>
      <c r="E1613" s="376">
        <v>2018</v>
      </c>
      <c r="F1613" s="376" t="s">
        <v>34</v>
      </c>
      <c r="G1613" s="377">
        <v>43160</v>
      </c>
      <c r="H1613" s="378">
        <v>43159</v>
      </c>
      <c r="I1613" s="375" t="s">
        <v>829</v>
      </c>
      <c r="J1613" s="376" t="s">
        <v>889</v>
      </c>
      <c r="K1613" s="379">
        <v>2000</v>
      </c>
      <c r="L1613" s="375"/>
    </row>
    <row r="1614" spans="1:12" s="298" customFormat="1" ht="18" customHeight="1">
      <c r="A1614" s="21"/>
      <c r="B1614" s="374" t="s">
        <v>872</v>
      </c>
      <c r="C1614" s="375" t="s">
        <v>893</v>
      </c>
      <c r="D1614" s="375" t="s">
        <v>69</v>
      </c>
      <c r="E1614" s="376">
        <v>2018</v>
      </c>
      <c r="F1614" s="376" t="s">
        <v>34</v>
      </c>
      <c r="G1614" s="377">
        <v>43160</v>
      </c>
      <c r="H1614" s="378">
        <v>43159</v>
      </c>
      <c r="I1614" s="375" t="s">
        <v>819</v>
      </c>
      <c r="J1614" s="376" t="s">
        <v>14</v>
      </c>
      <c r="K1614" s="379">
        <v>2000</v>
      </c>
      <c r="L1614" s="375"/>
    </row>
    <row r="1615" spans="1:12" s="298" customFormat="1" ht="18" customHeight="1">
      <c r="A1615" s="21"/>
      <c r="B1615" s="374" t="s">
        <v>917</v>
      </c>
      <c r="C1615" s="375" t="s">
        <v>893</v>
      </c>
      <c r="D1615" s="375" t="s">
        <v>69</v>
      </c>
      <c r="E1615" s="376">
        <v>2018</v>
      </c>
      <c r="F1615" s="376" t="s">
        <v>34</v>
      </c>
      <c r="G1615" s="377">
        <v>43160</v>
      </c>
      <c r="H1615" s="378">
        <v>43159</v>
      </c>
      <c r="I1615" s="375" t="s">
        <v>813</v>
      </c>
      <c r="J1615" s="376" t="s">
        <v>58</v>
      </c>
      <c r="K1615" s="379">
        <v>2000</v>
      </c>
      <c r="L1615" s="375"/>
    </row>
    <row r="1616" spans="1:12" s="298" customFormat="1" ht="18" customHeight="1">
      <c r="A1616" s="21"/>
      <c r="B1616" s="374" t="s">
        <v>913</v>
      </c>
      <c r="C1616" s="375" t="s">
        <v>893</v>
      </c>
      <c r="D1616" s="375" t="s">
        <v>69</v>
      </c>
      <c r="E1616" s="376">
        <v>2018</v>
      </c>
      <c r="F1616" s="376" t="s">
        <v>34</v>
      </c>
      <c r="G1616" s="377">
        <v>43160</v>
      </c>
      <c r="H1616" s="378">
        <v>43159</v>
      </c>
      <c r="I1616" s="375" t="s">
        <v>813</v>
      </c>
      <c r="J1616" s="376" t="s">
        <v>461</v>
      </c>
      <c r="K1616" s="379">
        <v>2000</v>
      </c>
      <c r="L1616" s="375"/>
    </row>
    <row r="1617" spans="1:12" s="298" customFormat="1" ht="18" customHeight="1">
      <c r="A1617" s="21"/>
      <c r="B1617" s="374" t="s">
        <v>914</v>
      </c>
      <c r="C1617" s="375" t="s">
        <v>893</v>
      </c>
      <c r="D1617" s="375" t="s">
        <v>69</v>
      </c>
      <c r="E1617" s="376">
        <v>2018</v>
      </c>
      <c r="F1617" s="376" t="s">
        <v>34</v>
      </c>
      <c r="G1617" s="377">
        <v>43160</v>
      </c>
      <c r="H1617" s="378">
        <v>43159</v>
      </c>
      <c r="I1617" s="375" t="s">
        <v>813</v>
      </c>
      <c r="J1617" s="376" t="s">
        <v>13</v>
      </c>
      <c r="K1617" s="379">
        <v>2000</v>
      </c>
      <c r="L1617" s="375"/>
    </row>
    <row r="1618" spans="1:12" s="298" customFormat="1" ht="18" customHeight="1">
      <c r="A1618" s="21"/>
      <c r="B1618" s="374" t="s">
        <v>761</v>
      </c>
      <c r="C1618" s="375" t="s">
        <v>893</v>
      </c>
      <c r="D1618" s="375" t="s">
        <v>81</v>
      </c>
      <c r="E1618" s="376">
        <v>2018</v>
      </c>
      <c r="F1618" s="376" t="s">
        <v>34</v>
      </c>
      <c r="G1618" s="377">
        <v>43160</v>
      </c>
      <c r="H1618" s="378">
        <v>43159</v>
      </c>
      <c r="I1618" s="376" t="s">
        <v>927</v>
      </c>
      <c r="J1618" s="376" t="s">
        <v>35</v>
      </c>
      <c r="K1618" s="379">
        <v>2000</v>
      </c>
      <c r="L1618" s="375"/>
    </row>
    <row r="1619" spans="1:12" s="298" customFormat="1" ht="18" customHeight="1">
      <c r="A1619" s="21"/>
      <c r="B1619" s="148" t="s">
        <v>928</v>
      </c>
      <c r="C1619" s="88" t="s">
        <v>39</v>
      </c>
      <c r="D1619" s="88" t="s">
        <v>68</v>
      </c>
      <c r="E1619" s="88">
        <v>2018</v>
      </c>
      <c r="F1619" s="89" t="s">
        <v>34</v>
      </c>
      <c r="G1619" s="90"/>
      <c r="H1619" s="90"/>
      <c r="I1619" s="91" t="s">
        <v>929</v>
      </c>
      <c r="J1619" s="88"/>
      <c r="K1619" s="92">
        <v>0</v>
      </c>
      <c r="L1619" s="93">
        <f>SUM(K1591:K1619)</f>
        <v>101465.84</v>
      </c>
    </row>
    <row r="1620" spans="1:12" s="337" customFormat="1" ht="18" customHeight="1">
      <c r="A1620" s="21"/>
      <c r="B1620" s="365" t="s">
        <v>761</v>
      </c>
      <c r="C1620" s="366" t="s">
        <v>893</v>
      </c>
      <c r="D1620" s="366" t="s">
        <v>81</v>
      </c>
      <c r="E1620" s="367">
        <v>2018</v>
      </c>
      <c r="F1620" s="366" t="s">
        <v>36</v>
      </c>
      <c r="G1620" s="368">
        <v>43192</v>
      </c>
      <c r="H1620" s="368">
        <v>43194</v>
      </c>
      <c r="I1620" s="367" t="s">
        <v>936</v>
      </c>
      <c r="J1620" s="366" t="s">
        <v>35</v>
      </c>
      <c r="K1620" s="370">
        <v>2000</v>
      </c>
      <c r="L1620" s="371"/>
    </row>
    <row r="1621" spans="1:12" s="337" customFormat="1" ht="18" customHeight="1">
      <c r="A1621" s="21"/>
      <c r="B1621" s="365" t="s">
        <v>937</v>
      </c>
      <c r="C1621" s="366" t="s">
        <v>893</v>
      </c>
      <c r="D1621" s="366" t="s">
        <v>938</v>
      </c>
      <c r="E1621" s="367">
        <v>2018</v>
      </c>
      <c r="F1621" s="366" t="s">
        <v>36</v>
      </c>
      <c r="G1621" s="368">
        <v>43192</v>
      </c>
      <c r="H1621" s="368">
        <v>43194</v>
      </c>
      <c r="I1621" s="369" t="s">
        <v>939</v>
      </c>
      <c r="J1621" s="366" t="s">
        <v>182</v>
      </c>
      <c r="K1621" s="370">
        <v>2112.5500000000002</v>
      </c>
      <c r="L1621" s="371"/>
    </row>
    <row r="1622" spans="1:12" s="337" customFormat="1" ht="18" customHeight="1">
      <c r="A1622" s="21"/>
      <c r="B1622" s="365" t="s">
        <v>940</v>
      </c>
      <c r="C1622" s="366" t="s">
        <v>893</v>
      </c>
      <c r="D1622" s="366" t="s">
        <v>938</v>
      </c>
      <c r="E1622" s="367">
        <v>2018</v>
      </c>
      <c r="F1622" s="366" t="s">
        <v>36</v>
      </c>
      <c r="G1622" s="368">
        <v>43192</v>
      </c>
      <c r="H1622" s="368">
        <v>43194</v>
      </c>
      <c r="I1622" s="369" t="s">
        <v>939</v>
      </c>
      <c r="J1622" s="366" t="s">
        <v>941</v>
      </c>
      <c r="K1622" s="370">
        <v>2216.56</v>
      </c>
      <c r="L1622" s="371"/>
    </row>
    <row r="1623" spans="1:12" s="337" customFormat="1" ht="18" customHeight="1">
      <c r="A1623" s="21"/>
      <c r="B1623" s="365" t="s">
        <v>897</v>
      </c>
      <c r="C1623" s="366" t="s">
        <v>893</v>
      </c>
      <c r="D1623" s="366" t="s">
        <v>37</v>
      </c>
      <c r="E1623" s="367">
        <v>2018</v>
      </c>
      <c r="F1623" s="366" t="s">
        <v>36</v>
      </c>
      <c r="G1623" s="368">
        <v>43192</v>
      </c>
      <c r="H1623" s="368">
        <v>43194</v>
      </c>
      <c r="I1623" s="366" t="s">
        <v>670</v>
      </c>
      <c r="J1623" s="367" t="s">
        <v>455</v>
      </c>
      <c r="K1623" s="373">
        <v>2500</v>
      </c>
      <c r="L1623" s="371"/>
    </row>
    <row r="1624" spans="1:12" s="337" customFormat="1" ht="18" customHeight="1">
      <c r="A1624" s="21"/>
      <c r="B1624" s="365" t="s">
        <v>726</v>
      </c>
      <c r="C1624" s="366" t="s">
        <v>893</v>
      </c>
      <c r="D1624" s="366" t="s">
        <v>37</v>
      </c>
      <c r="E1624" s="367">
        <v>2018</v>
      </c>
      <c r="F1624" s="366" t="s">
        <v>36</v>
      </c>
      <c r="G1624" s="368">
        <v>43192</v>
      </c>
      <c r="H1624" s="368">
        <v>43195</v>
      </c>
      <c r="I1624" s="366" t="s">
        <v>660</v>
      </c>
      <c r="J1624" s="366" t="s">
        <v>848</v>
      </c>
      <c r="K1624" s="370">
        <v>2500</v>
      </c>
      <c r="L1624" s="371"/>
    </row>
    <row r="1625" spans="1:12" s="337" customFormat="1" ht="18" customHeight="1">
      <c r="A1625" s="21"/>
      <c r="B1625" s="365" t="s">
        <v>702</v>
      </c>
      <c r="C1625" s="366" t="s">
        <v>62</v>
      </c>
      <c r="D1625" s="366" t="s">
        <v>37</v>
      </c>
      <c r="E1625" s="367">
        <v>2018</v>
      </c>
      <c r="F1625" s="366" t="s">
        <v>36</v>
      </c>
      <c r="G1625" s="368">
        <v>43192</v>
      </c>
      <c r="H1625" s="368">
        <v>43195</v>
      </c>
      <c r="I1625" s="366" t="s">
        <v>660</v>
      </c>
      <c r="J1625" s="366" t="s">
        <v>848</v>
      </c>
      <c r="K1625" s="370">
        <v>2500</v>
      </c>
      <c r="L1625" s="371"/>
    </row>
    <row r="1626" spans="1:12" s="337" customFormat="1" ht="18" customHeight="1">
      <c r="A1626" s="21"/>
      <c r="B1626" s="365" t="s">
        <v>924</v>
      </c>
      <c r="C1626" s="366" t="s">
        <v>893</v>
      </c>
      <c r="D1626" s="366" t="s">
        <v>37</v>
      </c>
      <c r="E1626" s="367">
        <v>2018</v>
      </c>
      <c r="F1626" s="366" t="s">
        <v>36</v>
      </c>
      <c r="G1626" s="368">
        <v>43191</v>
      </c>
      <c r="H1626" s="368">
        <v>43195</v>
      </c>
      <c r="I1626" s="366" t="s">
        <v>616</v>
      </c>
      <c r="J1626" s="366" t="s">
        <v>925</v>
      </c>
      <c r="K1626" s="370">
        <v>2500</v>
      </c>
      <c r="L1626" s="371"/>
    </row>
    <row r="1627" spans="1:12" s="337" customFormat="1" ht="18" customHeight="1">
      <c r="A1627" s="21"/>
      <c r="B1627" s="365" t="s">
        <v>309</v>
      </c>
      <c r="C1627" s="366" t="s">
        <v>893</v>
      </c>
      <c r="D1627" s="366" t="s">
        <v>29</v>
      </c>
      <c r="E1627" s="367">
        <v>2018</v>
      </c>
      <c r="F1627" s="366" t="s">
        <v>36</v>
      </c>
      <c r="G1627" s="368">
        <v>43192</v>
      </c>
      <c r="H1627" s="368">
        <v>43194</v>
      </c>
      <c r="I1627" s="369" t="s">
        <v>939</v>
      </c>
      <c r="J1627" s="366" t="s">
        <v>942</v>
      </c>
      <c r="K1627" s="370">
        <v>2112.5500000000002</v>
      </c>
      <c r="L1627" s="371"/>
    </row>
    <row r="1628" spans="1:12" s="337" customFormat="1" ht="18" customHeight="1">
      <c r="A1628" s="21"/>
      <c r="B1628" s="365" t="s">
        <v>90</v>
      </c>
      <c r="C1628" s="366" t="s">
        <v>893</v>
      </c>
      <c r="D1628" s="366" t="s">
        <v>155</v>
      </c>
      <c r="E1628" s="367">
        <v>2018</v>
      </c>
      <c r="F1628" s="366" t="s">
        <v>36</v>
      </c>
      <c r="G1628" s="368">
        <v>43194</v>
      </c>
      <c r="H1628" s="368">
        <v>43196</v>
      </c>
      <c r="I1628" s="369" t="s">
        <v>943</v>
      </c>
      <c r="J1628" s="366" t="s">
        <v>19</v>
      </c>
      <c r="K1628" s="370">
        <v>11097.32</v>
      </c>
      <c r="L1628" s="371"/>
    </row>
    <row r="1629" spans="1:12" s="337" customFormat="1" ht="18" customHeight="1">
      <c r="A1629" s="21"/>
      <c r="B1629" s="365" t="s">
        <v>665</v>
      </c>
      <c r="C1629" s="366" t="s">
        <v>893</v>
      </c>
      <c r="D1629" s="366" t="s">
        <v>155</v>
      </c>
      <c r="E1629" s="367">
        <v>2018</v>
      </c>
      <c r="F1629" s="366" t="s">
        <v>36</v>
      </c>
      <c r="G1629" s="368">
        <v>43194</v>
      </c>
      <c r="H1629" s="368">
        <v>43196</v>
      </c>
      <c r="I1629" s="369" t="s">
        <v>771</v>
      </c>
      <c r="J1629" s="366" t="s">
        <v>64</v>
      </c>
      <c r="K1629" s="370">
        <v>13000</v>
      </c>
      <c r="L1629" s="371"/>
    </row>
    <row r="1630" spans="1:12" s="337" customFormat="1" ht="18" customHeight="1">
      <c r="A1630" s="21"/>
      <c r="B1630" s="365" t="s">
        <v>944</v>
      </c>
      <c r="C1630" s="366" t="s">
        <v>893</v>
      </c>
      <c r="D1630" s="366" t="s">
        <v>33</v>
      </c>
      <c r="E1630" s="367">
        <v>2018</v>
      </c>
      <c r="F1630" s="366" t="s">
        <v>36</v>
      </c>
      <c r="G1630" s="368">
        <v>43194</v>
      </c>
      <c r="H1630" s="368">
        <v>43196</v>
      </c>
      <c r="I1630" s="366" t="s">
        <v>945</v>
      </c>
      <c r="J1630" s="366" t="s">
        <v>946</v>
      </c>
      <c r="K1630" s="370">
        <v>2000</v>
      </c>
      <c r="L1630" s="371"/>
    </row>
    <row r="1631" spans="1:12" s="337" customFormat="1" ht="18" customHeight="1">
      <c r="A1631" s="21"/>
      <c r="B1631" s="365" t="s">
        <v>947</v>
      </c>
      <c r="C1631" s="366" t="s">
        <v>62</v>
      </c>
      <c r="D1631" s="366" t="s">
        <v>37</v>
      </c>
      <c r="E1631" s="367">
        <v>2018</v>
      </c>
      <c r="F1631" s="366" t="s">
        <v>36</v>
      </c>
      <c r="G1631" s="368">
        <v>43194</v>
      </c>
      <c r="H1631" s="368">
        <v>43196</v>
      </c>
      <c r="I1631" s="366" t="s">
        <v>762</v>
      </c>
      <c r="J1631" s="366" t="s">
        <v>182</v>
      </c>
      <c r="K1631" s="370">
        <v>2500</v>
      </c>
      <c r="L1631" s="371"/>
    </row>
    <row r="1632" spans="1:12" s="337" customFormat="1" ht="18" customHeight="1">
      <c r="A1632" s="21"/>
      <c r="B1632" s="365" t="s">
        <v>948</v>
      </c>
      <c r="C1632" s="366" t="s">
        <v>62</v>
      </c>
      <c r="D1632" s="366" t="s">
        <v>33</v>
      </c>
      <c r="E1632" s="367">
        <v>2018</v>
      </c>
      <c r="F1632" s="366" t="s">
        <v>36</v>
      </c>
      <c r="G1632" s="368">
        <v>43194</v>
      </c>
      <c r="H1632" s="368">
        <v>43196</v>
      </c>
      <c r="I1632" s="366" t="s">
        <v>945</v>
      </c>
      <c r="J1632" s="366" t="s">
        <v>949</v>
      </c>
      <c r="K1632" s="370">
        <v>2000</v>
      </c>
      <c r="L1632" s="371"/>
    </row>
    <row r="1633" spans="1:12" s="337" customFormat="1" ht="18" customHeight="1">
      <c r="A1633" s="21"/>
      <c r="B1633" s="365" t="s">
        <v>950</v>
      </c>
      <c r="C1633" s="366" t="s">
        <v>893</v>
      </c>
      <c r="D1633" s="366" t="s">
        <v>33</v>
      </c>
      <c r="E1633" s="367">
        <v>2018</v>
      </c>
      <c r="F1633" s="366" t="s">
        <v>36</v>
      </c>
      <c r="G1633" s="368">
        <v>43192</v>
      </c>
      <c r="H1633" s="368">
        <v>43196</v>
      </c>
      <c r="I1633" s="366" t="s">
        <v>945</v>
      </c>
      <c r="J1633" s="366" t="s">
        <v>941</v>
      </c>
      <c r="K1633" s="370">
        <v>2000</v>
      </c>
      <c r="L1633" s="371"/>
    </row>
    <row r="1634" spans="1:12" s="337" customFormat="1" ht="18" customHeight="1">
      <c r="A1634" s="21"/>
      <c r="B1634" s="365" t="s">
        <v>719</v>
      </c>
      <c r="C1634" s="366" t="s">
        <v>893</v>
      </c>
      <c r="D1634" s="366" t="s">
        <v>37</v>
      </c>
      <c r="E1634" s="367">
        <v>2018</v>
      </c>
      <c r="F1634" s="366" t="s">
        <v>36</v>
      </c>
      <c r="G1634" s="368">
        <v>43194</v>
      </c>
      <c r="H1634" s="368">
        <v>43196</v>
      </c>
      <c r="I1634" s="366" t="s">
        <v>644</v>
      </c>
      <c r="J1634" s="366" t="s">
        <v>582</v>
      </c>
      <c r="K1634" s="370">
        <v>2500</v>
      </c>
      <c r="L1634" s="371"/>
    </row>
    <row r="1635" spans="1:12" s="337" customFormat="1" ht="18" customHeight="1">
      <c r="A1635" s="21"/>
      <c r="B1635" s="365" t="s">
        <v>951</v>
      </c>
      <c r="C1635" s="366" t="s">
        <v>893</v>
      </c>
      <c r="D1635" s="366" t="s">
        <v>33</v>
      </c>
      <c r="E1635" s="367">
        <v>2018</v>
      </c>
      <c r="F1635" s="366" t="s">
        <v>36</v>
      </c>
      <c r="G1635" s="368">
        <v>43192</v>
      </c>
      <c r="H1635" s="368">
        <v>43196</v>
      </c>
      <c r="I1635" s="366" t="s">
        <v>945</v>
      </c>
      <c r="J1635" s="366" t="s">
        <v>949</v>
      </c>
      <c r="K1635" s="370">
        <v>2000</v>
      </c>
      <c r="L1635" s="371"/>
    </row>
    <row r="1636" spans="1:12" s="337" customFormat="1" ht="18" customHeight="1">
      <c r="A1636" s="21"/>
      <c r="B1636" s="365" t="s">
        <v>833</v>
      </c>
      <c r="C1636" s="366" t="s">
        <v>62</v>
      </c>
      <c r="D1636" s="366" t="s">
        <v>53</v>
      </c>
      <c r="E1636" s="367">
        <v>2018</v>
      </c>
      <c r="F1636" s="366" t="s">
        <v>36</v>
      </c>
      <c r="G1636" s="368">
        <v>43192</v>
      </c>
      <c r="H1636" s="368">
        <v>43199</v>
      </c>
      <c r="I1636" s="366" t="s">
        <v>952</v>
      </c>
      <c r="J1636" s="366" t="s">
        <v>659</v>
      </c>
      <c r="K1636" s="370">
        <v>2000</v>
      </c>
      <c r="L1636" s="371"/>
    </row>
    <row r="1637" spans="1:12" s="337" customFormat="1" ht="18" customHeight="1">
      <c r="A1637" s="21"/>
      <c r="B1637" s="365" t="s">
        <v>101</v>
      </c>
      <c r="C1637" s="366" t="s">
        <v>893</v>
      </c>
      <c r="D1637" s="366" t="s">
        <v>155</v>
      </c>
      <c r="E1637" s="367">
        <v>2018</v>
      </c>
      <c r="F1637" s="366" t="s">
        <v>36</v>
      </c>
      <c r="G1637" s="368">
        <v>43199</v>
      </c>
      <c r="H1637" s="368">
        <v>43200</v>
      </c>
      <c r="I1637" s="372" t="s">
        <v>953</v>
      </c>
      <c r="J1637" s="366" t="s">
        <v>461</v>
      </c>
      <c r="K1637" s="370">
        <v>1829.7</v>
      </c>
      <c r="L1637" s="371"/>
    </row>
    <row r="1638" spans="1:12" s="337" customFormat="1" ht="18" customHeight="1">
      <c r="A1638" s="21"/>
      <c r="B1638" s="365" t="s">
        <v>128</v>
      </c>
      <c r="C1638" s="366" t="s">
        <v>893</v>
      </c>
      <c r="D1638" s="366" t="s">
        <v>155</v>
      </c>
      <c r="E1638" s="367">
        <v>2018</v>
      </c>
      <c r="F1638" s="366" t="s">
        <v>36</v>
      </c>
      <c r="G1638" s="368">
        <v>43195</v>
      </c>
      <c r="H1638" s="368">
        <v>43200</v>
      </c>
      <c r="I1638" s="372" t="s">
        <v>954</v>
      </c>
      <c r="J1638" s="366" t="s">
        <v>35</v>
      </c>
      <c r="K1638" s="370">
        <v>2048</v>
      </c>
      <c r="L1638" s="371"/>
    </row>
    <row r="1639" spans="1:12" s="337" customFormat="1" ht="18" customHeight="1">
      <c r="A1639" s="21"/>
      <c r="B1639" s="365" t="s">
        <v>136</v>
      </c>
      <c r="C1639" s="366" t="s">
        <v>893</v>
      </c>
      <c r="D1639" s="366" t="s">
        <v>29</v>
      </c>
      <c r="E1639" s="367">
        <v>2018</v>
      </c>
      <c r="F1639" s="366" t="s">
        <v>36</v>
      </c>
      <c r="G1639" s="368">
        <v>43199</v>
      </c>
      <c r="H1639" s="368">
        <v>43200</v>
      </c>
      <c r="I1639" s="372" t="s">
        <v>955</v>
      </c>
      <c r="J1639" s="366" t="s">
        <v>45</v>
      </c>
      <c r="K1639" s="370">
        <v>4110</v>
      </c>
      <c r="L1639" s="371"/>
    </row>
    <row r="1640" spans="1:12" s="337" customFormat="1" ht="18" customHeight="1">
      <c r="A1640" s="21"/>
      <c r="B1640" s="365" t="s">
        <v>310</v>
      </c>
      <c r="C1640" s="366" t="s">
        <v>893</v>
      </c>
      <c r="D1640" s="366" t="s">
        <v>29</v>
      </c>
      <c r="E1640" s="367">
        <v>2018</v>
      </c>
      <c r="F1640" s="366" t="s">
        <v>36</v>
      </c>
      <c r="G1640" s="368">
        <v>43199</v>
      </c>
      <c r="H1640" s="368">
        <v>43201</v>
      </c>
      <c r="I1640" s="372" t="s">
        <v>955</v>
      </c>
      <c r="J1640" s="366" t="s">
        <v>645</v>
      </c>
      <c r="K1640" s="370">
        <v>2000</v>
      </c>
      <c r="L1640" s="371"/>
    </row>
    <row r="1641" spans="1:12" s="337" customFormat="1" ht="18" customHeight="1">
      <c r="A1641" s="21"/>
      <c r="B1641" s="365" t="s">
        <v>956</v>
      </c>
      <c r="C1641" s="366" t="s">
        <v>893</v>
      </c>
      <c r="D1641" s="366" t="s">
        <v>155</v>
      </c>
      <c r="E1641" s="367">
        <v>2018</v>
      </c>
      <c r="F1641" s="366" t="s">
        <v>36</v>
      </c>
      <c r="G1641" s="368">
        <v>43200</v>
      </c>
      <c r="H1641" s="368">
        <v>43207</v>
      </c>
      <c r="I1641" s="372" t="s">
        <v>957</v>
      </c>
      <c r="J1641" s="366" t="s">
        <v>777</v>
      </c>
      <c r="K1641" s="370">
        <v>4611</v>
      </c>
      <c r="L1641" s="371"/>
    </row>
    <row r="1642" spans="1:12" s="337" customFormat="1" ht="18" customHeight="1">
      <c r="A1642" s="21"/>
      <c r="B1642" s="365" t="s">
        <v>102</v>
      </c>
      <c r="C1642" s="366" t="s">
        <v>893</v>
      </c>
      <c r="D1642" s="366" t="s">
        <v>155</v>
      </c>
      <c r="E1642" s="367">
        <v>2018</v>
      </c>
      <c r="F1642" s="366" t="s">
        <v>36</v>
      </c>
      <c r="G1642" s="368">
        <v>43213</v>
      </c>
      <c r="H1642" s="368">
        <v>43213</v>
      </c>
      <c r="I1642" s="369" t="s">
        <v>116</v>
      </c>
      <c r="J1642" s="366" t="s">
        <v>13</v>
      </c>
      <c r="K1642" s="370">
        <v>3385.2</v>
      </c>
      <c r="L1642" s="371"/>
    </row>
    <row r="1643" spans="1:12" s="337" customFormat="1" ht="18" customHeight="1">
      <c r="A1643" s="21"/>
      <c r="B1643" s="365" t="s">
        <v>763</v>
      </c>
      <c r="C1643" s="366" t="s">
        <v>893</v>
      </c>
      <c r="D1643" s="366" t="s">
        <v>155</v>
      </c>
      <c r="E1643" s="367">
        <v>2018</v>
      </c>
      <c r="F1643" s="366" t="s">
        <v>36</v>
      </c>
      <c r="G1643" s="368">
        <v>43213</v>
      </c>
      <c r="H1643" s="368">
        <v>43213</v>
      </c>
      <c r="I1643" s="369" t="s">
        <v>116</v>
      </c>
      <c r="J1643" s="366" t="s">
        <v>18</v>
      </c>
      <c r="K1643" s="370">
        <v>3385.2</v>
      </c>
      <c r="L1643" s="371"/>
    </row>
    <row r="1644" spans="1:12" s="337" customFormat="1" ht="18" customHeight="1">
      <c r="A1644" s="21"/>
      <c r="B1644" s="365" t="s">
        <v>958</v>
      </c>
      <c r="C1644" s="366" t="s">
        <v>62</v>
      </c>
      <c r="D1644" s="366" t="s">
        <v>155</v>
      </c>
      <c r="E1644" s="367">
        <v>2018</v>
      </c>
      <c r="F1644" s="366" t="s">
        <v>36</v>
      </c>
      <c r="G1644" s="368">
        <v>43213</v>
      </c>
      <c r="H1644" s="368">
        <v>43213</v>
      </c>
      <c r="I1644" s="369" t="s">
        <v>116</v>
      </c>
      <c r="J1644" s="366" t="s">
        <v>64</v>
      </c>
      <c r="K1644" s="370">
        <v>3707.6</v>
      </c>
      <c r="L1644" s="371"/>
    </row>
    <row r="1645" spans="1:12" s="337" customFormat="1" ht="18" customHeight="1">
      <c r="A1645" s="21"/>
      <c r="B1645" s="365" t="s">
        <v>583</v>
      </c>
      <c r="C1645" s="366" t="s">
        <v>893</v>
      </c>
      <c r="D1645" s="366" t="s">
        <v>155</v>
      </c>
      <c r="E1645" s="367">
        <v>2018</v>
      </c>
      <c r="F1645" s="366" t="s">
        <v>36</v>
      </c>
      <c r="G1645" s="368">
        <v>43213</v>
      </c>
      <c r="H1645" s="368">
        <v>43213</v>
      </c>
      <c r="I1645" s="369" t="s">
        <v>116</v>
      </c>
      <c r="J1645" s="366" t="s">
        <v>18</v>
      </c>
      <c r="K1645" s="370">
        <v>3385.2</v>
      </c>
      <c r="L1645" s="371"/>
    </row>
    <row r="1646" spans="1:12" s="337" customFormat="1" ht="18" customHeight="1">
      <c r="A1646" s="21"/>
      <c r="B1646" s="365" t="s">
        <v>959</v>
      </c>
      <c r="C1646" s="366" t="s">
        <v>893</v>
      </c>
      <c r="D1646" s="366" t="s">
        <v>155</v>
      </c>
      <c r="E1646" s="367">
        <v>2018</v>
      </c>
      <c r="F1646" s="366" t="s">
        <v>36</v>
      </c>
      <c r="G1646" s="368">
        <v>43213</v>
      </c>
      <c r="H1646" s="368">
        <v>43213</v>
      </c>
      <c r="I1646" s="369" t="s">
        <v>116</v>
      </c>
      <c r="J1646" s="366" t="s">
        <v>960</v>
      </c>
      <c r="K1646" s="370">
        <v>403</v>
      </c>
      <c r="L1646" s="371"/>
    </row>
    <row r="1647" spans="1:12" s="337" customFormat="1" ht="18" customHeight="1">
      <c r="A1647" s="21"/>
      <c r="B1647" s="365" t="s">
        <v>128</v>
      </c>
      <c r="C1647" s="366" t="s">
        <v>893</v>
      </c>
      <c r="D1647" s="366" t="s">
        <v>155</v>
      </c>
      <c r="E1647" s="367">
        <v>2018</v>
      </c>
      <c r="F1647" s="366" t="s">
        <v>36</v>
      </c>
      <c r="G1647" s="368">
        <v>43202</v>
      </c>
      <c r="H1647" s="368">
        <v>43213</v>
      </c>
      <c r="I1647" s="372" t="s">
        <v>961</v>
      </c>
      <c r="J1647" s="366" t="s">
        <v>35</v>
      </c>
      <c r="K1647" s="370">
        <v>4186.25</v>
      </c>
      <c r="L1647" s="371"/>
    </row>
    <row r="1648" spans="1:12" s="337" customFormat="1" ht="18" customHeight="1">
      <c r="A1648" s="21"/>
      <c r="B1648" s="365" t="s">
        <v>128</v>
      </c>
      <c r="C1648" s="366" t="s">
        <v>893</v>
      </c>
      <c r="D1648" s="366" t="s">
        <v>155</v>
      </c>
      <c r="E1648" s="367">
        <v>2018</v>
      </c>
      <c r="F1648" s="366" t="s">
        <v>36</v>
      </c>
      <c r="G1648" s="368">
        <v>43207</v>
      </c>
      <c r="H1648" s="368">
        <v>43213</v>
      </c>
      <c r="I1648" s="372" t="s">
        <v>961</v>
      </c>
      <c r="J1648" s="366" t="s">
        <v>35</v>
      </c>
      <c r="K1648" s="370">
        <v>873.65</v>
      </c>
      <c r="L1648" s="371"/>
    </row>
    <row r="1649" spans="1:12" s="337" customFormat="1" ht="18" customHeight="1">
      <c r="A1649" s="21"/>
      <c r="B1649" s="365" t="s">
        <v>962</v>
      </c>
      <c r="C1649" s="366" t="s">
        <v>62</v>
      </c>
      <c r="D1649" s="366" t="s">
        <v>155</v>
      </c>
      <c r="E1649" s="367">
        <v>2018</v>
      </c>
      <c r="F1649" s="366" t="s">
        <v>36</v>
      </c>
      <c r="G1649" s="368">
        <v>43213</v>
      </c>
      <c r="H1649" s="368">
        <v>43213</v>
      </c>
      <c r="I1649" s="372" t="s">
        <v>963</v>
      </c>
      <c r="J1649" s="366" t="s">
        <v>816</v>
      </c>
      <c r="K1649" s="370">
        <v>5879</v>
      </c>
      <c r="L1649" s="371"/>
    </row>
    <row r="1650" spans="1:12" s="337" customFormat="1" ht="18" customHeight="1">
      <c r="A1650" s="21"/>
      <c r="B1650" s="365" t="s">
        <v>915</v>
      </c>
      <c r="C1650" s="366" t="s">
        <v>893</v>
      </c>
      <c r="D1650" s="366" t="s">
        <v>69</v>
      </c>
      <c r="E1650" s="367">
        <v>2018</v>
      </c>
      <c r="F1650" s="366" t="s">
        <v>36</v>
      </c>
      <c r="G1650" s="368">
        <v>43192</v>
      </c>
      <c r="H1650" s="368">
        <v>43194</v>
      </c>
      <c r="I1650" s="372" t="s">
        <v>817</v>
      </c>
      <c r="J1650" s="366" t="s">
        <v>58</v>
      </c>
      <c r="K1650" s="370">
        <v>2000</v>
      </c>
      <c r="L1650" s="371"/>
    </row>
    <row r="1651" spans="1:12" s="337" customFormat="1" ht="18" customHeight="1">
      <c r="A1651" s="21"/>
      <c r="B1651" s="365" t="s">
        <v>917</v>
      </c>
      <c r="C1651" s="366" t="s">
        <v>893</v>
      </c>
      <c r="D1651" s="366" t="s">
        <v>69</v>
      </c>
      <c r="E1651" s="367">
        <v>2018</v>
      </c>
      <c r="F1651" s="366" t="s">
        <v>36</v>
      </c>
      <c r="G1651" s="368">
        <v>43192</v>
      </c>
      <c r="H1651" s="368">
        <v>43194</v>
      </c>
      <c r="I1651" s="372" t="s">
        <v>817</v>
      </c>
      <c r="J1651" s="366" t="s">
        <v>58</v>
      </c>
      <c r="K1651" s="370">
        <v>2000</v>
      </c>
      <c r="L1651" s="371"/>
    </row>
    <row r="1652" spans="1:12" s="337" customFormat="1" ht="18" customHeight="1">
      <c r="A1652" s="21"/>
      <c r="B1652" s="365" t="s">
        <v>914</v>
      </c>
      <c r="C1652" s="366" t="s">
        <v>893</v>
      </c>
      <c r="D1652" s="366" t="s">
        <v>69</v>
      </c>
      <c r="E1652" s="367">
        <v>2018</v>
      </c>
      <c r="F1652" s="366" t="s">
        <v>36</v>
      </c>
      <c r="G1652" s="368">
        <v>43192</v>
      </c>
      <c r="H1652" s="368">
        <v>43194</v>
      </c>
      <c r="I1652" s="372" t="s">
        <v>817</v>
      </c>
      <c r="J1652" s="366" t="s">
        <v>13</v>
      </c>
      <c r="K1652" s="370">
        <v>2000</v>
      </c>
      <c r="L1652" s="371"/>
    </row>
    <row r="1653" spans="1:12" s="337" customFormat="1" ht="18" customHeight="1">
      <c r="A1653" s="21"/>
      <c r="B1653" s="365" t="s">
        <v>916</v>
      </c>
      <c r="C1653" s="366" t="s">
        <v>893</v>
      </c>
      <c r="D1653" s="366" t="s">
        <v>69</v>
      </c>
      <c r="E1653" s="367">
        <v>2018</v>
      </c>
      <c r="F1653" s="366" t="s">
        <v>36</v>
      </c>
      <c r="G1653" s="368">
        <v>43192</v>
      </c>
      <c r="H1653" s="368">
        <v>43195</v>
      </c>
      <c r="I1653" s="372" t="s">
        <v>817</v>
      </c>
      <c r="J1653" s="366" t="s">
        <v>45</v>
      </c>
      <c r="K1653" s="370">
        <v>2000</v>
      </c>
      <c r="L1653" s="371"/>
    </row>
    <row r="1654" spans="1:12" s="337" customFormat="1" ht="18" customHeight="1">
      <c r="A1654" s="21"/>
      <c r="B1654" s="365" t="s">
        <v>964</v>
      </c>
      <c r="C1654" s="366" t="s">
        <v>893</v>
      </c>
      <c r="D1654" s="366" t="s">
        <v>69</v>
      </c>
      <c r="E1654" s="367">
        <v>2018</v>
      </c>
      <c r="F1654" s="366" t="s">
        <v>36</v>
      </c>
      <c r="G1654" s="368">
        <v>43192</v>
      </c>
      <c r="H1654" s="368">
        <v>43195</v>
      </c>
      <c r="I1654" s="372" t="s">
        <v>811</v>
      </c>
      <c r="J1654" s="366" t="s">
        <v>111</v>
      </c>
      <c r="K1654" s="370">
        <v>2000</v>
      </c>
      <c r="L1654" s="371"/>
    </row>
    <row r="1655" spans="1:12" s="337" customFormat="1" ht="18" customHeight="1">
      <c r="A1655" s="21"/>
      <c r="B1655" s="365" t="s">
        <v>903</v>
      </c>
      <c r="C1655" s="366" t="s">
        <v>893</v>
      </c>
      <c r="D1655" s="366" t="s">
        <v>69</v>
      </c>
      <c r="E1655" s="367">
        <v>2018</v>
      </c>
      <c r="F1655" s="366" t="s">
        <v>36</v>
      </c>
      <c r="G1655" s="368">
        <v>43192</v>
      </c>
      <c r="H1655" s="368">
        <v>43199</v>
      </c>
      <c r="I1655" s="372" t="s">
        <v>821</v>
      </c>
      <c r="J1655" s="366" t="s">
        <v>49</v>
      </c>
      <c r="K1655" s="370">
        <v>2000</v>
      </c>
      <c r="L1655" s="371"/>
    </row>
    <row r="1656" spans="1:12" s="337" customFormat="1" ht="18" customHeight="1">
      <c r="A1656" s="21"/>
      <c r="B1656" s="365" t="s">
        <v>913</v>
      </c>
      <c r="C1656" s="366" t="s">
        <v>893</v>
      </c>
      <c r="D1656" s="366" t="s">
        <v>69</v>
      </c>
      <c r="E1656" s="367">
        <v>2018</v>
      </c>
      <c r="F1656" s="366" t="s">
        <v>36</v>
      </c>
      <c r="G1656" s="368">
        <v>43192</v>
      </c>
      <c r="H1656" s="368">
        <v>43199</v>
      </c>
      <c r="I1656" s="372" t="s">
        <v>817</v>
      </c>
      <c r="J1656" s="366" t="s">
        <v>461</v>
      </c>
      <c r="K1656" s="370">
        <v>2000</v>
      </c>
      <c r="L1656" s="371"/>
    </row>
    <row r="1657" spans="1:12" s="337" customFormat="1" ht="18" customHeight="1">
      <c r="A1657" s="21"/>
      <c r="B1657" s="365" t="s">
        <v>781</v>
      </c>
      <c r="C1657" s="366" t="s">
        <v>893</v>
      </c>
      <c r="D1657" s="366" t="s">
        <v>69</v>
      </c>
      <c r="E1657" s="367">
        <v>2018</v>
      </c>
      <c r="F1657" s="366" t="s">
        <v>36</v>
      </c>
      <c r="G1657" s="368">
        <v>43192</v>
      </c>
      <c r="H1657" s="368">
        <v>43201</v>
      </c>
      <c r="I1657" s="372" t="s">
        <v>821</v>
      </c>
      <c r="J1657" s="366" t="s">
        <v>782</v>
      </c>
      <c r="K1657" s="370">
        <v>2000</v>
      </c>
      <c r="L1657" s="371"/>
    </row>
    <row r="1658" spans="1:12" s="337" customFormat="1" ht="18" customHeight="1">
      <c r="A1658" s="21"/>
      <c r="B1658" s="365" t="s">
        <v>905</v>
      </c>
      <c r="C1658" s="366" t="s">
        <v>893</v>
      </c>
      <c r="D1658" s="366" t="s">
        <v>69</v>
      </c>
      <c r="E1658" s="367">
        <v>2018</v>
      </c>
      <c r="F1658" s="366" t="s">
        <v>36</v>
      </c>
      <c r="G1658" s="368">
        <v>43192</v>
      </c>
      <c r="H1658" s="368">
        <v>43201</v>
      </c>
      <c r="I1658" s="372" t="s">
        <v>821</v>
      </c>
      <c r="J1658" s="366" t="s">
        <v>782</v>
      </c>
      <c r="K1658" s="370">
        <v>2000</v>
      </c>
      <c r="L1658" s="371"/>
    </row>
    <row r="1659" spans="1:12" s="337" customFormat="1" ht="18" customHeight="1">
      <c r="A1659" s="21"/>
      <c r="B1659" s="365" t="s">
        <v>922</v>
      </c>
      <c r="C1659" s="366" t="s">
        <v>62</v>
      </c>
      <c r="D1659" s="366" t="s">
        <v>69</v>
      </c>
      <c r="E1659" s="367">
        <v>2018</v>
      </c>
      <c r="F1659" s="366" t="s">
        <v>36</v>
      </c>
      <c r="G1659" s="368">
        <v>43192</v>
      </c>
      <c r="H1659" s="368">
        <v>43201</v>
      </c>
      <c r="I1659" s="372" t="s">
        <v>813</v>
      </c>
      <c r="J1659" s="366" t="s">
        <v>659</v>
      </c>
      <c r="K1659" s="370">
        <v>2000</v>
      </c>
      <c r="L1659" s="371"/>
    </row>
    <row r="1660" spans="1:12" s="337" customFormat="1" ht="18" customHeight="1">
      <c r="A1660" s="21"/>
      <c r="B1660" s="365" t="s">
        <v>904</v>
      </c>
      <c r="C1660" s="366" t="s">
        <v>62</v>
      </c>
      <c r="D1660" s="366" t="s">
        <v>69</v>
      </c>
      <c r="E1660" s="367">
        <v>2018</v>
      </c>
      <c r="F1660" s="366" t="s">
        <v>36</v>
      </c>
      <c r="G1660" s="368">
        <v>43207</v>
      </c>
      <c r="H1660" s="368">
        <v>43207</v>
      </c>
      <c r="I1660" s="372" t="s">
        <v>821</v>
      </c>
      <c r="J1660" s="366" t="s">
        <v>319</v>
      </c>
      <c r="K1660" s="370">
        <v>2000</v>
      </c>
      <c r="L1660" s="371"/>
    </row>
    <row r="1661" spans="1:12" s="337" customFormat="1" ht="18" customHeight="1">
      <c r="A1661" s="21"/>
      <c r="B1661" s="148" t="s">
        <v>965</v>
      </c>
      <c r="C1661" s="88" t="s">
        <v>39</v>
      </c>
      <c r="D1661" s="88" t="s">
        <v>68</v>
      </c>
      <c r="E1661" s="88">
        <v>2018</v>
      </c>
      <c r="F1661" s="89" t="s">
        <v>36</v>
      </c>
      <c r="G1661" s="90"/>
      <c r="H1661" s="90"/>
      <c r="I1661" s="91" t="s">
        <v>966</v>
      </c>
      <c r="J1661" s="88"/>
      <c r="K1661" s="92">
        <v>0</v>
      </c>
      <c r="L1661" s="93">
        <f>SUM(K1620:K1660)</f>
        <v>119342.77999999998</v>
      </c>
    </row>
    <row r="1662" spans="1:12" s="337" customFormat="1" ht="18" customHeight="1">
      <c r="A1662" s="21"/>
      <c r="B1662" s="365" t="s">
        <v>910</v>
      </c>
      <c r="C1662" s="366" t="s">
        <v>893</v>
      </c>
      <c r="D1662" s="366" t="s">
        <v>37</v>
      </c>
      <c r="E1662" s="367">
        <v>2018</v>
      </c>
      <c r="F1662" s="366" t="s">
        <v>38</v>
      </c>
      <c r="G1662" s="368">
        <v>43192</v>
      </c>
      <c r="H1662" s="368">
        <v>43222</v>
      </c>
      <c r="I1662" s="369" t="s">
        <v>480</v>
      </c>
      <c r="J1662" s="366" t="s">
        <v>24</v>
      </c>
      <c r="K1662" s="370">
        <v>2500</v>
      </c>
      <c r="L1662" s="371"/>
    </row>
    <row r="1663" spans="1:12" s="337" customFormat="1" ht="18" customHeight="1">
      <c r="A1663" s="21"/>
      <c r="B1663" s="365" t="s">
        <v>871</v>
      </c>
      <c r="C1663" s="366" t="s">
        <v>893</v>
      </c>
      <c r="D1663" s="366" t="s">
        <v>37</v>
      </c>
      <c r="E1663" s="367">
        <v>2018</v>
      </c>
      <c r="F1663" s="366" t="s">
        <v>38</v>
      </c>
      <c r="G1663" s="368">
        <v>43192</v>
      </c>
      <c r="H1663" s="368">
        <v>43222</v>
      </c>
      <c r="I1663" s="369" t="s">
        <v>480</v>
      </c>
      <c r="J1663" s="366" t="s">
        <v>455</v>
      </c>
      <c r="K1663" s="370">
        <v>2500</v>
      </c>
      <c r="L1663" s="371"/>
    </row>
    <row r="1664" spans="1:12" s="337" customFormat="1" ht="18" customHeight="1">
      <c r="A1664" s="21"/>
      <c r="B1664" s="365" t="s">
        <v>665</v>
      </c>
      <c r="C1664" s="366" t="s">
        <v>893</v>
      </c>
      <c r="D1664" s="366" t="s">
        <v>155</v>
      </c>
      <c r="E1664" s="367">
        <v>2018</v>
      </c>
      <c r="F1664" s="366" t="s">
        <v>38</v>
      </c>
      <c r="G1664" s="368">
        <v>43221</v>
      </c>
      <c r="H1664" s="368">
        <v>43223</v>
      </c>
      <c r="I1664" s="369" t="s">
        <v>771</v>
      </c>
      <c r="J1664" s="366" t="s">
        <v>64</v>
      </c>
      <c r="K1664" s="370">
        <v>13000</v>
      </c>
      <c r="L1664" s="371"/>
    </row>
    <row r="1665" spans="1:12" s="337" customFormat="1" ht="18" customHeight="1">
      <c r="A1665" s="21"/>
      <c r="B1665" s="365" t="s">
        <v>967</v>
      </c>
      <c r="C1665" s="366" t="s">
        <v>893</v>
      </c>
      <c r="D1665" s="366" t="s">
        <v>17</v>
      </c>
      <c r="E1665" s="367">
        <v>2018</v>
      </c>
      <c r="F1665" s="366" t="s">
        <v>38</v>
      </c>
      <c r="G1665" s="368">
        <v>43217</v>
      </c>
      <c r="H1665" s="368">
        <v>43223</v>
      </c>
      <c r="I1665" s="372" t="s">
        <v>968</v>
      </c>
      <c r="J1665" s="366" t="s">
        <v>35</v>
      </c>
      <c r="K1665" s="370">
        <v>430</v>
      </c>
      <c r="L1665" s="371"/>
    </row>
    <row r="1666" spans="1:12" s="337" customFormat="1" ht="18" customHeight="1">
      <c r="A1666" s="21"/>
      <c r="B1666" s="365" t="s">
        <v>128</v>
      </c>
      <c r="C1666" s="366" t="s">
        <v>893</v>
      </c>
      <c r="D1666" s="366" t="s">
        <v>155</v>
      </c>
      <c r="E1666" s="367">
        <v>2018</v>
      </c>
      <c r="F1666" s="366" t="s">
        <v>38</v>
      </c>
      <c r="G1666" s="368">
        <v>43222</v>
      </c>
      <c r="H1666" s="368">
        <v>43224</v>
      </c>
      <c r="I1666" s="372" t="s">
        <v>961</v>
      </c>
      <c r="J1666" s="366" t="s">
        <v>35</v>
      </c>
      <c r="K1666" s="370">
        <v>1459.68</v>
      </c>
      <c r="L1666" s="371"/>
    </row>
    <row r="1667" spans="1:12" s="337" customFormat="1" ht="18" customHeight="1">
      <c r="A1667" s="21"/>
      <c r="B1667" s="365" t="s">
        <v>897</v>
      </c>
      <c r="C1667" s="366" t="s">
        <v>893</v>
      </c>
      <c r="D1667" s="366" t="s">
        <v>37</v>
      </c>
      <c r="E1667" s="367">
        <v>2018</v>
      </c>
      <c r="F1667" s="366" t="s">
        <v>38</v>
      </c>
      <c r="G1667" s="368">
        <v>43224</v>
      </c>
      <c r="H1667" s="368">
        <v>43229</v>
      </c>
      <c r="I1667" s="369" t="s">
        <v>678</v>
      </c>
      <c r="J1667" s="366" t="s">
        <v>455</v>
      </c>
      <c r="K1667" s="370">
        <v>2500</v>
      </c>
      <c r="L1667" s="371"/>
    </row>
    <row r="1668" spans="1:12" s="337" customFormat="1" ht="18" customHeight="1">
      <c r="A1668" s="21"/>
      <c r="B1668" s="365" t="s">
        <v>761</v>
      </c>
      <c r="C1668" s="366" t="s">
        <v>893</v>
      </c>
      <c r="D1668" s="366" t="s">
        <v>81</v>
      </c>
      <c r="E1668" s="367">
        <v>2018</v>
      </c>
      <c r="F1668" s="366" t="s">
        <v>38</v>
      </c>
      <c r="G1668" s="368">
        <v>43224</v>
      </c>
      <c r="H1668" s="368">
        <v>43229</v>
      </c>
      <c r="I1668" s="369" t="s">
        <v>969</v>
      </c>
      <c r="J1668" s="366" t="s">
        <v>35</v>
      </c>
      <c r="K1668" s="370">
        <v>2000</v>
      </c>
      <c r="L1668" s="371"/>
    </row>
    <row r="1669" spans="1:12" s="337" customFormat="1" ht="18" customHeight="1">
      <c r="A1669" s="21"/>
      <c r="B1669" s="365" t="s">
        <v>726</v>
      </c>
      <c r="C1669" s="366" t="s">
        <v>893</v>
      </c>
      <c r="D1669" s="366" t="s">
        <v>37</v>
      </c>
      <c r="E1669" s="367">
        <v>2018</v>
      </c>
      <c r="F1669" s="366" t="s">
        <v>38</v>
      </c>
      <c r="G1669" s="368">
        <v>43224</v>
      </c>
      <c r="H1669" s="368">
        <v>43229</v>
      </c>
      <c r="I1669" s="369" t="s">
        <v>670</v>
      </c>
      <c r="J1669" s="366" t="s">
        <v>848</v>
      </c>
      <c r="K1669" s="370">
        <v>2500</v>
      </c>
      <c r="L1669" s="371"/>
    </row>
    <row r="1670" spans="1:12" s="337" customFormat="1" ht="18" customHeight="1">
      <c r="A1670" s="21"/>
      <c r="B1670" s="365" t="s">
        <v>702</v>
      </c>
      <c r="C1670" s="366" t="s">
        <v>62</v>
      </c>
      <c r="D1670" s="366" t="s">
        <v>37</v>
      </c>
      <c r="E1670" s="367">
        <v>2018</v>
      </c>
      <c r="F1670" s="366" t="s">
        <v>38</v>
      </c>
      <c r="G1670" s="368">
        <v>43224</v>
      </c>
      <c r="H1670" s="368">
        <v>43229</v>
      </c>
      <c r="I1670" s="369" t="s">
        <v>670</v>
      </c>
      <c r="J1670" s="366" t="s">
        <v>848</v>
      </c>
      <c r="K1670" s="370">
        <v>2500</v>
      </c>
      <c r="L1670" s="371"/>
    </row>
    <row r="1671" spans="1:12" s="337" customFormat="1" ht="18" customHeight="1">
      <c r="A1671" s="21"/>
      <c r="B1671" s="365" t="s">
        <v>910</v>
      </c>
      <c r="C1671" s="366" t="s">
        <v>893</v>
      </c>
      <c r="D1671" s="366" t="s">
        <v>37</v>
      </c>
      <c r="E1671" s="367">
        <v>2018</v>
      </c>
      <c r="F1671" s="366" t="s">
        <v>38</v>
      </c>
      <c r="G1671" s="368">
        <v>43224</v>
      </c>
      <c r="H1671" s="368">
        <v>43229</v>
      </c>
      <c r="I1671" s="369" t="s">
        <v>521</v>
      </c>
      <c r="J1671" s="366" t="s">
        <v>24</v>
      </c>
      <c r="K1671" s="370">
        <v>2500</v>
      </c>
      <c r="L1671" s="371"/>
    </row>
    <row r="1672" spans="1:12" s="337" customFormat="1" ht="18" customHeight="1">
      <c r="A1672" s="21"/>
      <c r="B1672" s="365" t="s">
        <v>924</v>
      </c>
      <c r="C1672" s="366" t="s">
        <v>893</v>
      </c>
      <c r="D1672" s="366" t="s">
        <v>37</v>
      </c>
      <c r="E1672" s="367">
        <v>2018</v>
      </c>
      <c r="F1672" s="366" t="s">
        <v>38</v>
      </c>
      <c r="G1672" s="368">
        <v>43224</v>
      </c>
      <c r="H1672" s="368">
        <v>43229</v>
      </c>
      <c r="I1672" s="369" t="s">
        <v>660</v>
      </c>
      <c r="J1672" s="366" t="s">
        <v>925</v>
      </c>
      <c r="K1672" s="370">
        <v>2500</v>
      </c>
      <c r="L1672" s="371"/>
    </row>
    <row r="1673" spans="1:12" s="337" customFormat="1" ht="18" customHeight="1">
      <c r="A1673" s="21"/>
      <c r="B1673" s="365" t="s">
        <v>833</v>
      </c>
      <c r="C1673" s="366" t="s">
        <v>62</v>
      </c>
      <c r="D1673" s="366" t="s">
        <v>53</v>
      </c>
      <c r="E1673" s="367">
        <v>2018</v>
      </c>
      <c r="F1673" s="366" t="s">
        <v>38</v>
      </c>
      <c r="G1673" s="368">
        <v>43224</v>
      </c>
      <c r="H1673" s="368">
        <v>43229</v>
      </c>
      <c r="I1673" s="369" t="s">
        <v>970</v>
      </c>
      <c r="J1673" s="366" t="s">
        <v>659</v>
      </c>
      <c r="K1673" s="370">
        <v>2000</v>
      </c>
      <c r="L1673" s="371"/>
    </row>
    <row r="1674" spans="1:12" s="337" customFormat="1" ht="18" customHeight="1">
      <c r="A1674" s="21"/>
      <c r="B1674" s="365" t="s">
        <v>971</v>
      </c>
      <c r="C1674" s="366" t="s">
        <v>893</v>
      </c>
      <c r="D1674" s="366" t="s">
        <v>29</v>
      </c>
      <c r="E1674" s="367">
        <v>2018</v>
      </c>
      <c r="F1674" s="366" t="s">
        <v>38</v>
      </c>
      <c r="G1674" s="368">
        <v>43228</v>
      </c>
      <c r="H1674" s="368">
        <v>43229</v>
      </c>
      <c r="I1674" s="372" t="s">
        <v>972</v>
      </c>
      <c r="J1674" s="366" t="s">
        <v>645</v>
      </c>
      <c r="K1674" s="370">
        <v>5736.38</v>
      </c>
      <c r="L1674" s="371"/>
    </row>
    <row r="1675" spans="1:12" s="337" customFormat="1" ht="18" customHeight="1">
      <c r="A1675" s="21"/>
      <c r="B1675" s="365" t="s">
        <v>310</v>
      </c>
      <c r="C1675" s="366" t="s">
        <v>893</v>
      </c>
      <c r="D1675" s="366" t="s">
        <v>29</v>
      </c>
      <c r="E1675" s="367">
        <v>2018</v>
      </c>
      <c r="F1675" s="366" t="s">
        <v>38</v>
      </c>
      <c r="G1675" s="368">
        <v>43228</v>
      </c>
      <c r="H1675" s="368">
        <v>43229</v>
      </c>
      <c r="I1675" s="372" t="s">
        <v>972</v>
      </c>
      <c r="J1675" s="366" t="s">
        <v>645</v>
      </c>
      <c r="K1675" s="370">
        <v>5760.51</v>
      </c>
      <c r="L1675" s="371"/>
    </row>
    <row r="1676" spans="1:12" s="337" customFormat="1" ht="18" customHeight="1">
      <c r="A1676" s="21"/>
      <c r="B1676" s="365" t="s">
        <v>738</v>
      </c>
      <c r="C1676" s="366" t="s">
        <v>62</v>
      </c>
      <c r="D1676" s="366" t="s">
        <v>29</v>
      </c>
      <c r="E1676" s="367">
        <v>2018</v>
      </c>
      <c r="F1676" s="366" t="s">
        <v>38</v>
      </c>
      <c r="G1676" s="368">
        <v>43223</v>
      </c>
      <c r="H1676" s="368">
        <v>43229</v>
      </c>
      <c r="I1676" s="372" t="s">
        <v>973</v>
      </c>
      <c r="J1676" s="366" t="s">
        <v>795</v>
      </c>
      <c r="K1676" s="370">
        <v>191</v>
      </c>
      <c r="L1676" s="371"/>
    </row>
    <row r="1677" spans="1:12" s="337" customFormat="1" ht="18" customHeight="1">
      <c r="A1677" s="21"/>
      <c r="B1677" s="365" t="s">
        <v>494</v>
      </c>
      <c r="C1677" s="366" t="s">
        <v>893</v>
      </c>
      <c r="D1677" s="366" t="s">
        <v>29</v>
      </c>
      <c r="E1677" s="367">
        <v>2018</v>
      </c>
      <c r="F1677" s="366" t="s">
        <v>38</v>
      </c>
      <c r="G1677" s="368">
        <v>43223</v>
      </c>
      <c r="H1677" s="368">
        <v>43229</v>
      </c>
      <c r="I1677" s="372" t="s">
        <v>973</v>
      </c>
      <c r="J1677" s="366" t="s">
        <v>582</v>
      </c>
      <c r="K1677" s="370">
        <v>191</v>
      </c>
      <c r="L1677" s="371"/>
    </row>
    <row r="1678" spans="1:12" s="337" customFormat="1" ht="18" customHeight="1">
      <c r="A1678" s="21"/>
      <c r="B1678" s="365" t="s">
        <v>900</v>
      </c>
      <c r="C1678" s="366" t="s">
        <v>893</v>
      </c>
      <c r="D1678" s="366" t="s">
        <v>29</v>
      </c>
      <c r="E1678" s="367">
        <v>2018</v>
      </c>
      <c r="F1678" s="366" t="s">
        <v>38</v>
      </c>
      <c r="G1678" s="368">
        <v>43223</v>
      </c>
      <c r="H1678" s="368">
        <v>43229</v>
      </c>
      <c r="I1678" s="372" t="s">
        <v>973</v>
      </c>
      <c r="J1678" s="366" t="s">
        <v>795</v>
      </c>
      <c r="K1678" s="370">
        <v>191</v>
      </c>
      <c r="L1678" s="371"/>
    </row>
    <row r="1679" spans="1:12" s="337" customFormat="1" ht="18" customHeight="1">
      <c r="A1679" s="21"/>
      <c r="B1679" s="365" t="s">
        <v>682</v>
      </c>
      <c r="C1679" s="366" t="s">
        <v>893</v>
      </c>
      <c r="D1679" s="366" t="s">
        <v>29</v>
      </c>
      <c r="E1679" s="367">
        <v>2018</v>
      </c>
      <c r="F1679" s="366" t="s">
        <v>38</v>
      </c>
      <c r="G1679" s="368">
        <v>43223</v>
      </c>
      <c r="H1679" s="368">
        <v>43229</v>
      </c>
      <c r="I1679" s="372" t="s">
        <v>973</v>
      </c>
      <c r="J1679" s="366" t="s">
        <v>795</v>
      </c>
      <c r="K1679" s="370">
        <v>191</v>
      </c>
      <c r="L1679" s="371"/>
    </row>
    <row r="1680" spans="1:12" s="337" customFormat="1" ht="18" customHeight="1">
      <c r="A1680" s="21"/>
      <c r="B1680" s="365" t="s">
        <v>689</v>
      </c>
      <c r="C1680" s="366" t="s">
        <v>62</v>
      </c>
      <c r="D1680" s="366" t="s">
        <v>29</v>
      </c>
      <c r="E1680" s="367">
        <v>2018</v>
      </c>
      <c r="F1680" s="366" t="s">
        <v>38</v>
      </c>
      <c r="G1680" s="368">
        <v>43223</v>
      </c>
      <c r="H1680" s="368">
        <v>43229</v>
      </c>
      <c r="I1680" s="372" t="s">
        <v>973</v>
      </c>
      <c r="J1680" s="366" t="s">
        <v>594</v>
      </c>
      <c r="K1680" s="370">
        <v>191</v>
      </c>
      <c r="L1680" s="371"/>
    </row>
    <row r="1681" spans="1:12" s="337" customFormat="1" ht="18" customHeight="1">
      <c r="A1681" s="21"/>
      <c r="B1681" s="365" t="s">
        <v>871</v>
      </c>
      <c r="C1681" s="366" t="s">
        <v>893</v>
      </c>
      <c r="D1681" s="366" t="s">
        <v>37</v>
      </c>
      <c r="E1681" s="367">
        <v>2018</v>
      </c>
      <c r="F1681" s="366" t="s">
        <v>38</v>
      </c>
      <c r="G1681" s="368">
        <v>43224</v>
      </c>
      <c r="H1681" s="368">
        <v>43230</v>
      </c>
      <c r="I1681" s="369" t="s">
        <v>521</v>
      </c>
      <c r="J1681" s="366" t="s">
        <v>455</v>
      </c>
      <c r="K1681" s="370">
        <v>2500</v>
      </c>
      <c r="L1681" s="371"/>
    </row>
    <row r="1682" spans="1:12" s="337" customFormat="1" ht="18" customHeight="1">
      <c r="A1682" s="21"/>
      <c r="B1682" s="365" t="s">
        <v>944</v>
      </c>
      <c r="C1682" s="366" t="s">
        <v>893</v>
      </c>
      <c r="D1682" s="366" t="s">
        <v>33</v>
      </c>
      <c r="E1682" s="367">
        <v>2018</v>
      </c>
      <c r="F1682" s="366" t="s">
        <v>38</v>
      </c>
      <c r="G1682" s="368">
        <v>43224</v>
      </c>
      <c r="H1682" s="368">
        <v>43230</v>
      </c>
      <c r="I1682" s="366" t="s">
        <v>974</v>
      </c>
      <c r="J1682" s="366" t="s">
        <v>946</v>
      </c>
      <c r="K1682" s="370">
        <v>2000</v>
      </c>
      <c r="L1682" s="371"/>
    </row>
    <row r="1683" spans="1:12" s="337" customFormat="1" ht="18" customHeight="1">
      <c r="A1683" s="21"/>
      <c r="B1683" s="365" t="s">
        <v>950</v>
      </c>
      <c r="C1683" s="366" t="s">
        <v>893</v>
      </c>
      <c r="D1683" s="366" t="s">
        <v>33</v>
      </c>
      <c r="E1683" s="367">
        <v>2018</v>
      </c>
      <c r="F1683" s="366" t="s">
        <v>38</v>
      </c>
      <c r="G1683" s="368">
        <v>43224</v>
      </c>
      <c r="H1683" s="368">
        <v>43230</v>
      </c>
      <c r="I1683" s="366" t="s">
        <v>974</v>
      </c>
      <c r="J1683" s="366" t="s">
        <v>941</v>
      </c>
      <c r="K1683" s="370">
        <v>2000</v>
      </c>
      <c r="L1683" s="371"/>
    </row>
    <row r="1684" spans="1:12" s="337" customFormat="1" ht="18" customHeight="1">
      <c r="A1684" s="21"/>
      <c r="B1684" s="365" t="s">
        <v>948</v>
      </c>
      <c r="C1684" s="366" t="s">
        <v>62</v>
      </c>
      <c r="D1684" s="366" t="s">
        <v>33</v>
      </c>
      <c r="E1684" s="367">
        <v>2018</v>
      </c>
      <c r="F1684" s="366" t="s">
        <v>38</v>
      </c>
      <c r="G1684" s="368">
        <v>43224</v>
      </c>
      <c r="H1684" s="368">
        <v>43230</v>
      </c>
      <c r="I1684" s="366" t="s">
        <v>974</v>
      </c>
      <c r="J1684" s="366" t="s">
        <v>949</v>
      </c>
      <c r="K1684" s="370">
        <v>2000</v>
      </c>
      <c r="L1684" s="371"/>
    </row>
    <row r="1685" spans="1:12" s="337" customFormat="1" ht="18" customHeight="1">
      <c r="A1685" s="21"/>
      <c r="B1685" s="365" t="s">
        <v>951</v>
      </c>
      <c r="C1685" s="366" t="s">
        <v>893</v>
      </c>
      <c r="D1685" s="366" t="s">
        <v>33</v>
      </c>
      <c r="E1685" s="367">
        <v>2018</v>
      </c>
      <c r="F1685" s="366" t="s">
        <v>38</v>
      </c>
      <c r="G1685" s="368">
        <v>43224</v>
      </c>
      <c r="H1685" s="368">
        <v>43230</v>
      </c>
      <c r="I1685" s="366" t="s">
        <v>974</v>
      </c>
      <c r="J1685" s="366" t="s">
        <v>949</v>
      </c>
      <c r="K1685" s="370">
        <v>2000</v>
      </c>
      <c r="L1685" s="371"/>
    </row>
    <row r="1686" spans="1:12" s="337" customFormat="1" ht="18" customHeight="1">
      <c r="A1686" s="21"/>
      <c r="B1686" s="365" t="s">
        <v>905</v>
      </c>
      <c r="C1686" s="366" t="s">
        <v>893</v>
      </c>
      <c r="D1686" s="366" t="s">
        <v>81</v>
      </c>
      <c r="E1686" s="367">
        <v>2018</v>
      </c>
      <c r="F1686" s="366" t="s">
        <v>38</v>
      </c>
      <c r="G1686" s="368" t="s">
        <v>975</v>
      </c>
      <c r="H1686" s="368">
        <v>43236</v>
      </c>
      <c r="I1686" s="369" t="s">
        <v>976</v>
      </c>
      <c r="J1686" s="366" t="s">
        <v>782</v>
      </c>
      <c r="K1686" s="370">
        <v>2000</v>
      </c>
      <c r="L1686" s="371"/>
    </row>
    <row r="1687" spans="1:12" s="337" customFormat="1" ht="18" customHeight="1">
      <c r="A1687" s="21"/>
      <c r="B1687" s="365" t="s">
        <v>719</v>
      </c>
      <c r="C1687" s="366" t="s">
        <v>893</v>
      </c>
      <c r="D1687" s="366" t="s">
        <v>37</v>
      </c>
      <c r="E1687" s="367">
        <v>2018</v>
      </c>
      <c r="F1687" s="366" t="s">
        <v>38</v>
      </c>
      <c r="G1687" s="368">
        <v>43224</v>
      </c>
      <c r="H1687" s="368">
        <v>43236</v>
      </c>
      <c r="I1687" s="369" t="s">
        <v>646</v>
      </c>
      <c r="J1687" s="366" t="s">
        <v>582</v>
      </c>
      <c r="K1687" s="370">
        <v>2500</v>
      </c>
      <c r="L1687" s="371"/>
    </row>
    <row r="1688" spans="1:12" s="337" customFormat="1" ht="18" customHeight="1">
      <c r="A1688" s="21"/>
      <c r="B1688" s="365" t="s">
        <v>947</v>
      </c>
      <c r="C1688" s="366" t="s">
        <v>62</v>
      </c>
      <c r="D1688" s="366" t="s">
        <v>37</v>
      </c>
      <c r="E1688" s="367">
        <v>2018</v>
      </c>
      <c r="F1688" s="366" t="s">
        <v>38</v>
      </c>
      <c r="G1688" s="368">
        <v>43224</v>
      </c>
      <c r="H1688" s="368">
        <v>43236</v>
      </c>
      <c r="I1688" s="369" t="s">
        <v>477</v>
      </c>
      <c r="J1688" s="366" t="s">
        <v>182</v>
      </c>
      <c r="K1688" s="370">
        <v>2500</v>
      </c>
      <c r="L1688" s="371"/>
    </row>
    <row r="1689" spans="1:12" s="337" customFormat="1" ht="18" customHeight="1">
      <c r="A1689" s="21"/>
      <c r="B1689" s="365" t="s">
        <v>164</v>
      </c>
      <c r="C1689" s="366" t="s">
        <v>893</v>
      </c>
      <c r="D1689" s="366" t="s">
        <v>155</v>
      </c>
      <c r="E1689" s="367">
        <v>2018</v>
      </c>
      <c r="F1689" s="366" t="s">
        <v>38</v>
      </c>
      <c r="G1689" s="368">
        <v>43227</v>
      </c>
      <c r="H1689" s="368">
        <v>43237</v>
      </c>
      <c r="I1689" s="372" t="s">
        <v>977</v>
      </c>
      <c r="J1689" s="366" t="s">
        <v>804</v>
      </c>
      <c r="K1689" s="370">
        <v>5970</v>
      </c>
      <c r="L1689" s="371"/>
    </row>
    <row r="1690" spans="1:12" s="337" customFormat="1" ht="18" customHeight="1">
      <c r="A1690" s="21"/>
      <c r="B1690" s="365" t="s">
        <v>763</v>
      </c>
      <c r="C1690" s="366" t="s">
        <v>893</v>
      </c>
      <c r="D1690" s="366" t="s">
        <v>155</v>
      </c>
      <c r="E1690" s="367">
        <v>2018</v>
      </c>
      <c r="F1690" s="366" t="s">
        <v>38</v>
      </c>
      <c r="G1690" s="368">
        <v>43242</v>
      </c>
      <c r="H1690" s="368">
        <v>43248</v>
      </c>
      <c r="I1690" s="372" t="s">
        <v>978</v>
      </c>
      <c r="J1690" s="366" t="s">
        <v>18</v>
      </c>
      <c r="K1690" s="370">
        <v>1857</v>
      </c>
      <c r="L1690" s="371"/>
    </row>
    <row r="1691" spans="1:12" s="337" customFormat="1" ht="18" customHeight="1">
      <c r="A1691" s="21"/>
      <c r="B1691" s="365" t="s">
        <v>310</v>
      </c>
      <c r="C1691" s="366" t="s">
        <v>893</v>
      </c>
      <c r="D1691" s="366" t="s">
        <v>29</v>
      </c>
      <c r="E1691" s="367">
        <v>2018</v>
      </c>
      <c r="F1691" s="366" t="s">
        <v>38</v>
      </c>
      <c r="G1691" s="368">
        <v>43244</v>
      </c>
      <c r="H1691" s="368">
        <v>43248</v>
      </c>
      <c r="I1691" s="372" t="s">
        <v>979</v>
      </c>
      <c r="J1691" s="366" t="s">
        <v>645</v>
      </c>
      <c r="K1691" s="370">
        <v>8102.78</v>
      </c>
      <c r="L1691" s="371"/>
    </row>
    <row r="1692" spans="1:12" s="337" customFormat="1" ht="18" customHeight="1">
      <c r="A1692" s="21"/>
      <c r="B1692" s="365" t="s">
        <v>971</v>
      </c>
      <c r="C1692" s="366" t="s">
        <v>893</v>
      </c>
      <c r="D1692" s="366" t="s">
        <v>29</v>
      </c>
      <c r="E1692" s="367">
        <v>2018</v>
      </c>
      <c r="F1692" s="366" t="s">
        <v>38</v>
      </c>
      <c r="G1692" s="368">
        <v>43244</v>
      </c>
      <c r="H1692" s="368">
        <v>43248</v>
      </c>
      <c r="I1692" s="372" t="s">
        <v>979</v>
      </c>
      <c r="J1692" s="366" t="s">
        <v>645</v>
      </c>
      <c r="K1692" s="370">
        <v>8102.78</v>
      </c>
      <c r="L1692" s="371"/>
    </row>
    <row r="1693" spans="1:12" s="337" customFormat="1" ht="18" customHeight="1">
      <c r="A1693" s="21"/>
      <c r="B1693" s="365" t="s">
        <v>583</v>
      </c>
      <c r="C1693" s="366" t="s">
        <v>893</v>
      </c>
      <c r="D1693" s="366" t="s">
        <v>155</v>
      </c>
      <c r="E1693" s="367">
        <v>2018</v>
      </c>
      <c r="F1693" s="366" t="s">
        <v>38</v>
      </c>
      <c r="G1693" s="368">
        <v>43245</v>
      </c>
      <c r="H1693" s="368">
        <v>43248</v>
      </c>
      <c r="I1693" s="372" t="s">
        <v>978</v>
      </c>
      <c r="J1693" s="366" t="s">
        <v>18</v>
      </c>
      <c r="K1693" s="370">
        <v>2323.7199999999998</v>
      </c>
      <c r="L1693" s="371"/>
    </row>
    <row r="1694" spans="1:12" s="337" customFormat="1" ht="18" customHeight="1">
      <c r="A1694" s="21"/>
      <c r="B1694" s="365" t="s">
        <v>980</v>
      </c>
      <c r="C1694" s="366" t="s">
        <v>62</v>
      </c>
      <c r="D1694" s="366" t="s">
        <v>81</v>
      </c>
      <c r="E1694" s="367">
        <v>2018</v>
      </c>
      <c r="F1694" s="366" t="s">
        <v>38</v>
      </c>
      <c r="G1694" s="368">
        <v>43237</v>
      </c>
      <c r="H1694" s="368">
        <v>43248</v>
      </c>
      <c r="I1694" s="369" t="s">
        <v>436</v>
      </c>
      <c r="J1694" s="366" t="s">
        <v>981</v>
      </c>
      <c r="K1694" s="370">
        <v>2000</v>
      </c>
      <c r="L1694" s="371"/>
    </row>
    <row r="1695" spans="1:12" s="337" customFormat="1" ht="18" customHeight="1">
      <c r="A1695" s="21"/>
      <c r="B1695" s="365" t="s">
        <v>982</v>
      </c>
      <c r="C1695" s="366" t="s">
        <v>62</v>
      </c>
      <c r="D1695" s="366" t="s">
        <v>81</v>
      </c>
      <c r="E1695" s="367">
        <v>2018</v>
      </c>
      <c r="F1695" s="366" t="s">
        <v>38</v>
      </c>
      <c r="G1695" s="368">
        <v>43237</v>
      </c>
      <c r="H1695" s="368">
        <v>43248</v>
      </c>
      <c r="I1695" s="369" t="s">
        <v>436</v>
      </c>
      <c r="J1695" s="366" t="s">
        <v>983</v>
      </c>
      <c r="K1695" s="370">
        <v>2000</v>
      </c>
      <c r="L1695" s="371"/>
    </row>
    <row r="1696" spans="1:12" s="337" customFormat="1" ht="18" customHeight="1">
      <c r="A1696" s="21"/>
      <c r="B1696" s="365" t="s">
        <v>140</v>
      </c>
      <c r="C1696" s="366" t="s">
        <v>62</v>
      </c>
      <c r="D1696" s="366" t="s">
        <v>29</v>
      </c>
      <c r="E1696" s="367">
        <v>2018</v>
      </c>
      <c r="F1696" s="366" t="s">
        <v>38</v>
      </c>
      <c r="G1696" s="368">
        <v>43249</v>
      </c>
      <c r="H1696" s="368">
        <v>43250</v>
      </c>
      <c r="I1696" s="372" t="s">
        <v>984</v>
      </c>
      <c r="J1696" s="366" t="s">
        <v>52</v>
      </c>
      <c r="K1696" s="370">
        <v>23480</v>
      </c>
      <c r="L1696" s="371"/>
    </row>
    <row r="1697" spans="1:12" s="337" customFormat="1" ht="18" customHeight="1">
      <c r="A1697" s="21"/>
      <c r="B1697" s="365" t="s">
        <v>128</v>
      </c>
      <c r="C1697" s="366" t="s">
        <v>893</v>
      </c>
      <c r="D1697" s="366" t="s">
        <v>155</v>
      </c>
      <c r="E1697" s="367">
        <v>2018</v>
      </c>
      <c r="F1697" s="366" t="s">
        <v>38</v>
      </c>
      <c r="G1697" s="368">
        <v>43251</v>
      </c>
      <c r="H1697" s="368">
        <v>43251</v>
      </c>
      <c r="I1697" s="372" t="s">
        <v>961</v>
      </c>
      <c r="J1697" s="366" t="s">
        <v>35</v>
      </c>
      <c r="K1697" s="370">
        <v>4528.7299999999996</v>
      </c>
      <c r="L1697" s="371"/>
    </row>
    <row r="1698" spans="1:12" s="337" customFormat="1" ht="18" customHeight="1">
      <c r="A1698" s="21"/>
      <c r="B1698" s="365" t="s">
        <v>915</v>
      </c>
      <c r="C1698" s="366" t="s">
        <v>893</v>
      </c>
      <c r="D1698" s="366" t="s">
        <v>69</v>
      </c>
      <c r="E1698" s="367">
        <v>2018</v>
      </c>
      <c r="F1698" s="366" t="s">
        <v>38</v>
      </c>
      <c r="G1698" s="368">
        <v>43224</v>
      </c>
      <c r="H1698" s="368">
        <v>43229</v>
      </c>
      <c r="I1698" s="372" t="s">
        <v>821</v>
      </c>
      <c r="J1698" s="366" t="s">
        <v>58</v>
      </c>
      <c r="K1698" s="370">
        <v>2000</v>
      </c>
      <c r="L1698" s="371"/>
    </row>
    <row r="1699" spans="1:12" s="337" customFormat="1" ht="18" customHeight="1">
      <c r="A1699" s="21"/>
      <c r="B1699" s="365" t="s">
        <v>913</v>
      </c>
      <c r="C1699" s="366" t="s">
        <v>893</v>
      </c>
      <c r="D1699" s="366" t="s">
        <v>69</v>
      </c>
      <c r="E1699" s="367">
        <v>2018</v>
      </c>
      <c r="F1699" s="366" t="s">
        <v>38</v>
      </c>
      <c r="G1699" s="368">
        <v>43224</v>
      </c>
      <c r="H1699" s="368">
        <v>43229</v>
      </c>
      <c r="I1699" s="372" t="s">
        <v>821</v>
      </c>
      <c r="J1699" s="366" t="s">
        <v>461</v>
      </c>
      <c r="K1699" s="370">
        <v>2000</v>
      </c>
      <c r="L1699" s="371"/>
    </row>
    <row r="1700" spans="1:12" s="337" customFormat="1" ht="18" customHeight="1">
      <c r="A1700" s="21"/>
      <c r="B1700" s="365" t="s">
        <v>916</v>
      </c>
      <c r="C1700" s="366" t="s">
        <v>893</v>
      </c>
      <c r="D1700" s="366" t="s">
        <v>69</v>
      </c>
      <c r="E1700" s="367">
        <v>2018</v>
      </c>
      <c r="F1700" s="366" t="s">
        <v>38</v>
      </c>
      <c r="G1700" s="368">
        <v>43224</v>
      </c>
      <c r="H1700" s="368">
        <v>43229</v>
      </c>
      <c r="I1700" s="372" t="s">
        <v>821</v>
      </c>
      <c r="J1700" s="366" t="s">
        <v>45</v>
      </c>
      <c r="K1700" s="370">
        <v>2000</v>
      </c>
      <c r="L1700" s="371"/>
    </row>
    <row r="1701" spans="1:12" s="337" customFormat="1" ht="18" customHeight="1">
      <c r="A1701" s="21"/>
      <c r="B1701" s="365" t="s">
        <v>917</v>
      </c>
      <c r="C1701" s="366" t="s">
        <v>893</v>
      </c>
      <c r="D1701" s="366" t="s">
        <v>69</v>
      </c>
      <c r="E1701" s="367">
        <v>2018</v>
      </c>
      <c r="F1701" s="366" t="s">
        <v>38</v>
      </c>
      <c r="G1701" s="368">
        <v>43224</v>
      </c>
      <c r="H1701" s="368">
        <v>43229</v>
      </c>
      <c r="I1701" s="372" t="s">
        <v>821</v>
      </c>
      <c r="J1701" s="366" t="s">
        <v>58</v>
      </c>
      <c r="K1701" s="370">
        <v>2000</v>
      </c>
      <c r="L1701" s="371"/>
    </row>
    <row r="1702" spans="1:12" s="337" customFormat="1" ht="18" customHeight="1">
      <c r="A1702" s="21"/>
      <c r="B1702" s="365" t="s">
        <v>914</v>
      </c>
      <c r="C1702" s="366" t="s">
        <v>893</v>
      </c>
      <c r="D1702" s="366" t="s">
        <v>69</v>
      </c>
      <c r="E1702" s="367">
        <v>2018</v>
      </c>
      <c r="F1702" s="366" t="s">
        <v>38</v>
      </c>
      <c r="G1702" s="368">
        <v>43224</v>
      </c>
      <c r="H1702" s="368">
        <v>43229</v>
      </c>
      <c r="I1702" s="372" t="s">
        <v>821</v>
      </c>
      <c r="J1702" s="366" t="s">
        <v>13</v>
      </c>
      <c r="K1702" s="370">
        <v>2000</v>
      </c>
      <c r="L1702" s="371"/>
    </row>
    <row r="1703" spans="1:12" s="337" customFormat="1" ht="18" customHeight="1">
      <c r="A1703" s="21"/>
      <c r="B1703" s="365" t="s">
        <v>922</v>
      </c>
      <c r="C1703" s="366" t="s">
        <v>62</v>
      </c>
      <c r="D1703" s="366" t="s">
        <v>69</v>
      </c>
      <c r="E1703" s="367">
        <v>2018</v>
      </c>
      <c r="F1703" s="366" t="s">
        <v>38</v>
      </c>
      <c r="G1703" s="368">
        <v>43224</v>
      </c>
      <c r="H1703" s="368">
        <v>43229</v>
      </c>
      <c r="I1703" s="372" t="s">
        <v>817</v>
      </c>
      <c r="J1703" s="366" t="s">
        <v>659</v>
      </c>
      <c r="K1703" s="370">
        <v>2000</v>
      </c>
      <c r="L1703" s="371"/>
    </row>
    <row r="1704" spans="1:12" s="337" customFormat="1" ht="18" customHeight="1">
      <c r="A1704" s="21"/>
      <c r="B1704" s="365" t="s">
        <v>964</v>
      </c>
      <c r="C1704" s="366" t="s">
        <v>893</v>
      </c>
      <c r="D1704" s="366" t="s">
        <v>69</v>
      </c>
      <c r="E1704" s="367">
        <v>2018</v>
      </c>
      <c r="F1704" s="366" t="s">
        <v>38</v>
      </c>
      <c r="G1704" s="368">
        <v>43224</v>
      </c>
      <c r="H1704" s="368">
        <v>43229</v>
      </c>
      <c r="I1704" s="372" t="s">
        <v>813</v>
      </c>
      <c r="J1704" s="366" t="s">
        <v>111</v>
      </c>
      <c r="K1704" s="370">
        <v>2000</v>
      </c>
      <c r="L1704" s="371"/>
    </row>
    <row r="1705" spans="1:12" s="337" customFormat="1" ht="18" customHeight="1">
      <c r="A1705" s="21"/>
      <c r="B1705" s="365" t="s">
        <v>985</v>
      </c>
      <c r="C1705" s="366" t="s">
        <v>893</v>
      </c>
      <c r="D1705" s="366" t="s">
        <v>69</v>
      </c>
      <c r="E1705" s="367">
        <v>2018</v>
      </c>
      <c r="F1705" s="366" t="s">
        <v>38</v>
      </c>
      <c r="G1705" s="368">
        <v>43224</v>
      </c>
      <c r="H1705" s="368">
        <v>43234</v>
      </c>
      <c r="I1705" s="372" t="s">
        <v>808</v>
      </c>
      <c r="J1705" s="366" t="s">
        <v>986</v>
      </c>
      <c r="K1705" s="370">
        <v>2000</v>
      </c>
      <c r="L1705" s="371"/>
    </row>
    <row r="1706" spans="1:12" s="337" customFormat="1" ht="18" customHeight="1">
      <c r="A1706" s="21"/>
      <c r="B1706" s="365" t="s">
        <v>987</v>
      </c>
      <c r="C1706" s="366" t="s">
        <v>893</v>
      </c>
      <c r="D1706" s="366" t="s">
        <v>69</v>
      </c>
      <c r="E1706" s="367">
        <v>2018</v>
      </c>
      <c r="F1706" s="366" t="s">
        <v>38</v>
      </c>
      <c r="G1706" s="368">
        <v>43224</v>
      </c>
      <c r="H1706" s="368">
        <v>43234</v>
      </c>
      <c r="I1706" s="372" t="s">
        <v>808</v>
      </c>
      <c r="J1706" s="366" t="s">
        <v>946</v>
      </c>
      <c r="K1706" s="370">
        <v>2000</v>
      </c>
      <c r="L1706" s="371"/>
    </row>
    <row r="1707" spans="1:12" s="337" customFormat="1" ht="18" customHeight="1">
      <c r="A1707" s="21"/>
      <c r="B1707" s="148" t="s">
        <v>988</v>
      </c>
      <c r="C1707" s="88" t="s">
        <v>39</v>
      </c>
      <c r="D1707" s="88" t="s">
        <v>68</v>
      </c>
      <c r="E1707" s="88">
        <v>2018</v>
      </c>
      <c r="F1707" s="89" t="s">
        <v>38</v>
      </c>
      <c r="G1707" s="90"/>
      <c r="H1707" s="90"/>
      <c r="I1707" s="91" t="s">
        <v>989</v>
      </c>
      <c r="J1707" s="88"/>
      <c r="K1707" s="92">
        <v>0</v>
      </c>
      <c r="L1707" s="93">
        <f>SUM(K1662:K1706)</f>
        <v>142706.58000000002</v>
      </c>
    </row>
    <row r="1708" spans="1:12" s="337" customFormat="1" ht="18" customHeight="1">
      <c r="A1708" s="21"/>
      <c r="B1708" s="150" t="s">
        <v>494</v>
      </c>
      <c r="C1708" s="104" t="s">
        <v>893</v>
      </c>
      <c r="D1708" s="104" t="s">
        <v>29</v>
      </c>
      <c r="E1708" s="302">
        <v>2018</v>
      </c>
      <c r="F1708" s="104" t="s">
        <v>40</v>
      </c>
      <c r="G1708" s="105">
        <v>43252</v>
      </c>
      <c r="H1708" s="105">
        <v>43256</v>
      </c>
      <c r="I1708" s="307" t="s">
        <v>990</v>
      </c>
      <c r="J1708" s="104" t="s">
        <v>582</v>
      </c>
      <c r="K1708" s="308">
        <v>376</v>
      </c>
      <c r="L1708" s="309"/>
    </row>
    <row r="1709" spans="1:12" s="337" customFormat="1" ht="18" customHeight="1">
      <c r="A1709" s="21"/>
      <c r="B1709" s="150" t="s">
        <v>991</v>
      </c>
      <c r="C1709" s="104" t="s">
        <v>62</v>
      </c>
      <c r="D1709" s="104" t="s">
        <v>81</v>
      </c>
      <c r="E1709" s="302">
        <v>2018</v>
      </c>
      <c r="F1709" s="104" t="s">
        <v>40</v>
      </c>
      <c r="G1709" s="105">
        <v>43237</v>
      </c>
      <c r="H1709" s="105">
        <v>43342</v>
      </c>
      <c r="I1709" s="307" t="s">
        <v>436</v>
      </c>
      <c r="J1709" s="104" t="s">
        <v>942</v>
      </c>
      <c r="K1709" s="308">
        <v>2000</v>
      </c>
      <c r="L1709" s="309"/>
    </row>
    <row r="1710" spans="1:12" s="337" customFormat="1" ht="18" customHeight="1">
      <c r="A1710" s="21"/>
      <c r="B1710" s="150" t="s">
        <v>128</v>
      </c>
      <c r="C1710" s="104" t="s">
        <v>893</v>
      </c>
      <c r="D1710" s="104" t="s">
        <v>155</v>
      </c>
      <c r="E1710" s="302">
        <v>2018</v>
      </c>
      <c r="F1710" s="104" t="s">
        <v>40</v>
      </c>
      <c r="G1710" s="105">
        <v>43256</v>
      </c>
      <c r="H1710" s="105">
        <v>43257</v>
      </c>
      <c r="I1710" s="307" t="s">
        <v>961</v>
      </c>
      <c r="J1710" s="104" t="s">
        <v>35</v>
      </c>
      <c r="K1710" s="308">
        <v>7637.28</v>
      </c>
      <c r="L1710" s="309"/>
    </row>
    <row r="1711" spans="1:12" s="337" customFormat="1" ht="18" customHeight="1">
      <c r="A1711" s="21"/>
      <c r="B1711" s="150" t="s">
        <v>761</v>
      </c>
      <c r="C1711" s="104" t="s">
        <v>893</v>
      </c>
      <c r="D1711" s="104" t="s">
        <v>81</v>
      </c>
      <c r="E1711" s="302">
        <v>2018</v>
      </c>
      <c r="F1711" s="104" t="s">
        <v>40</v>
      </c>
      <c r="G1711" s="105">
        <v>43255</v>
      </c>
      <c r="H1711" s="105">
        <v>43258</v>
      </c>
      <c r="I1711" s="307" t="s">
        <v>992</v>
      </c>
      <c r="J1711" s="104" t="s">
        <v>35</v>
      </c>
      <c r="K1711" s="308">
        <v>2000</v>
      </c>
      <c r="L1711" s="309"/>
    </row>
    <row r="1712" spans="1:12" s="337" customFormat="1" ht="18" customHeight="1">
      <c r="A1712" s="21"/>
      <c r="B1712" s="150" t="s">
        <v>726</v>
      </c>
      <c r="C1712" s="104" t="s">
        <v>893</v>
      </c>
      <c r="D1712" s="104" t="s">
        <v>37</v>
      </c>
      <c r="E1712" s="302">
        <v>2018</v>
      </c>
      <c r="F1712" s="104" t="s">
        <v>40</v>
      </c>
      <c r="G1712" s="105">
        <v>43255</v>
      </c>
      <c r="H1712" s="105">
        <v>43258</v>
      </c>
      <c r="I1712" s="307" t="s">
        <v>678</v>
      </c>
      <c r="J1712" s="104" t="s">
        <v>848</v>
      </c>
      <c r="K1712" s="308">
        <v>2500</v>
      </c>
      <c r="L1712" s="309"/>
    </row>
    <row r="1713" spans="1:12" s="337" customFormat="1" ht="18" customHeight="1">
      <c r="A1713" s="21"/>
      <c r="B1713" s="150" t="s">
        <v>702</v>
      </c>
      <c r="C1713" s="104" t="s">
        <v>62</v>
      </c>
      <c r="D1713" s="104" t="s">
        <v>37</v>
      </c>
      <c r="E1713" s="302">
        <v>2018</v>
      </c>
      <c r="F1713" s="104" t="s">
        <v>40</v>
      </c>
      <c r="G1713" s="105">
        <v>43255</v>
      </c>
      <c r="H1713" s="105">
        <v>43258</v>
      </c>
      <c r="I1713" s="307" t="s">
        <v>678</v>
      </c>
      <c r="J1713" s="104" t="s">
        <v>848</v>
      </c>
      <c r="K1713" s="308">
        <v>2500</v>
      </c>
      <c r="L1713" s="309"/>
    </row>
    <row r="1714" spans="1:12" s="337" customFormat="1" ht="18" customHeight="1">
      <c r="A1714" s="21"/>
      <c r="B1714" s="150" t="s">
        <v>924</v>
      </c>
      <c r="C1714" s="104" t="s">
        <v>893</v>
      </c>
      <c r="D1714" s="104" t="s">
        <v>37</v>
      </c>
      <c r="E1714" s="302">
        <v>2018</v>
      </c>
      <c r="F1714" s="104" t="s">
        <v>40</v>
      </c>
      <c r="G1714" s="105">
        <v>43255</v>
      </c>
      <c r="H1714" s="105">
        <v>43258</v>
      </c>
      <c r="I1714" s="307" t="s">
        <v>670</v>
      </c>
      <c r="J1714" s="104" t="s">
        <v>925</v>
      </c>
      <c r="K1714" s="308">
        <v>2500</v>
      </c>
      <c r="L1714" s="309"/>
    </row>
    <row r="1715" spans="1:12" s="337" customFormat="1" ht="18" customHeight="1">
      <c r="A1715" s="21"/>
      <c r="B1715" s="150" t="s">
        <v>833</v>
      </c>
      <c r="C1715" s="104" t="s">
        <v>62</v>
      </c>
      <c r="D1715" s="104" t="s">
        <v>53</v>
      </c>
      <c r="E1715" s="302">
        <v>2018</v>
      </c>
      <c r="F1715" s="104" t="s">
        <v>40</v>
      </c>
      <c r="G1715" s="105">
        <v>43255</v>
      </c>
      <c r="H1715" s="105">
        <v>43259</v>
      </c>
      <c r="I1715" s="307" t="s">
        <v>993</v>
      </c>
      <c r="J1715" s="104" t="s">
        <v>659</v>
      </c>
      <c r="K1715" s="308">
        <v>2000</v>
      </c>
      <c r="L1715" s="309"/>
    </row>
    <row r="1716" spans="1:12" s="337" customFormat="1" ht="18" customHeight="1">
      <c r="A1716" s="21"/>
      <c r="B1716" s="150" t="s">
        <v>128</v>
      </c>
      <c r="C1716" s="104" t="s">
        <v>893</v>
      </c>
      <c r="D1716" s="104" t="s">
        <v>155</v>
      </c>
      <c r="E1716" s="302">
        <v>2018</v>
      </c>
      <c r="F1716" s="104" t="s">
        <v>40</v>
      </c>
      <c r="G1716" s="105">
        <v>43263</v>
      </c>
      <c r="H1716" s="105">
        <v>43264</v>
      </c>
      <c r="I1716" s="307" t="s">
        <v>961</v>
      </c>
      <c r="J1716" s="104" t="s">
        <v>35</v>
      </c>
      <c r="K1716" s="308">
        <v>4807.12</v>
      </c>
      <c r="L1716" s="309"/>
    </row>
    <row r="1717" spans="1:12" s="337" customFormat="1" ht="18" customHeight="1">
      <c r="A1717" s="21"/>
      <c r="B1717" s="150" t="s">
        <v>958</v>
      </c>
      <c r="C1717" s="104" t="s">
        <v>62</v>
      </c>
      <c r="D1717" s="104" t="s">
        <v>155</v>
      </c>
      <c r="E1717" s="302">
        <v>2018</v>
      </c>
      <c r="F1717" s="104" t="s">
        <v>40</v>
      </c>
      <c r="G1717" s="105">
        <v>43264</v>
      </c>
      <c r="H1717" s="105">
        <v>43265</v>
      </c>
      <c r="I1717" s="307" t="s">
        <v>994</v>
      </c>
      <c r="J1717" s="104" t="s">
        <v>64</v>
      </c>
      <c r="K1717" s="308">
        <v>2594</v>
      </c>
      <c r="L1717" s="309"/>
    </row>
    <row r="1718" spans="1:12" s="337" customFormat="1" ht="18" customHeight="1">
      <c r="A1718" s="21"/>
      <c r="B1718" s="150" t="s">
        <v>303</v>
      </c>
      <c r="C1718" s="104" t="s">
        <v>893</v>
      </c>
      <c r="D1718" s="104" t="s">
        <v>155</v>
      </c>
      <c r="E1718" s="302">
        <v>2018</v>
      </c>
      <c r="F1718" s="104" t="s">
        <v>40</v>
      </c>
      <c r="G1718" s="105">
        <v>43263</v>
      </c>
      <c r="H1718" s="105">
        <v>43265</v>
      </c>
      <c r="I1718" s="307" t="s">
        <v>994</v>
      </c>
      <c r="J1718" s="104" t="s">
        <v>58</v>
      </c>
      <c r="K1718" s="308">
        <v>2594</v>
      </c>
      <c r="L1718" s="309"/>
    </row>
    <row r="1719" spans="1:12" s="337" customFormat="1" ht="18" customHeight="1">
      <c r="A1719" s="21"/>
      <c r="B1719" s="150" t="s">
        <v>117</v>
      </c>
      <c r="C1719" s="104" t="s">
        <v>62</v>
      </c>
      <c r="D1719" s="104" t="s">
        <v>155</v>
      </c>
      <c r="E1719" s="302">
        <v>2018</v>
      </c>
      <c r="F1719" s="104" t="s">
        <v>40</v>
      </c>
      <c r="G1719" s="105">
        <v>43263</v>
      </c>
      <c r="H1719" s="105">
        <v>43265</v>
      </c>
      <c r="I1719" s="307" t="s">
        <v>994</v>
      </c>
      <c r="J1719" s="104" t="s">
        <v>58</v>
      </c>
      <c r="K1719" s="308">
        <v>2594</v>
      </c>
      <c r="L1719" s="309"/>
    </row>
    <row r="1720" spans="1:12" s="337" customFormat="1" ht="18" customHeight="1">
      <c r="A1720" s="21"/>
      <c r="B1720" s="150" t="s">
        <v>950</v>
      </c>
      <c r="C1720" s="104" t="s">
        <v>893</v>
      </c>
      <c r="D1720" s="104" t="s">
        <v>33</v>
      </c>
      <c r="E1720" s="302">
        <v>2018</v>
      </c>
      <c r="F1720" s="104" t="s">
        <v>40</v>
      </c>
      <c r="G1720" s="105">
        <v>43255</v>
      </c>
      <c r="H1720" s="105">
        <v>43264</v>
      </c>
      <c r="I1720" s="307" t="s">
        <v>479</v>
      </c>
      <c r="J1720" s="104" t="s">
        <v>941</v>
      </c>
      <c r="K1720" s="308">
        <v>2000</v>
      </c>
      <c r="L1720" s="309"/>
    </row>
    <row r="1721" spans="1:12" s="337" customFormat="1" ht="18" customHeight="1">
      <c r="A1721" s="21"/>
      <c r="B1721" s="150" t="s">
        <v>948</v>
      </c>
      <c r="C1721" s="104" t="s">
        <v>62</v>
      </c>
      <c r="D1721" s="104" t="s">
        <v>33</v>
      </c>
      <c r="E1721" s="302">
        <v>2018</v>
      </c>
      <c r="F1721" s="104" t="s">
        <v>40</v>
      </c>
      <c r="G1721" s="105">
        <v>43255</v>
      </c>
      <c r="H1721" s="105">
        <v>43264</v>
      </c>
      <c r="I1721" s="307" t="s">
        <v>479</v>
      </c>
      <c r="J1721" s="104" t="s">
        <v>949</v>
      </c>
      <c r="K1721" s="308">
        <v>2000</v>
      </c>
      <c r="L1721" s="309"/>
    </row>
    <row r="1722" spans="1:12" s="337" customFormat="1" ht="18" customHeight="1">
      <c r="A1722" s="21"/>
      <c r="B1722" s="150" t="s">
        <v>951</v>
      </c>
      <c r="C1722" s="104" t="s">
        <v>893</v>
      </c>
      <c r="D1722" s="104" t="s">
        <v>33</v>
      </c>
      <c r="E1722" s="302">
        <v>2018</v>
      </c>
      <c r="F1722" s="104" t="s">
        <v>40</v>
      </c>
      <c r="G1722" s="105">
        <v>43255</v>
      </c>
      <c r="H1722" s="105">
        <v>43264</v>
      </c>
      <c r="I1722" s="307" t="s">
        <v>479</v>
      </c>
      <c r="J1722" s="104" t="s">
        <v>949</v>
      </c>
      <c r="K1722" s="308">
        <v>2000</v>
      </c>
      <c r="L1722" s="309"/>
    </row>
    <row r="1723" spans="1:12" s="337" customFormat="1" ht="18" customHeight="1">
      <c r="A1723" s="21"/>
      <c r="B1723" s="150" t="s">
        <v>944</v>
      </c>
      <c r="C1723" s="104" t="s">
        <v>893</v>
      </c>
      <c r="D1723" s="104" t="s">
        <v>33</v>
      </c>
      <c r="E1723" s="302">
        <v>2018</v>
      </c>
      <c r="F1723" s="104" t="s">
        <v>40</v>
      </c>
      <c r="G1723" s="105">
        <v>43255</v>
      </c>
      <c r="H1723" s="105">
        <v>43264</v>
      </c>
      <c r="I1723" s="307" t="s">
        <v>479</v>
      </c>
      <c r="J1723" s="104" t="s">
        <v>946</v>
      </c>
      <c r="K1723" s="308">
        <v>2000</v>
      </c>
      <c r="L1723" s="309"/>
    </row>
    <row r="1724" spans="1:12" s="337" customFormat="1" ht="18" customHeight="1">
      <c r="A1724" s="21"/>
      <c r="B1724" s="150" t="s">
        <v>991</v>
      </c>
      <c r="C1724" s="104" t="s">
        <v>62</v>
      </c>
      <c r="D1724" s="104" t="s">
        <v>81</v>
      </c>
      <c r="E1724" s="302">
        <v>2018</v>
      </c>
      <c r="F1724" s="104" t="s">
        <v>40</v>
      </c>
      <c r="G1724" s="105">
        <v>43255</v>
      </c>
      <c r="H1724" s="105">
        <v>43264</v>
      </c>
      <c r="I1724" s="307" t="s">
        <v>857</v>
      </c>
      <c r="J1724" s="104" t="s">
        <v>942</v>
      </c>
      <c r="K1724" s="308">
        <v>2000</v>
      </c>
      <c r="L1724" s="309"/>
    </row>
    <row r="1725" spans="1:12" s="337" customFormat="1" ht="18" customHeight="1">
      <c r="A1725" s="21"/>
      <c r="B1725" s="150" t="s">
        <v>980</v>
      </c>
      <c r="C1725" s="104" t="s">
        <v>62</v>
      </c>
      <c r="D1725" s="104" t="s">
        <v>81</v>
      </c>
      <c r="E1725" s="302">
        <v>2018</v>
      </c>
      <c r="F1725" s="104" t="s">
        <v>40</v>
      </c>
      <c r="G1725" s="105">
        <v>43255</v>
      </c>
      <c r="H1725" s="105">
        <v>43264</v>
      </c>
      <c r="I1725" s="307" t="s">
        <v>857</v>
      </c>
      <c r="J1725" s="104" t="s">
        <v>981</v>
      </c>
      <c r="K1725" s="308">
        <v>2000</v>
      </c>
      <c r="L1725" s="309"/>
    </row>
    <row r="1726" spans="1:12" s="337" customFormat="1" ht="18" customHeight="1">
      <c r="A1726" s="21"/>
      <c r="B1726" s="150" t="s">
        <v>982</v>
      </c>
      <c r="C1726" s="104" t="s">
        <v>62</v>
      </c>
      <c r="D1726" s="104" t="s">
        <v>81</v>
      </c>
      <c r="E1726" s="302">
        <v>2018</v>
      </c>
      <c r="F1726" s="104" t="s">
        <v>40</v>
      </c>
      <c r="G1726" s="105">
        <v>43255</v>
      </c>
      <c r="H1726" s="105">
        <v>43264</v>
      </c>
      <c r="I1726" s="307" t="s">
        <v>857</v>
      </c>
      <c r="J1726" s="104" t="s">
        <v>983</v>
      </c>
      <c r="K1726" s="308">
        <v>2000</v>
      </c>
      <c r="L1726" s="309"/>
    </row>
    <row r="1727" spans="1:12" s="337" customFormat="1" ht="18" customHeight="1">
      <c r="A1727" s="21"/>
      <c r="B1727" s="150" t="s">
        <v>947</v>
      </c>
      <c r="C1727" s="104" t="s">
        <v>62</v>
      </c>
      <c r="D1727" s="104" t="s">
        <v>37</v>
      </c>
      <c r="E1727" s="302">
        <v>2018</v>
      </c>
      <c r="F1727" s="104" t="s">
        <v>40</v>
      </c>
      <c r="G1727" s="105">
        <v>43255</v>
      </c>
      <c r="H1727" s="105">
        <v>43264</v>
      </c>
      <c r="I1727" s="307" t="s">
        <v>480</v>
      </c>
      <c r="J1727" s="104" t="s">
        <v>182</v>
      </c>
      <c r="K1727" s="308">
        <v>2500</v>
      </c>
      <c r="L1727" s="309"/>
    </row>
    <row r="1728" spans="1:12" s="337" customFormat="1" ht="18" customHeight="1">
      <c r="A1728" s="21"/>
      <c r="B1728" s="150" t="s">
        <v>985</v>
      </c>
      <c r="C1728" s="104" t="s">
        <v>893</v>
      </c>
      <c r="D1728" s="104" t="s">
        <v>69</v>
      </c>
      <c r="E1728" s="302">
        <v>2018</v>
      </c>
      <c r="F1728" s="104" t="s">
        <v>40</v>
      </c>
      <c r="G1728" s="105">
        <v>43255</v>
      </c>
      <c r="H1728" s="105">
        <v>43258</v>
      </c>
      <c r="I1728" s="307" t="s">
        <v>813</v>
      </c>
      <c r="J1728" s="104" t="s">
        <v>986</v>
      </c>
      <c r="K1728" s="308">
        <v>2000</v>
      </c>
      <c r="L1728" s="309"/>
    </row>
    <row r="1729" spans="1:13" s="337" customFormat="1" ht="18" customHeight="1">
      <c r="A1729" s="21"/>
      <c r="B1729" s="150" t="s">
        <v>922</v>
      </c>
      <c r="C1729" s="104" t="s">
        <v>62</v>
      </c>
      <c r="D1729" s="104" t="s">
        <v>69</v>
      </c>
      <c r="E1729" s="302">
        <v>2018</v>
      </c>
      <c r="F1729" s="104" t="s">
        <v>40</v>
      </c>
      <c r="G1729" s="105">
        <v>43255</v>
      </c>
      <c r="H1729" s="105">
        <v>43259</v>
      </c>
      <c r="I1729" s="307" t="s">
        <v>821</v>
      </c>
      <c r="J1729" s="104" t="s">
        <v>659</v>
      </c>
      <c r="K1729" s="308">
        <v>2000</v>
      </c>
      <c r="L1729" s="309"/>
    </row>
    <row r="1730" spans="1:13" s="337" customFormat="1" ht="18" customHeight="1">
      <c r="A1730" s="21"/>
      <c r="B1730" s="150" t="s">
        <v>964</v>
      </c>
      <c r="C1730" s="104" t="s">
        <v>893</v>
      </c>
      <c r="D1730" s="104" t="s">
        <v>69</v>
      </c>
      <c r="E1730" s="302">
        <v>2018</v>
      </c>
      <c r="F1730" s="104" t="s">
        <v>40</v>
      </c>
      <c r="G1730" s="105">
        <v>43255</v>
      </c>
      <c r="H1730" s="105">
        <v>43259</v>
      </c>
      <c r="I1730" s="307" t="s">
        <v>817</v>
      </c>
      <c r="J1730" s="104" t="s">
        <v>111</v>
      </c>
      <c r="K1730" s="308">
        <v>2000</v>
      </c>
      <c r="L1730" s="309"/>
    </row>
    <row r="1731" spans="1:13" s="337" customFormat="1" ht="18" customHeight="1">
      <c r="A1731" s="21"/>
      <c r="B1731" s="150" t="s">
        <v>995</v>
      </c>
      <c r="C1731" s="104" t="s">
        <v>893</v>
      </c>
      <c r="D1731" s="104" t="s">
        <v>69</v>
      </c>
      <c r="E1731" s="302">
        <v>2018</v>
      </c>
      <c r="F1731" s="104" t="s">
        <v>40</v>
      </c>
      <c r="G1731" s="105">
        <v>43259</v>
      </c>
      <c r="H1731" s="105">
        <v>43264</v>
      </c>
      <c r="I1731" s="307" t="s">
        <v>811</v>
      </c>
      <c r="J1731" s="104" t="s">
        <v>996</v>
      </c>
      <c r="K1731" s="308">
        <v>2000</v>
      </c>
      <c r="L1731" s="309"/>
    </row>
    <row r="1732" spans="1:13" s="337" customFormat="1" ht="18" customHeight="1">
      <c r="A1732" s="21"/>
      <c r="B1732" s="150" t="s">
        <v>997</v>
      </c>
      <c r="C1732" s="104" t="s">
        <v>893</v>
      </c>
      <c r="D1732" s="104" t="s">
        <v>69</v>
      </c>
      <c r="E1732" s="302">
        <v>2018</v>
      </c>
      <c r="F1732" s="104" t="s">
        <v>40</v>
      </c>
      <c r="G1732" s="105">
        <v>43259</v>
      </c>
      <c r="H1732" s="105">
        <v>43264</v>
      </c>
      <c r="I1732" s="307" t="s">
        <v>998</v>
      </c>
      <c r="J1732" s="104" t="s">
        <v>835</v>
      </c>
      <c r="K1732" s="308">
        <v>2000</v>
      </c>
      <c r="L1732" s="309"/>
    </row>
    <row r="1733" spans="1:13" s="337" customFormat="1" ht="18" customHeight="1">
      <c r="A1733" s="21"/>
      <c r="B1733" s="150" t="s">
        <v>987</v>
      </c>
      <c r="C1733" s="104" t="s">
        <v>893</v>
      </c>
      <c r="D1733" s="104" t="s">
        <v>69</v>
      </c>
      <c r="E1733" s="302">
        <v>2018</v>
      </c>
      <c r="F1733" s="104" t="s">
        <v>40</v>
      </c>
      <c r="G1733" s="105">
        <v>43255</v>
      </c>
      <c r="H1733" s="105">
        <v>43264</v>
      </c>
      <c r="I1733" s="307" t="s">
        <v>813</v>
      </c>
      <c r="J1733" s="104" t="s">
        <v>946</v>
      </c>
      <c r="K1733" s="308">
        <v>2000</v>
      </c>
      <c r="L1733" s="309"/>
    </row>
    <row r="1734" spans="1:13" s="337" customFormat="1" ht="18" customHeight="1">
      <c r="A1734" s="21"/>
      <c r="B1734" s="150" t="s">
        <v>494</v>
      </c>
      <c r="C1734" s="104" t="s">
        <v>893</v>
      </c>
      <c r="D1734" s="104" t="s">
        <v>29</v>
      </c>
      <c r="E1734" s="302">
        <v>2018</v>
      </c>
      <c r="F1734" s="104" t="s">
        <v>40</v>
      </c>
      <c r="G1734" s="105">
        <v>43269</v>
      </c>
      <c r="H1734" s="105">
        <v>43272</v>
      </c>
      <c r="I1734" s="307" t="s">
        <v>999</v>
      </c>
      <c r="J1734" s="104" t="s">
        <v>582</v>
      </c>
      <c r="K1734" s="308">
        <v>393</v>
      </c>
      <c r="L1734" s="309"/>
    </row>
    <row r="1735" spans="1:13" s="337" customFormat="1" ht="18" customHeight="1">
      <c r="A1735" s="21"/>
      <c r="B1735" s="150" t="s">
        <v>301</v>
      </c>
      <c r="C1735" s="104" t="s">
        <v>893</v>
      </c>
      <c r="D1735" s="104" t="s">
        <v>155</v>
      </c>
      <c r="E1735" s="302">
        <v>2018</v>
      </c>
      <c r="F1735" s="104" t="s">
        <v>40</v>
      </c>
      <c r="G1735" s="105">
        <v>43270</v>
      </c>
      <c r="H1735" s="105">
        <v>43272</v>
      </c>
      <c r="I1735" s="307" t="s">
        <v>1000</v>
      </c>
      <c r="J1735" s="104" t="s">
        <v>20</v>
      </c>
      <c r="K1735" s="308">
        <v>7100</v>
      </c>
      <c r="L1735" s="309"/>
    </row>
    <row r="1736" spans="1:13" s="337" customFormat="1" ht="18" customHeight="1">
      <c r="A1736" s="21"/>
      <c r="B1736" s="148" t="s">
        <v>1001</v>
      </c>
      <c r="C1736" s="88" t="s">
        <v>39</v>
      </c>
      <c r="D1736" s="88" t="s">
        <v>68</v>
      </c>
      <c r="E1736" s="88">
        <v>2018</v>
      </c>
      <c r="F1736" s="89" t="s">
        <v>40</v>
      </c>
      <c r="G1736" s="90"/>
      <c r="H1736" s="90"/>
      <c r="I1736" s="91" t="s">
        <v>1002</v>
      </c>
      <c r="J1736" s="88"/>
      <c r="K1736" s="92">
        <v>0</v>
      </c>
      <c r="L1736" s="93">
        <f>SUM(K1708:K1736)</f>
        <v>70095.399999999994</v>
      </c>
    </row>
    <row r="1737" spans="1:13" s="298" customFormat="1" ht="18" customHeight="1">
      <c r="B1737" s="529" t="s">
        <v>1392</v>
      </c>
      <c r="C1737" s="366" t="s">
        <v>893</v>
      </c>
      <c r="D1737" s="366" t="s">
        <v>491</v>
      </c>
      <c r="E1737" s="366">
        <v>2018</v>
      </c>
      <c r="F1737" s="366" t="s">
        <v>42</v>
      </c>
      <c r="G1737" s="368">
        <v>43283</v>
      </c>
      <c r="H1737" s="368">
        <v>43290</v>
      </c>
      <c r="I1737" s="372" t="s">
        <v>1393</v>
      </c>
      <c r="J1737" s="366"/>
      <c r="K1737" s="370">
        <v>1254.45</v>
      </c>
      <c r="L1737" s="371"/>
    </row>
    <row r="1738" spans="1:13" s="26" customFormat="1" ht="18">
      <c r="B1738" s="529" t="s">
        <v>1394</v>
      </c>
      <c r="C1738" s="366" t="s">
        <v>62</v>
      </c>
      <c r="D1738" s="366" t="s">
        <v>491</v>
      </c>
      <c r="E1738" s="366">
        <v>2018</v>
      </c>
      <c r="F1738" s="366" t="s">
        <v>42</v>
      </c>
      <c r="G1738" s="368">
        <v>43283</v>
      </c>
      <c r="H1738" s="368">
        <v>43290</v>
      </c>
      <c r="I1738" s="372" t="s">
        <v>1393</v>
      </c>
      <c r="J1738" s="366"/>
      <c r="K1738" s="370">
        <v>1254.45</v>
      </c>
      <c r="L1738" s="371"/>
      <c r="M1738" s="80">
        <v>1345500</v>
      </c>
    </row>
    <row r="1739" spans="1:13" s="26" customFormat="1" ht="18">
      <c r="B1739" s="529" t="s">
        <v>851</v>
      </c>
      <c r="C1739" s="366" t="s">
        <v>893</v>
      </c>
      <c r="D1739" s="366" t="s">
        <v>491</v>
      </c>
      <c r="E1739" s="366">
        <v>2018</v>
      </c>
      <c r="F1739" s="366" t="s">
        <v>42</v>
      </c>
      <c r="G1739" s="368">
        <v>43283</v>
      </c>
      <c r="H1739" s="368">
        <v>43290</v>
      </c>
      <c r="I1739" s="372" t="s">
        <v>1393</v>
      </c>
      <c r="J1739" s="366"/>
      <c r="K1739" s="370">
        <v>1254.45</v>
      </c>
      <c r="L1739" s="371"/>
      <c r="M1739" s="80"/>
    </row>
    <row r="1740" spans="1:13" s="26" customFormat="1" ht="24" customHeight="1">
      <c r="B1740" s="529" t="s">
        <v>1395</v>
      </c>
      <c r="C1740" s="366" t="s">
        <v>893</v>
      </c>
      <c r="D1740" s="366" t="s">
        <v>491</v>
      </c>
      <c r="E1740" s="366">
        <v>2018</v>
      </c>
      <c r="F1740" s="366" t="s">
        <v>42</v>
      </c>
      <c r="G1740" s="368">
        <v>43283</v>
      </c>
      <c r="H1740" s="368">
        <v>43290</v>
      </c>
      <c r="I1740" s="372" t="s">
        <v>1393</v>
      </c>
      <c r="J1740" s="366"/>
      <c r="K1740" s="370">
        <v>1254.45</v>
      </c>
      <c r="L1740" s="371"/>
      <c r="M1740" s="24"/>
    </row>
    <row r="1741" spans="1:13" s="21" customFormat="1" ht="18">
      <c r="B1741" s="529" t="s">
        <v>844</v>
      </c>
      <c r="C1741" s="366" t="s">
        <v>893</v>
      </c>
      <c r="D1741" s="366" t="s">
        <v>491</v>
      </c>
      <c r="E1741" s="366">
        <v>2018</v>
      </c>
      <c r="F1741" s="366" t="s">
        <v>42</v>
      </c>
      <c r="G1741" s="368">
        <v>43283</v>
      </c>
      <c r="H1741" s="368">
        <v>43290</v>
      </c>
      <c r="I1741" s="372" t="s">
        <v>1393</v>
      </c>
      <c r="J1741" s="366"/>
      <c r="K1741" s="370">
        <v>1254.44</v>
      </c>
      <c r="L1741" s="371"/>
    </row>
    <row r="1742" spans="1:13" s="21" customFormat="1" ht="25.5" customHeight="1">
      <c r="B1742" s="529" t="s">
        <v>1396</v>
      </c>
      <c r="C1742" s="366" t="s">
        <v>893</v>
      </c>
      <c r="D1742" s="366" t="s">
        <v>491</v>
      </c>
      <c r="E1742" s="366">
        <v>2018</v>
      </c>
      <c r="F1742" s="366" t="s">
        <v>42</v>
      </c>
      <c r="G1742" s="368">
        <v>43283</v>
      </c>
      <c r="H1742" s="368">
        <v>43290</v>
      </c>
      <c r="I1742" s="372" t="s">
        <v>1393</v>
      </c>
      <c r="J1742" s="366"/>
      <c r="K1742" s="370">
        <v>1254.44</v>
      </c>
      <c r="L1742" s="371"/>
    </row>
    <row r="1743" spans="1:13" s="23" customFormat="1" ht="18" customHeight="1">
      <c r="B1743" s="529" t="s">
        <v>1397</v>
      </c>
      <c r="C1743" s="366" t="s">
        <v>893</v>
      </c>
      <c r="D1743" s="366" t="s">
        <v>491</v>
      </c>
      <c r="E1743" s="366">
        <v>2018</v>
      </c>
      <c r="F1743" s="366" t="s">
        <v>42</v>
      </c>
      <c r="G1743" s="368">
        <v>43283</v>
      </c>
      <c r="H1743" s="368">
        <v>43290</v>
      </c>
      <c r="I1743" s="372" t="s">
        <v>1393</v>
      </c>
      <c r="J1743" s="366"/>
      <c r="K1743" s="370">
        <v>1254.44</v>
      </c>
      <c r="L1743" s="371"/>
    </row>
    <row r="1744" spans="1:13" s="26" customFormat="1" ht="28.5" customHeight="1">
      <c r="B1744" s="529" t="s">
        <v>1398</v>
      </c>
      <c r="C1744" s="366" t="s">
        <v>62</v>
      </c>
      <c r="D1744" s="366" t="s">
        <v>491</v>
      </c>
      <c r="E1744" s="366">
        <v>2018</v>
      </c>
      <c r="F1744" s="366" t="s">
        <v>42</v>
      </c>
      <c r="G1744" s="368">
        <v>43283</v>
      </c>
      <c r="H1744" s="368">
        <v>43290</v>
      </c>
      <c r="I1744" s="372" t="s">
        <v>1393</v>
      </c>
      <c r="J1744" s="366"/>
      <c r="K1744" s="370">
        <v>1254.44</v>
      </c>
      <c r="L1744" s="371"/>
      <c r="M1744" s="24"/>
    </row>
    <row r="1745" spans="2:13" s="26" customFormat="1" ht="18" customHeight="1">
      <c r="B1745" s="529" t="s">
        <v>1399</v>
      </c>
      <c r="C1745" s="366" t="s">
        <v>62</v>
      </c>
      <c r="D1745" s="366" t="s">
        <v>491</v>
      </c>
      <c r="E1745" s="366">
        <v>2018</v>
      </c>
      <c r="F1745" s="366" t="s">
        <v>42</v>
      </c>
      <c r="G1745" s="368">
        <v>43283</v>
      </c>
      <c r="H1745" s="368">
        <v>43290</v>
      </c>
      <c r="I1745" s="372" t="s">
        <v>1393</v>
      </c>
      <c r="J1745" s="366"/>
      <c r="K1745" s="370">
        <v>1254.44</v>
      </c>
      <c r="L1745" s="371"/>
      <c r="M1745" s="24"/>
    </row>
    <row r="1746" spans="2:13" s="26" customFormat="1" ht="18" customHeight="1">
      <c r="B1746" s="529" t="s">
        <v>940</v>
      </c>
      <c r="C1746" s="366" t="s">
        <v>893</v>
      </c>
      <c r="D1746" s="366" t="s">
        <v>938</v>
      </c>
      <c r="E1746" s="366">
        <v>2018</v>
      </c>
      <c r="F1746" s="366" t="s">
        <v>42</v>
      </c>
      <c r="G1746" s="368">
        <v>43283</v>
      </c>
      <c r="H1746" s="368">
        <v>43290</v>
      </c>
      <c r="I1746" s="369" t="s">
        <v>1400</v>
      </c>
      <c r="J1746" s="366" t="s">
        <v>941</v>
      </c>
      <c r="K1746" s="370">
        <v>612</v>
      </c>
      <c r="L1746" s="371"/>
      <c r="M1746" s="24"/>
    </row>
    <row r="1747" spans="2:13" s="26" customFormat="1" ht="18" customHeight="1">
      <c r="B1747" s="529" t="s">
        <v>128</v>
      </c>
      <c r="C1747" s="366" t="s">
        <v>893</v>
      </c>
      <c r="D1747" s="366" t="s">
        <v>155</v>
      </c>
      <c r="E1747" s="366">
        <v>2018</v>
      </c>
      <c r="F1747" s="366" t="s">
        <v>42</v>
      </c>
      <c r="G1747" s="368">
        <v>43283</v>
      </c>
      <c r="H1747" s="368">
        <v>43290</v>
      </c>
      <c r="I1747" s="372" t="s">
        <v>1401</v>
      </c>
      <c r="J1747" s="366" t="s">
        <v>35</v>
      </c>
      <c r="K1747" s="370">
        <v>2650</v>
      </c>
      <c r="L1747" s="371"/>
      <c r="M1747" s="24"/>
    </row>
    <row r="1748" spans="2:13" s="26" customFormat="1" ht="18" customHeight="1">
      <c r="B1748" s="529" t="s">
        <v>924</v>
      </c>
      <c r="C1748" s="366" t="s">
        <v>893</v>
      </c>
      <c r="D1748" s="366" t="s">
        <v>37</v>
      </c>
      <c r="E1748" s="366">
        <v>2018</v>
      </c>
      <c r="F1748" s="366" t="s">
        <v>42</v>
      </c>
      <c r="G1748" s="368">
        <v>43283</v>
      </c>
      <c r="H1748" s="368">
        <v>43290</v>
      </c>
      <c r="I1748" s="369" t="s">
        <v>1402</v>
      </c>
      <c r="J1748" s="366" t="s">
        <v>925</v>
      </c>
      <c r="K1748" s="370">
        <v>2500</v>
      </c>
      <c r="L1748" s="371"/>
      <c r="M1748" s="24"/>
    </row>
    <row r="1749" spans="2:13" s="26" customFormat="1" ht="18" customHeight="1">
      <c r="B1749" s="529" t="s">
        <v>1392</v>
      </c>
      <c r="C1749" s="366" t="s">
        <v>893</v>
      </c>
      <c r="D1749" s="366" t="s">
        <v>491</v>
      </c>
      <c r="E1749" s="366">
        <v>2018</v>
      </c>
      <c r="F1749" s="366" t="s">
        <v>42</v>
      </c>
      <c r="G1749" s="368">
        <v>43283</v>
      </c>
      <c r="H1749" s="368">
        <v>43290</v>
      </c>
      <c r="I1749" s="372" t="s">
        <v>1403</v>
      </c>
      <c r="J1749" s="366"/>
      <c r="K1749" s="370">
        <v>1533.34</v>
      </c>
      <c r="L1749" s="371"/>
      <c r="M1749" s="24"/>
    </row>
    <row r="1750" spans="2:13" s="26" customFormat="1" ht="18" customHeight="1">
      <c r="B1750" s="529" t="s">
        <v>1394</v>
      </c>
      <c r="C1750" s="366" t="s">
        <v>62</v>
      </c>
      <c r="D1750" s="366" t="s">
        <v>491</v>
      </c>
      <c r="E1750" s="366">
        <v>2018</v>
      </c>
      <c r="F1750" s="366" t="s">
        <v>42</v>
      </c>
      <c r="G1750" s="368">
        <v>43283</v>
      </c>
      <c r="H1750" s="368">
        <v>43290</v>
      </c>
      <c r="I1750" s="372" t="s">
        <v>1403</v>
      </c>
      <c r="J1750" s="366"/>
      <c r="K1750" s="370">
        <v>1533.34</v>
      </c>
      <c r="L1750" s="371"/>
      <c r="M1750" s="24"/>
    </row>
    <row r="1751" spans="2:13" s="26" customFormat="1" ht="18" customHeight="1">
      <c r="B1751" s="529" t="s">
        <v>851</v>
      </c>
      <c r="C1751" s="366" t="s">
        <v>893</v>
      </c>
      <c r="D1751" s="366" t="s">
        <v>491</v>
      </c>
      <c r="E1751" s="366">
        <v>2018</v>
      </c>
      <c r="F1751" s="366" t="s">
        <v>42</v>
      </c>
      <c r="G1751" s="368">
        <v>43283</v>
      </c>
      <c r="H1751" s="368">
        <v>43290</v>
      </c>
      <c r="I1751" s="372" t="s">
        <v>1403</v>
      </c>
      <c r="J1751" s="366"/>
      <c r="K1751" s="370">
        <v>1533.34</v>
      </c>
      <c r="L1751" s="371"/>
      <c r="M1751" s="24"/>
    </row>
    <row r="1752" spans="2:13" s="26" customFormat="1" ht="18" customHeight="1">
      <c r="B1752" s="529" t="s">
        <v>1395</v>
      </c>
      <c r="C1752" s="366" t="s">
        <v>893</v>
      </c>
      <c r="D1752" s="366" t="s">
        <v>491</v>
      </c>
      <c r="E1752" s="366">
        <v>2018</v>
      </c>
      <c r="F1752" s="366" t="s">
        <v>42</v>
      </c>
      <c r="G1752" s="368">
        <v>43283</v>
      </c>
      <c r="H1752" s="368">
        <v>43290</v>
      </c>
      <c r="I1752" s="372" t="s">
        <v>1403</v>
      </c>
      <c r="J1752" s="366"/>
      <c r="K1752" s="370">
        <v>1533.33</v>
      </c>
      <c r="L1752" s="371"/>
      <c r="M1752" s="24"/>
    </row>
    <row r="1753" spans="2:13" s="26" customFormat="1" ht="18" customHeight="1">
      <c r="B1753" s="529" t="s">
        <v>844</v>
      </c>
      <c r="C1753" s="366" t="s">
        <v>893</v>
      </c>
      <c r="D1753" s="366" t="s">
        <v>491</v>
      </c>
      <c r="E1753" s="366">
        <v>2018</v>
      </c>
      <c r="F1753" s="366" t="s">
        <v>42</v>
      </c>
      <c r="G1753" s="368">
        <v>43283</v>
      </c>
      <c r="H1753" s="368">
        <v>43290</v>
      </c>
      <c r="I1753" s="372" t="s">
        <v>1403</v>
      </c>
      <c r="J1753" s="366"/>
      <c r="K1753" s="370">
        <v>1533.33</v>
      </c>
      <c r="L1753" s="371"/>
      <c r="M1753" s="24"/>
    </row>
    <row r="1754" spans="2:13" s="26" customFormat="1" ht="18" customHeight="1">
      <c r="B1754" s="529" t="s">
        <v>1396</v>
      </c>
      <c r="C1754" s="366" t="s">
        <v>893</v>
      </c>
      <c r="D1754" s="366" t="s">
        <v>491</v>
      </c>
      <c r="E1754" s="366">
        <v>2018</v>
      </c>
      <c r="F1754" s="366" t="s">
        <v>42</v>
      </c>
      <c r="G1754" s="368">
        <v>43283</v>
      </c>
      <c r="H1754" s="368">
        <v>43290</v>
      </c>
      <c r="I1754" s="372" t="s">
        <v>1403</v>
      </c>
      <c r="J1754" s="366"/>
      <c r="K1754" s="370">
        <v>1533.33</v>
      </c>
      <c r="L1754" s="371"/>
      <c r="M1754" s="24"/>
    </row>
    <row r="1755" spans="2:13" s="26" customFormat="1" ht="18" customHeight="1">
      <c r="B1755" s="529" t="s">
        <v>1397</v>
      </c>
      <c r="C1755" s="366" t="s">
        <v>893</v>
      </c>
      <c r="D1755" s="366" t="s">
        <v>491</v>
      </c>
      <c r="E1755" s="366">
        <v>2018</v>
      </c>
      <c r="F1755" s="366" t="s">
        <v>42</v>
      </c>
      <c r="G1755" s="368">
        <v>43283</v>
      </c>
      <c r="H1755" s="368">
        <v>43290</v>
      </c>
      <c r="I1755" s="372" t="s">
        <v>1403</v>
      </c>
      <c r="J1755" s="366"/>
      <c r="K1755" s="370">
        <v>1533.33</v>
      </c>
      <c r="L1755" s="371"/>
      <c r="M1755" s="24"/>
    </row>
    <row r="1756" spans="2:13" s="26" customFormat="1" ht="18" customHeight="1">
      <c r="B1756" s="529" t="s">
        <v>1398</v>
      </c>
      <c r="C1756" s="366" t="s">
        <v>62</v>
      </c>
      <c r="D1756" s="366" t="s">
        <v>491</v>
      </c>
      <c r="E1756" s="366">
        <v>2018</v>
      </c>
      <c r="F1756" s="366" t="s">
        <v>42</v>
      </c>
      <c r="G1756" s="368">
        <v>43283</v>
      </c>
      <c r="H1756" s="368">
        <v>43290</v>
      </c>
      <c r="I1756" s="372" t="s">
        <v>1403</v>
      </c>
      <c r="J1756" s="366"/>
      <c r="K1756" s="370">
        <v>1533.33</v>
      </c>
      <c r="L1756" s="371"/>
      <c r="M1756" s="24"/>
    </row>
    <row r="1757" spans="2:13" ht="18">
      <c r="B1757" s="529" t="s">
        <v>1399</v>
      </c>
      <c r="C1757" s="366" t="s">
        <v>62</v>
      </c>
      <c r="D1757" s="366" t="s">
        <v>491</v>
      </c>
      <c r="E1757" s="366">
        <v>2018</v>
      </c>
      <c r="F1757" s="366" t="s">
        <v>42</v>
      </c>
      <c r="G1757" s="368">
        <v>43283</v>
      </c>
      <c r="H1757" s="368">
        <v>43290</v>
      </c>
      <c r="I1757" s="372" t="s">
        <v>1403</v>
      </c>
      <c r="J1757" s="366"/>
      <c r="K1757" s="370">
        <v>1533.33</v>
      </c>
      <c r="L1757" s="371"/>
    </row>
    <row r="1758" spans="2:13" ht="14.25">
      <c r="B1758" s="529" t="s">
        <v>962</v>
      </c>
      <c r="C1758" s="366" t="s">
        <v>62</v>
      </c>
      <c r="D1758" s="366" t="s">
        <v>155</v>
      </c>
      <c r="E1758" s="366">
        <v>2018</v>
      </c>
      <c r="F1758" s="366" t="s">
        <v>42</v>
      </c>
      <c r="G1758" s="368">
        <v>43286</v>
      </c>
      <c r="H1758" s="368">
        <v>43290</v>
      </c>
      <c r="I1758" s="369" t="s">
        <v>1404</v>
      </c>
      <c r="J1758" s="530" t="s">
        <v>816</v>
      </c>
      <c r="K1758" s="370">
        <v>10467.42</v>
      </c>
      <c r="L1758" s="371"/>
    </row>
    <row r="1759" spans="2:13" ht="14.25">
      <c r="B1759" s="529" t="s">
        <v>937</v>
      </c>
      <c r="C1759" s="366" t="s">
        <v>893</v>
      </c>
      <c r="D1759" s="366" t="s">
        <v>938</v>
      </c>
      <c r="E1759" s="366">
        <v>2018</v>
      </c>
      <c r="F1759" s="366" t="s">
        <v>42</v>
      </c>
      <c r="G1759" s="368">
        <v>43286</v>
      </c>
      <c r="H1759" s="368">
        <v>43291</v>
      </c>
      <c r="I1759" s="369" t="s">
        <v>1405</v>
      </c>
      <c r="J1759" s="366" t="s">
        <v>182</v>
      </c>
      <c r="K1759" s="370">
        <v>1883.23</v>
      </c>
      <c r="L1759" s="371"/>
    </row>
    <row r="1760" spans="2:13" ht="14.25">
      <c r="B1760" s="529" t="s">
        <v>940</v>
      </c>
      <c r="C1760" s="366" t="s">
        <v>893</v>
      </c>
      <c r="D1760" s="366" t="s">
        <v>938</v>
      </c>
      <c r="E1760" s="366">
        <v>2018</v>
      </c>
      <c r="F1760" s="366" t="s">
        <v>42</v>
      </c>
      <c r="G1760" s="368">
        <v>43286</v>
      </c>
      <c r="H1760" s="368">
        <v>43291</v>
      </c>
      <c r="I1760" s="369" t="s">
        <v>1405</v>
      </c>
      <c r="J1760" s="366" t="s">
        <v>941</v>
      </c>
      <c r="K1760" s="370">
        <v>1883.23</v>
      </c>
      <c r="L1760" s="371"/>
    </row>
    <row r="1761" spans="2:12" ht="14.25">
      <c r="B1761" s="529" t="s">
        <v>1406</v>
      </c>
      <c r="C1761" s="366" t="s">
        <v>893</v>
      </c>
      <c r="D1761" s="366" t="s">
        <v>81</v>
      </c>
      <c r="E1761" s="366">
        <v>2018</v>
      </c>
      <c r="F1761" s="366" t="s">
        <v>42</v>
      </c>
      <c r="G1761" s="368">
        <v>43290</v>
      </c>
      <c r="H1761" s="368">
        <v>43291</v>
      </c>
      <c r="I1761" s="369" t="s">
        <v>1407</v>
      </c>
      <c r="J1761" s="366" t="s">
        <v>13</v>
      </c>
      <c r="K1761" s="370">
        <v>2000</v>
      </c>
      <c r="L1761" s="371"/>
    </row>
    <row r="1762" spans="2:12" ht="18">
      <c r="B1762" s="529" t="s">
        <v>1408</v>
      </c>
      <c r="C1762" s="366" t="s">
        <v>893</v>
      </c>
      <c r="D1762" s="366" t="s">
        <v>491</v>
      </c>
      <c r="E1762" s="366">
        <v>2018</v>
      </c>
      <c r="F1762" s="366" t="s">
        <v>42</v>
      </c>
      <c r="G1762" s="368">
        <v>43290</v>
      </c>
      <c r="H1762" s="368">
        <v>43293</v>
      </c>
      <c r="I1762" s="372" t="s">
        <v>1409</v>
      </c>
      <c r="J1762" s="366"/>
      <c r="K1762" s="370">
        <v>931.04</v>
      </c>
      <c r="L1762" s="371"/>
    </row>
    <row r="1763" spans="2:12" ht="18">
      <c r="B1763" s="529" t="s">
        <v>1410</v>
      </c>
      <c r="C1763" s="366" t="s">
        <v>893</v>
      </c>
      <c r="D1763" s="366" t="s">
        <v>491</v>
      </c>
      <c r="E1763" s="366">
        <v>2018</v>
      </c>
      <c r="F1763" s="366" t="s">
        <v>42</v>
      </c>
      <c r="G1763" s="368">
        <v>43290</v>
      </c>
      <c r="H1763" s="368">
        <v>43293</v>
      </c>
      <c r="I1763" s="372" t="s">
        <v>1409</v>
      </c>
      <c r="J1763" s="366"/>
      <c r="K1763" s="370">
        <v>931.04</v>
      </c>
      <c r="L1763" s="371"/>
    </row>
    <row r="1764" spans="2:12" ht="18">
      <c r="B1764" s="529" t="s">
        <v>1411</v>
      </c>
      <c r="C1764" s="366" t="s">
        <v>62</v>
      </c>
      <c r="D1764" s="366" t="s">
        <v>491</v>
      </c>
      <c r="E1764" s="366">
        <v>2018</v>
      </c>
      <c r="F1764" s="366" t="s">
        <v>42</v>
      </c>
      <c r="G1764" s="368">
        <v>43290</v>
      </c>
      <c r="H1764" s="368">
        <v>43293</v>
      </c>
      <c r="I1764" s="372" t="s">
        <v>1409</v>
      </c>
      <c r="J1764" s="366"/>
      <c r="K1764" s="370">
        <v>931.04</v>
      </c>
      <c r="L1764" s="371"/>
    </row>
    <row r="1765" spans="2:12" ht="18">
      <c r="B1765" s="529" t="s">
        <v>1412</v>
      </c>
      <c r="C1765" s="366" t="s">
        <v>893</v>
      </c>
      <c r="D1765" s="366" t="s">
        <v>491</v>
      </c>
      <c r="E1765" s="366">
        <v>2018</v>
      </c>
      <c r="F1765" s="366" t="s">
        <v>42</v>
      </c>
      <c r="G1765" s="368">
        <v>43290</v>
      </c>
      <c r="H1765" s="368">
        <v>43293</v>
      </c>
      <c r="I1765" s="372" t="s">
        <v>1409</v>
      </c>
      <c r="J1765" s="366"/>
      <c r="K1765" s="370">
        <v>931.04</v>
      </c>
      <c r="L1765" s="371"/>
    </row>
    <row r="1766" spans="2:12" ht="18">
      <c r="B1766" s="529" t="s">
        <v>1413</v>
      </c>
      <c r="C1766" s="366" t="s">
        <v>62</v>
      </c>
      <c r="D1766" s="366" t="s">
        <v>491</v>
      </c>
      <c r="E1766" s="366">
        <v>2018</v>
      </c>
      <c r="F1766" s="366" t="s">
        <v>42</v>
      </c>
      <c r="G1766" s="368">
        <v>43290</v>
      </c>
      <c r="H1766" s="368">
        <v>43293</v>
      </c>
      <c r="I1766" s="372" t="s">
        <v>1409</v>
      </c>
      <c r="J1766" s="366"/>
      <c r="K1766" s="370">
        <v>931.04</v>
      </c>
      <c r="L1766" s="371"/>
    </row>
    <row r="1767" spans="2:12" ht="18">
      <c r="B1767" s="529" t="s">
        <v>1414</v>
      </c>
      <c r="C1767" s="366" t="s">
        <v>893</v>
      </c>
      <c r="D1767" s="366" t="s">
        <v>491</v>
      </c>
      <c r="E1767" s="366">
        <v>2018</v>
      </c>
      <c r="F1767" s="366" t="s">
        <v>42</v>
      </c>
      <c r="G1767" s="368">
        <v>43290</v>
      </c>
      <c r="H1767" s="368">
        <v>43293</v>
      </c>
      <c r="I1767" s="372" t="s">
        <v>1409</v>
      </c>
      <c r="J1767" s="366"/>
      <c r="K1767" s="370">
        <v>931.04</v>
      </c>
      <c r="L1767" s="371"/>
    </row>
    <row r="1768" spans="2:12" ht="18">
      <c r="B1768" s="529" t="s">
        <v>1415</v>
      </c>
      <c r="C1768" s="366" t="s">
        <v>893</v>
      </c>
      <c r="D1768" s="366" t="s">
        <v>491</v>
      </c>
      <c r="E1768" s="366">
        <v>2018</v>
      </c>
      <c r="F1768" s="366" t="s">
        <v>42</v>
      </c>
      <c r="G1768" s="368">
        <v>43290</v>
      </c>
      <c r="H1768" s="368">
        <v>43293</v>
      </c>
      <c r="I1768" s="372" t="s">
        <v>1409</v>
      </c>
      <c r="J1768" s="366"/>
      <c r="K1768" s="370">
        <v>931.04</v>
      </c>
      <c r="L1768" s="371"/>
    </row>
    <row r="1769" spans="2:12" ht="18">
      <c r="B1769" s="529" t="s">
        <v>1416</v>
      </c>
      <c r="C1769" s="366" t="s">
        <v>62</v>
      </c>
      <c r="D1769" s="366" t="s">
        <v>491</v>
      </c>
      <c r="E1769" s="366">
        <v>2018</v>
      </c>
      <c r="F1769" s="366" t="s">
        <v>42</v>
      </c>
      <c r="G1769" s="368">
        <v>43290</v>
      </c>
      <c r="H1769" s="368">
        <v>43293</v>
      </c>
      <c r="I1769" s="372" t="s">
        <v>1409</v>
      </c>
      <c r="J1769" s="366"/>
      <c r="K1769" s="370">
        <v>931.04</v>
      </c>
      <c r="L1769" s="371"/>
    </row>
    <row r="1770" spans="2:12" ht="18">
      <c r="B1770" s="529" t="s">
        <v>1417</v>
      </c>
      <c r="C1770" s="366" t="s">
        <v>893</v>
      </c>
      <c r="D1770" s="366" t="s">
        <v>491</v>
      </c>
      <c r="E1770" s="366">
        <v>2018</v>
      </c>
      <c r="F1770" s="366" t="s">
        <v>42</v>
      </c>
      <c r="G1770" s="368">
        <v>43290</v>
      </c>
      <c r="H1770" s="368">
        <v>43293</v>
      </c>
      <c r="I1770" s="372" t="s">
        <v>1409</v>
      </c>
      <c r="J1770" s="366"/>
      <c r="K1770" s="370">
        <v>931.04</v>
      </c>
      <c r="L1770" s="371"/>
    </row>
    <row r="1771" spans="2:12" ht="18">
      <c r="B1771" s="529" t="s">
        <v>1418</v>
      </c>
      <c r="C1771" s="366" t="s">
        <v>893</v>
      </c>
      <c r="D1771" s="366" t="s">
        <v>491</v>
      </c>
      <c r="E1771" s="366">
        <v>2018</v>
      </c>
      <c r="F1771" s="366" t="s">
        <v>42</v>
      </c>
      <c r="G1771" s="368">
        <v>43290</v>
      </c>
      <c r="H1771" s="368">
        <v>43293</v>
      </c>
      <c r="I1771" s="372" t="s">
        <v>1409</v>
      </c>
      <c r="J1771" s="366"/>
      <c r="K1771" s="370">
        <v>931.04</v>
      </c>
      <c r="L1771" s="371"/>
    </row>
    <row r="1772" spans="2:12" ht="18">
      <c r="B1772" s="529" t="s">
        <v>1419</v>
      </c>
      <c r="C1772" s="366" t="s">
        <v>893</v>
      </c>
      <c r="D1772" s="366" t="s">
        <v>491</v>
      </c>
      <c r="E1772" s="366">
        <v>2018</v>
      </c>
      <c r="F1772" s="366" t="s">
        <v>42</v>
      </c>
      <c r="G1772" s="368">
        <v>43290</v>
      </c>
      <c r="H1772" s="368">
        <v>43293</v>
      </c>
      <c r="I1772" s="372" t="s">
        <v>1409</v>
      </c>
      <c r="J1772" s="366"/>
      <c r="K1772" s="370">
        <v>931.04</v>
      </c>
      <c r="L1772" s="371"/>
    </row>
    <row r="1773" spans="2:12" ht="18">
      <c r="B1773" s="529" t="s">
        <v>1420</v>
      </c>
      <c r="C1773" s="366" t="s">
        <v>893</v>
      </c>
      <c r="D1773" s="366" t="s">
        <v>491</v>
      </c>
      <c r="E1773" s="366">
        <v>2018</v>
      </c>
      <c r="F1773" s="366" t="s">
        <v>42</v>
      </c>
      <c r="G1773" s="368">
        <v>43290</v>
      </c>
      <c r="H1773" s="368">
        <v>43293</v>
      </c>
      <c r="I1773" s="372" t="s">
        <v>1409</v>
      </c>
      <c r="J1773" s="366"/>
      <c r="K1773" s="370">
        <v>931.04</v>
      </c>
      <c r="L1773" s="371"/>
    </row>
    <row r="1774" spans="2:12" ht="18">
      <c r="B1774" s="529" t="s">
        <v>1421</v>
      </c>
      <c r="C1774" s="366" t="s">
        <v>893</v>
      </c>
      <c r="D1774" s="366" t="s">
        <v>491</v>
      </c>
      <c r="E1774" s="366">
        <v>2018</v>
      </c>
      <c r="F1774" s="366" t="s">
        <v>42</v>
      </c>
      <c r="G1774" s="368">
        <v>43290</v>
      </c>
      <c r="H1774" s="368">
        <v>43293</v>
      </c>
      <c r="I1774" s="372" t="s">
        <v>1409</v>
      </c>
      <c r="J1774" s="366"/>
      <c r="K1774" s="370">
        <v>931.04</v>
      </c>
      <c r="L1774" s="371"/>
    </row>
    <row r="1775" spans="2:12" ht="18">
      <c r="B1775" s="529" t="s">
        <v>1422</v>
      </c>
      <c r="C1775" s="366" t="s">
        <v>893</v>
      </c>
      <c r="D1775" s="366" t="s">
        <v>491</v>
      </c>
      <c r="E1775" s="366">
        <v>2018</v>
      </c>
      <c r="F1775" s="366" t="s">
        <v>42</v>
      </c>
      <c r="G1775" s="368">
        <v>43290</v>
      </c>
      <c r="H1775" s="368">
        <v>43293</v>
      </c>
      <c r="I1775" s="372" t="s">
        <v>1409</v>
      </c>
      <c r="J1775" s="366"/>
      <c r="K1775" s="370">
        <v>931.03</v>
      </c>
      <c r="L1775" s="371"/>
    </row>
    <row r="1776" spans="2:12" ht="18">
      <c r="B1776" s="529" t="s">
        <v>1423</v>
      </c>
      <c r="C1776" s="366" t="s">
        <v>893</v>
      </c>
      <c r="D1776" s="366" t="s">
        <v>491</v>
      </c>
      <c r="E1776" s="366">
        <v>2018</v>
      </c>
      <c r="F1776" s="366" t="s">
        <v>42</v>
      </c>
      <c r="G1776" s="368">
        <v>43290</v>
      </c>
      <c r="H1776" s="368">
        <v>43293</v>
      </c>
      <c r="I1776" s="372" t="s">
        <v>1409</v>
      </c>
      <c r="J1776" s="366"/>
      <c r="K1776" s="370">
        <v>931.03</v>
      </c>
      <c r="L1776" s="371"/>
    </row>
    <row r="1777" spans="2:12" ht="18">
      <c r="B1777" s="529" t="s">
        <v>1424</v>
      </c>
      <c r="C1777" s="366" t="s">
        <v>893</v>
      </c>
      <c r="D1777" s="366" t="s">
        <v>491</v>
      </c>
      <c r="E1777" s="366">
        <v>2018</v>
      </c>
      <c r="F1777" s="366" t="s">
        <v>42</v>
      </c>
      <c r="G1777" s="368">
        <v>43290</v>
      </c>
      <c r="H1777" s="368">
        <v>43293</v>
      </c>
      <c r="I1777" s="372" t="s">
        <v>1409</v>
      </c>
      <c r="J1777" s="366"/>
      <c r="K1777" s="370">
        <v>931.03</v>
      </c>
      <c r="L1777" s="371"/>
    </row>
    <row r="1778" spans="2:12" ht="18">
      <c r="B1778" s="529" t="s">
        <v>1425</v>
      </c>
      <c r="C1778" s="366" t="s">
        <v>893</v>
      </c>
      <c r="D1778" s="366" t="s">
        <v>491</v>
      </c>
      <c r="E1778" s="366">
        <v>2018</v>
      </c>
      <c r="F1778" s="366" t="s">
        <v>42</v>
      </c>
      <c r="G1778" s="368">
        <v>43290</v>
      </c>
      <c r="H1778" s="368">
        <v>43293</v>
      </c>
      <c r="I1778" s="372" t="s">
        <v>1409</v>
      </c>
      <c r="J1778" s="366"/>
      <c r="K1778" s="370">
        <v>931.03</v>
      </c>
      <c r="L1778" s="371"/>
    </row>
    <row r="1779" spans="2:12" ht="18">
      <c r="B1779" s="529" t="s">
        <v>1426</v>
      </c>
      <c r="C1779" s="366" t="s">
        <v>893</v>
      </c>
      <c r="D1779" s="366" t="s">
        <v>491</v>
      </c>
      <c r="E1779" s="366">
        <v>2018</v>
      </c>
      <c r="F1779" s="366" t="s">
        <v>42</v>
      </c>
      <c r="G1779" s="368">
        <v>43290</v>
      </c>
      <c r="H1779" s="368">
        <v>43293</v>
      </c>
      <c r="I1779" s="372" t="s">
        <v>1409</v>
      </c>
      <c r="J1779" s="366"/>
      <c r="K1779" s="370">
        <v>931.03</v>
      </c>
      <c r="L1779" s="371"/>
    </row>
    <row r="1780" spans="2:12" ht="18">
      <c r="B1780" s="529" t="s">
        <v>1427</v>
      </c>
      <c r="C1780" s="366" t="s">
        <v>893</v>
      </c>
      <c r="D1780" s="366" t="s">
        <v>491</v>
      </c>
      <c r="E1780" s="366">
        <v>2018</v>
      </c>
      <c r="F1780" s="366" t="s">
        <v>42</v>
      </c>
      <c r="G1780" s="368">
        <v>43290</v>
      </c>
      <c r="H1780" s="368">
        <v>43293</v>
      </c>
      <c r="I1780" s="372" t="s">
        <v>1409</v>
      </c>
      <c r="J1780" s="366"/>
      <c r="K1780" s="370">
        <v>931.03</v>
      </c>
      <c r="L1780" s="371"/>
    </row>
    <row r="1781" spans="2:12" ht="18">
      <c r="B1781" s="529" t="s">
        <v>1428</v>
      </c>
      <c r="C1781" s="366" t="s">
        <v>62</v>
      </c>
      <c r="D1781" s="366" t="s">
        <v>491</v>
      </c>
      <c r="E1781" s="366">
        <v>2018</v>
      </c>
      <c r="F1781" s="366" t="s">
        <v>42</v>
      </c>
      <c r="G1781" s="368">
        <v>43290</v>
      </c>
      <c r="H1781" s="368">
        <v>43293</v>
      </c>
      <c r="I1781" s="372" t="s">
        <v>1409</v>
      </c>
      <c r="J1781" s="366"/>
      <c r="K1781" s="370">
        <v>931.03</v>
      </c>
      <c r="L1781" s="371"/>
    </row>
    <row r="1782" spans="2:12" ht="18">
      <c r="B1782" s="529" t="s">
        <v>1429</v>
      </c>
      <c r="C1782" s="366" t="s">
        <v>62</v>
      </c>
      <c r="D1782" s="366" t="s">
        <v>491</v>
      </c>
      <c r="E1782" s="366">
        <v>2018</v>
      </c>
      <c r="F1782" s="366" t="s">
        <v>42</v>
      </c>
      <c r="G1782" s="368">
        <v>43290</v>
      </c>
      <c r="H1782" s="368">
        <v>43293</v>
      </c>
      <c r="I1782" s="372" t="s">
        <v>1409</v>
      </c>
      <c r="J1782" s="366"/>
      <c r="K1782" s="370">
        <v>931.03</v>
      </c>
      <c r="L1782" s="371"/>
    </row>
    <row r="1783" spans="2:12" ht="18">
      <c r="B1783" s="529" t="s">
        <v>1430</v>
      </c>
      <c r="C1783" s="366" t="s">
        <v>62</v>
      </c>
      <c r="D1783" s="366" t="s">
        <v>491</v>
      </c>
      <c r="E1783" s="366">
        <v>2018</v>
      </c>
      <c r="F1783" s="366" t="s">
        <v>42</v>
      </c>
      <c r="G1783" s="368">
        <v>43290</v>
      </c>
      <c r="H1783" s="368">
        <v>43293</v>
      </c>
      <c r="I1783" s="372" t="s">
        <v>1409</v>
      </c>
      <c r="J1783" s="366"/>
      <c r="K1783" s="370">
        <v>931.03</v>
      </c>
      <c r="L1783" s="371"/>
    </row>
    <row r="1784" spans="2:12" ht="18">
      <c r="B1784" s="529" t="s">
        <v>872</v>
      </c>
      <c r="C1784" s="366" t="s">
        <v>893</v>
      </c>
      <c r="D1784" s="366" t="s">
        <v>491</v>
      </c>
      <c r="E1784" s="366">
        <v>2018</v>
      </c>
      <c r="F1784" s="366" t="s">
        <v>42</v>
      </c>
      <c r="G1784" s="368">
        <v>43290</v>
      </c>
      <c r="H1784" s="368">
        <v>43293</v>
      </c>
      <c r="I1784" s="372" t="s">
        <v>1409</v>
      </c>
      <c r="J1784" s="366"/>
      <c r="K1784" s="370">
        <v>931.03</v>
      </c>
      <c r="L1784" s="371"/>
    </row>
    <row r="1785" spans="2:12" ht="18">
      <c r="B1785" s="529" t="s">
        <v>1431</v>
      </c>
      <c r="C1785" s="366" t="s">
        <v>62</v>
      </c>
      <c r="D1785" s="366" t="s">
        <v>491</v>
      </c>
      <c r="E1785" s="366">
        <v>2018</v>
      </c>
      <c r="F1785" s="366" t="s">
        <v>42</v>
      </c>
      <c r="G1785" s="368">
        <v>43290</v>
      </c>
      <c r="H1785" s="368">
        <v>43293</v>
      </c>
      <c r="I1785" s="372" t="s">
        <v>1409</v>
      </c>
      <c r="J1785" s="366"/>
      <c r="K1785" s="370">
        <v>931.03</v>
      </c>
      <c r="L1785" s="371"/>
    </row>
    <row r="1786" spans="2:12" ht="18">
      <c r="B1786" s="529" t="s">
        <v>1432</v>
      </c>
      <c r="C1786" s="366" t="s">
        <v>62</v>
      </c>
      <c r="D1786" s="366" t="s">
        <v>491</v>
      </c>
      <c r="E1786" s="366">
        <v>2018</v>
      </c>
      <c r="F1786" s="366" t="s">
        <v>42</v>
      </c>
      <c r="G1786" s="368">
        <v>43290</v>
      </c>
      <c r="H1786" s="368">
        <v>43293</v>
      </c>
      <c r="I1786" s="372" t="s">
        <v>1409</v>
      </c>
      <c r="J1786" s="366"/>
      <c r="K1786" s="370">
        <v>931.03</v>
      </c>
      <c r="L1786" s="371"/>
    </row>
    <row r="1787" spans="2:12" ht="18">
      <c r="B1787" s="529" t="s">
        <v>1433</v>
      </c>
      <c r="C1787" s="366" t="s">
        <v>893</v>
      </c>
      <c r="D1787" s="366" t="s">
        <v>491</v>
      </c>
      <c r="E1787" s="366">
        <v>2018</v>
      </c>
      <c r="F1787" s="366" t="s">
        <v>42</v>
      </c>
      <c r="G1787" s="368">
        <v>43290</v>
      </c>
      <c r="H1787" s="368">
        <v>43293</v>
      </c>
      <c r="I1787" s="372" t="s">
        <v>1409</v>
      </c>
      <c r="J1787" s="366"/>
      <c r="K1787" s="370">
        <v>931.03</v>
      </c>
      <c r="L1787" s="371"/>
    </row>
    <row r="1788" spans="2:12" ht="18">
      <c r="B1788" s="529" t="s">
        <v>1434</v>
      </c>
      <c r="C1788" s="366" t="s">
        <v>893</v>
      </c>
      <c r="D1788" s="366" t="s">
        <v>491</v>
      </c>
      <c r="E1788" s="366">
        <v>2018</v>
      </c>
      <c r="F1788" s="366" t="s">
        <v>42</v>
      </c>
      <c r="G1788" s="368">
        <v>43290</v>
      </c>
      <c r="H1788" s="368">
        <v>43293</v>
      </c>
      <c r="I1788" s="372" t="s">
        <v>1409</v>
      </c>
      <c r="J1788" s="366"/>
      <c r="K1788" s="370">
        <v>931.03</v>
      </c>
      <c r="L1788" s="371"/>
    </row>
    <row r="1789" spans="2:12" ht="18">
      <c r="B1789" s="529" t="s">
        <v>1435</v>
      </c>
      <c r="C1789" s="366" t="s">
        <v>62</v>
      </c>
      <c r="D1789" s="366" t="s">
        <v>491</v>
      </c>
      <c r="E1789" s="366">
        <v>2018</v>
      </c>
      <c r="F1789" s="366" t="s">
        <v>42</v>
      </c>
      <c r="G1789" s="368">
        <v>43290</v>
      </c>
      <c r="H1789" s="368">
        <v>43293</v>
      </c>
      <c r="I1789" s="372" t="s">
        <v>1409</v>
      </c>
      <c r="J1789" s="366"/>
      <c r="K1789" s="370">
        <v>931.03</v>
      </c>
      <c r="L1789" s="371"/>
    </row>
    <row r="1790" spans="2:12" ht="18">
      <c r="B1790" s="529" t="s">
        <v>1436</v>
      </c>
      <c r="C1790" s="366" t="s">
        <v>62</v>
      </c>
      <c r="D1790" s="366" t="s">
        <v>491</v>
      </c>
      <c r="E1790" s="366">
        <v>2018</v>
      </c>
      <c r="F1790" s="366" t="s">
        <v>42</v>
      </c>
      <c r="G1790" s="368">
        <v>43290</v>
      </c>
      <c r="H1790" s="368">
        <v>43293</v>
      </c>
      <c r="I1790" s="372" t="s">
        <v>1409</v>
      </c>
      <c r="J1790" s="366"/>
      <c r="K1790" s="370">
        <v>931.03</v>
      </c>
      <c r="L1790" s="371"/>
    </row>
    <row r="1791" spans="2:12" ht="18">
      <c r="B1791" s="529" t="s">
        <v>1437</v>
      </c>
      <c r="C1791" s="366" t="s">
        <v>62</v>
      </c>
      <c r="D1791" s="366" t="s">
        <v>491</v>
      </c>
      <c r="E1791" s="366">
        <v>2018</v>
      </c>
      <c r="F1791" s="366" t="s">
        <v>42</v>
      </c>
      <c r="G1791" s="368">
        <v>43290</v>
      </c>
      <c r="H1791" s="368">
        <v>43293</v>
      </c>
      <c r="I1791" s="372" t="s">
        <v>1438</v>
      </c>
      <c r="J1791" s="366"/>
      <c r="K1791" s="370">
        <v>2000</v>
      </c>
      <c r="L1791" s="371"/>
    </row>
    <row r="1792" spans="2:12" ht="18">
      <c r="B1792" s="529" t="s">
        <v>1439</v>
      </c>
      <c r="C1792" s="366" t="s">
        <v>62</v>
      </c>
      <c r="D1792" s="366" t="s">
        <v>491</v>
      </c>
      <c r="E1792" s="366">
        <v>2018</v>
      </c>
      <c r="F1792" s="366" t="s">
        <v>42</v>
      </c>
      <c r="G1792" s="368">
        <v>43290</v>
      </c>
      <c r="H1792" s="368">
        <v>43293</v>
      </c>
      <c r="I1792" s="372" t="s">
        <v>1438</v>
      </c>
      <c r="J1792" s="366"/>
      <c r="K1792" s="370">
        <v>2000</v>
      </c>
      <c r="L1792" s="371"/>
    </row>
    <row r="1793" spans="2:12" ht="14.25">
      <c r="B1793" s="529" t="s">
        <v>1440</v>
      </c>
      <c r="C1793" s="366" t="s">
        <v>893</v>
      </c>
      <c r="D1793" s="366" t="s">
        <v>25</v>
      </c>
      <c r="E1793" s="366">
        <v>2018</v>
      </c>
      <c r="F1793" s="366" t="s">
        <v>42</v>
      </c>
      <c r="G1793" s="368">
        <v>43290</v>
      </c>
      <c r="H1793" s="368">
        <v>43293</v>
      </c>
      <c r="I1793" s="369" t="s">
        <v>1441</v>
      </c>
      <c r="J1793" s="366"/>
      <c r="K1793" s="370">
        <v>1160</v>
      </c>
      <c r="L1793" s="371"/>
    </row>
    <row r="1794" spans="2:12" ht="14.25">
      <c r="B1794" s="529" t="s">
        <v>1442</v>
      </c>
      <c r="C1794" s="366" t="s">
        <v>893</v>
      </c>
      <c r="D1794" s="366" t="s">
        <v>25</v>
      </c>
      <c r="E1794" s="366">
        <v>2018</v>
      </c>
      <c r="F1794" s="366" t="s">
        <v>42</v>
      </c>
      <c r="G1794" s="368">
        <v>43290</v>
      </c>
      <c r="H1794" s="368">
        <v>43293</v>
      </c>
      <c r="I1794" s="369" t="s">
        <v>1441</v>
      </c>
      <c r="J1794" s="366"/>
      <c r="K1794" s="370">
        <v>222</v>
      </c>
      <c r="L1794" s="371"/>
    </row>
    <row r="1795" spans="2:12" ht="14.25">
      <c r="B1795" s="529" t="s">
        <v>1443</v>
      </c>
      <c r="C1795" s="366" t="s">
        <v>893</v>
      </c>
      <c r="D1795" s="366" t="s">
        <v>25</v>
      </c>
      <c r="E1795" s="366">
        <v>2018</v>
      </c>
      <c r="F1795" s="366" t="s">
        <v>42</v>
      </c>
      <c r="G1795" s="368">
        <v>43290</v>
      </c>
      <c r="H1795" s="368">
        <v>43293</v>
      </c>
      <c r="I1795" s="369" t="s">
        <v>1441</v>
      </c>
      <c r="J1795" s="366"/>
      <c r="K1795" s="370">
        <v>1205</v>
      </c>
      <c r="L1795" s="371"/>
    </row>
    <row r="1796" spans="2:12" ht="14.25">
      <c r="B1796" s="529" t="s">
        <v>1444</v>
      </c>
      <c r="C1796" s="366" t="s">
        <v>893</v>
      </c>
      <c r="D1796" s="366" t="s">
        <v>25</v>
      </c>
      <c r="E1796" s="366">
        <v>2018</v>
      </c>
      <c r="F1796" s="366" t="s">
        <v>42</v>
      </c>
      <c r="G1796" s="368">
        <v>43290</v>
      </c>
      <c r="H1796" s="368">
        <v>43293</v>
      </c>
      <c r="I1796" s="369" t="s">
        <v>1441</v>
      </c>
      <c r="J1796" s="366"/>
      <c r="K1796" s="370">
        <v>5000</v>
      </c>
      <c r="L1796" s="371"/>
    </row>
    <row r="1797" spans="2:12" ht="14.25">
      <c r="B1797" s="529" t="s">
        <v>1445</v>
      </c>
      <c r="C1797" s="366" t="s">
        <v>893</v>
      </c>
      <c r="D1797" s="366" t="s">
        <v>25</v>
      </c>
      <c r="E1797" s="366">
        <v>2018</v>
      </c>
      <c r="F1797" s="366" t="s">
        <v>42</v>
      </c>
      <c r="G1797" s="368">
        <v>43290</v>
      </c>
      <c r="H1797" s="368">
        <v>43293</v>
      </c>
      <c r="I1797" s="369" t="s">
        <v>1441</v>
      </c>
      <c r="J1797" s="366"/>
      <c r="K1797" s="370">
        <v>5000</v>
      </c>
      <c r="L1797" s="371"/>
    </row>
    <row r="1798" spans="2:12" ht="14.25">
      <c r="B1798" s="529" t="s">
        <v>1446</v>
      </c>
      <c r="C1798" s="366" t="s">
        <v>893</v>
      </c>
      <c r="D1798" s="366" t="s">
        <v>25</v>
      </c>
      <c r="E1798" s="366">
        <v>2018</v>
      </c>
      <c r="F1798" s="366" t="s">
        <v>42</v>
      </c>
      <c r="G1798" s="368">
        <v>43290</v>
      </c>
      <c r="H1798" s="368">
        <v>43293</v>
      </c>
      <c r="I1798" s="369" t="s">
        <v>1441</v>
      </c>
      <c r="J1798" s="366"/>
      <c r="K1798" s="370">
        <v>500</v>
      </c>
      <c r="L1798" s="371"/>
    </row>
    <row r="1799" spans="2:12" ht="14.25">
      <c r="B1799" s="529" t="s">
        <v>323</v>
      </c>
      <c r="C1799" s="366" t="s">
        <v>893</v>
      </c>
      <c r="D1799" s="366" t="s">
        <v>25</v>
      </c>
      <c r="E1799" s="366">
        <v>2018</v>
      </c>
      <c r="F1799" s="366" t="s">
        <v>42</v>
      </c>
      <c r="G1799" s="368">
        <v>43290</v>
      </c>
      <c r="H1799" s="368">
        <v>43293</v>
      </c>
      <c r="I1799" s="369" t="s">
        <v>1441</v>
      </c>
      <c r="J1799" s="366"/>
      <c r="K1799" s="370">
        <v>500</v>
      </c>
      <c r="L1799" s="371"/>
    </row>
    <row r="1800" spans="2:12" ht="14.25">
      <c r="B1800" s="529" t="s">
        <v>1447</v>
      </c>
      <c r="C1800" s="366" t="s">
        <v>893</v>
      </c>
      <c r="D1800" s="366" t="s">
        <v>25</v>
      </c>
      <c r="E1800" s="366">
        <v>2018</v>
      </c>
      <c r="F1800" s="366" t="s">
        <v>42</v>
      </c>
      <c r="G1800" s="368">
        <v>43290</v>
      </c>
      <c r="H1800" s="368">
        <v>43293</v>
      </c>
      <c r="I1800" s="369" t="s">
        <v>1441</v>
      </c>
      <c r="J1800" s="366"/>
      <c r="K1800" s="370">
        <v>504</v>
      </c>
      <c r="L1800" s="371"/>
    </row>
    <row r="1801" spans="2:12" ht="14.25">
      <c r="B1801" s="529" t="s">
        <v>1448</v>
      </c>
      <c r="C1801" s="366" t="s">
        <v>893</v>
      </c>
      <c r="D1801" s="366" t="s">
        <v>25</v>
      </c>
      <c r="E1801" s="366">
        <v>2018</v>
      </c>
      <c r="F1801" s="366" t="s">
        <v>42</v>
      </c>
      <c r="G1801" s="368">
        <v>43290</v>
      </c>
      <c r="H1801" s="368">
        <v>43293</v>
      </c>
      <c r="I1801" s="369" t="s">
        <v>1441</v>
      </c>
      <c r="J1801" s="366"/>
      <c r="K1801" s="370">
        <v>306</v>
      </c>
      <c r="L1801" s="371"/>
    </row>
    <row r="1802" spans="2:12" ht="14.25">
      <c r="B1802" s="529" t="s">
        <v>1449</v>
      </c>
      <c r="C1802" s="366" t="s">
        <v>62</v>
      </c>
      <c r="D1802" s="366" t="s">
        <v>25</v>
      </c>
      <c r="E1802" s="366">
        <v>2018</v>
      </c>
      <c r="F1802" s="366" t="s">
        <v>42</v>
      </c>
      <c r="G1802" s="368">
        <v>43290</v>
      </c>
      <c r="H1802" s="368">
        <v>43293</v>
      </c>
      <c r="I1802" s="369" t="s">
        <v>1441</v>
      </c>
      <c r="J1802" s="366"/>
      <c r="K1802" s="370">
        <v>360</v>
      </c>
      <c r="L1802" s="371"/>
    </row>
    <row r="1803" spans="2:12" ht="14.25">
      <c r="B1803" s="529" t="s">
        <v>897</v>
      </c>
      <c r="C1803" s="366" t="s">
        <v>893</v>
      </c>
      <c r="D1803" s="366" t="s">
        <v>25</v>
      </c>
      <c r="E1803" s="366">
        <v>2018</v>
      </c>
      <c r="F1803" s="366" t="s">
        <v>42</v>
      </c>
      <c r="G1803" s="368">
        <v>43290</v>
      </c>
      <c r="H1803" s="368">
        <v>43293</v>
      </c>
      <c r="I1803" s="369" t="s">
        <v>1441</v>
      </c>
      <c r="J1803" s="366"/>
      <c r="K1803" s="370">
        <v>110</v>
      </c>
      <c r="L1803" s="371"/>
    </row>
    <row r="1804" spans="2:12" ht="14.25">
      <c r="B1804" s="529" t="s">
        <v>1450</v>
      </c>
      <c r="C1804" s="366" t="s">
        <v>62</v>
      </c>
      <c r="D1804" s="366" t="s">
        <v>25</v>
      </c>
      <c r="E1804" s="366">
        <v>2018</v>
      </c>
      <c r="F1804" s="366" t="s">
        <v>42</v>
      </c>
      <c r="G1804" s="368">
        <v>43290</v>
      </c>
      <c r="H1804" s="368">
        <v>43293</v>
      </c>
      <c r="I1804" s="369" t="s">
        <v>1441</v>
      </c>
      <c r="J1804" s="366"/>
      <c r="K1804" s="370">
        <v>5000</v>
      </c>
      <c r="L1804" s="371"/>
    </row>
    <row r="1805" spans="2:12" ht="14.25">
      <c r="B1805" s="529" t="s">
        <v>982</v>
      </c>
      <c r="C1805" s="366" t="s">
        <v>62</v>
      </c>
      <c r="D1805" s="366" t="s">
        <v>81</v>
      </c>
      <c r="E1805" s="366">
        <v>2018</v>
      </c>
      <c r="F1805" s="366" t="s">
        <v>42</v>
      </c>
      <c r="G1805" s="368">
        <v>43283</v>
      </c>
      <c r="H1805" s="368">
        <v>43293</v>
      </c>
      <c r="I1805" s="369" t="s">
        <v>875</v>
      </c>
      <c r="J1805" s="366" t="s">
        <v>983</v>
      </c>
      <c r="K1805" s="370">
        <v>2000</v>
      </c>
      <c r="L1805" s="371"/>
    </row>
    <row r="1806" spans="2:12" ht="14.25">
      <c r="B1806" s="529" t="s">
        <v>947</v>
      </c>
      <c r="C1806" s="366" t="s">
        <v>62</v>
      </c>
      <c r="D1806" s="366" t="s">
        <v>37</v>
      </c>
      <c r="E1806" s="366">
        <v>2018</v>
      </c>
      <c r="F1806" s="366" t="s">
        <v>42</v>
      </c>
      <c r="G1806" s="368">
        <v>43283</v>
      </c>
      <c r="H1806" s="368">
        <v>43293</v>
      </c>
      <c r="I1806" s="369" t="s">
        <v>521</v>
      </c>
      <c r="J1806" s="366" t="s">
        <v>182</v>
      </c>
      <c r="K1806" s="370">
        <v>2500</v>
      </c>
      <c r="L1806" s="371"/>
    </row>
    <row r="1807" spans="2:12" ht="14.25">
      <c r="B1807" s="529" t="s">
        <v>948</v>
      </c>
      <c r="C1807" s="366" t="s">
        <v>62</v>
      </c>
      <c r="D1807" s="366" t="s">
        <v>33</v>
      </c>
      <c r="E1807" s="366">
        <v>2018</v>
      </c>
      <c r="F1807" s="366" t="s">
        <v>42</v>
      </c>
      <c r="G1807" s="368">
        <v>43283</v>
      </c>
      <c r="H1807" s="368">
        <v>43293</v>
      </c>
      <c r="I1807" s="369" t="s">
        <v>525</v>
      </c>
      <c r="J1807" s="366" t="s">
        <v>949</v>
      </c>
      <c r="K1807" s="370">
        <v>2000</v>
      </c>
      <c r="L1807" s="371"/>
    </row>
    <row r="1808" spans="2:12" ht="14.25">
      <c r="B1808" s="529" t="s">
        <v>944</v>
      </c>
      <c r="C1808" s="366" t="s">
        <v>893</v>
      </c>
      <c r="D1808" s="366" t="s">
        <v>33</v>
      </c>
      <c r="E1808" s="366">
        <v>2018</v>
      </c>
      <c r="F1808" s="366" t="s">
        <v>42</v>
      </c>
      <c r="G1808" s="368">
        <v>43283</v>
      </c>
      <c r="H1808" s="368">
        <v>43293</v>
      </c>
      <c r="I1808" s="369" t="s">
        <v>525</v>
      </c>
      <c r="J1808" s="366" t="s">
        <v>946</v>
      </c>
      <c r="K1808" s="370">
        <v>2000</v>
      </c>
      <c r="L1808" s="371"/>
    </row>
    <row r="1809" spans="2:12" ht="14.25">
      <c r="B1809" s="529" t="s">
        <v>950</v>
      </c>
      <c r="C1809" s="366" t="s">
        <v>893</v>
      </c>
      <c r="D1809" s="366" t="s">
        <v>33</v>
      </c>
      <c r="E1809" s="366">
        <v>2018</v>
      </c>
      <c r="F1809" s="366" t="s">
        <v>42</v>
      </c>
      <c r="G1809" s="368">
        <v>43283</v>
      </c>
      <c r="H1809" s="368">
        <v>43293</v>
      </c>
      <c r="I1809" s="369" t="s">
        <v>525</v>
      </c>
      <c r="J1809" s="366" t="s">
        <v>941</v>
      </c>
      <c r="K1809" s="370">
        <v>2000</v>
      </c>
      <c r="L1809" s="371"/>
    </row>
    <row r="1810" spans="2:12" ht="14.25">
      <c r="B1810" s="529" t="s">
        <v>951</v>
      </c>
      <c r="C1810" s="366" t="s">
        <v>893</v>
      </c>
      <c r="D1810" s="366" t="s">
        <v>33</v>
      </c>
      <c r="E1810" s="366">
        <v>2018</v>
      </c>
      <c r="F1810" s="366" t="s">
        <v>42</v>
      </c>
      <c r="G1810" s="368">
        <v>43283</v>
      </c>
      <c r="H1810" s="368">
        <v>43293</v>
      </c>
      <c r="I1810" s="369" t="s">
        <v>525</v>
      </c>
      <c r="J1810" s="366" t="s">
        <v>949</v>
      </c>
      <c r="K1810" s="370">
        <v>2000</v>
      </c>
      <c r="L1810" s="371"/>
    </row>
    <row r="1811" spans="2:12" ht="14.25">
      <c r="B1811" s="529" t="s">
        <v>991</v>
      </c>
      <c r="C1811" s="366" t="s">
        <v>62</v>
      </c>
      <c r="D1811" s="366" t="s">
        <v>81</v>
      </c>
      <c r="E1811" s="366">
        <v>2018</v>
      </c>
      <c r="F1811" s="366" t="s">
        <v>42</v>
      </c>
      <c r="G1811" s="368">
        <v>43283</v>
      </c>
      <c r="H1811" s="368">
        <v>43293</v>
      </c>
      <c r="I1811" s="369" t="s">
        <v>875</v>
      </c>
      <c r="J1811" s="366" t="s">
        <v>942</v>
      </c>
      <c r="K1811" s="370">
        <v>2000</v>
      </c>
      <c r="L1811" s="371"/>
    </row>
    <row r="1812" spans="2:12" ht="14.25">
      <c r="B1812" s="529" t="s">
        <v>980</v>
      </c>
      <c r="C1812" s="366" t="s">
        <v>62</v>
      </c>
      <c r="D1812" s="366" t="s">
        <v>81</v>
      </c>
      <c r="E1812" s="366">
        <v>2018</v>
      </c>
      <c r="F1812" s="366" t="s">
        <v>42</v>
      </c>
      <c r="G1812" s="368">
        <v>43283</v>
      </c>
      <c r="H1812" s="368">
        <v>43293</v>
      </c>
      <c r="I1812" s="369" t="s">
        <v>875</v>
      </c>
      <c r="J1812" s="366" t="s">
        <v>981</v>
      </c>
      <c r="K1812" s="370">
        <v>2000</v>
      </c>
      <c r="L1812" s="371"/>
    </row>
    <row r="1813" spans="2:12" ht="14.25">
      <c r="B1813" s="529" t="s">
        <v>1443</v>
      </c>
      <c r="C1813" s="366" t="s">
        <v>893</v>
      </c>
      <c r="D1813" s="366" t="s">
        <v>25</v>
      </c>
      <c r="E1813" s="366">
        <v>2018</v>
      </c>
      <c r="F1813" s="366" t="s">
        <v>42</v>
      </c>
      <c r="G1813" s="368">
        <v>43283</v>
      </c>
      <c r="H1813" s="368">
        <v>43294</v>
      </c>
      <c r="I1813" s="369" t="s">
        <v>1451</v>
      </c>
      <c r="J1813" s="366"/>
      <c r="K1813" s="370">
        <v>3000</v>
      </c>
      <c r="L1813" s="371"/>
    </row>
    <row r="1814" spans="2:12" ht="14.25">
      <c r="B1814" s="529" t="s">
        <v>1452</v>
      </c>
      <c r="C1814" s="366" t="s">
        <v>893</v>
      </c>
      <c r="D1814" s="366" t="s">
        <v>25</v>
      </c>
      <c r="E1814" s="366">
        <v>2018</v>
      </c>
      <c r="F1814" s="366" t="s">
        <v>42</v>
      </c>
      <c r="G1814" s="368">
        <v>43283</v>
      </c>
      <c r="H1814" s="368">
        <v>43294</v>
      </c>
      <c r="I1814" s="369" t="s">
        <v>1451</v>
      </c>
      <c r="J1814" s="366"/>
      <c r="K1814" s="370">
        <v>3000</v>
      </c>
      <c r="L1814" s="371"/>
    </row>
    <row r="1815" spans="2:12" ht="14.25">
      <c r="B1815" s="529" t="s">
        <v>1450</v>
      </c>
      <c r="C1815" s="366" t="s">
        <v>62</v>
      </c>
      <c r="D1815" s="366" t="s">
        <v>25</v>
      </c>
      <c r="E1815" s="366">
        <v>2018</v>
      </c>
      <c r="F1815" s="366" t="s">
        <v>42</v>
      </c>
      <c r="G1815" s="368">
        <v>43283</v>
      </c>
      <c r="H1815" s="368">
        <v>43294</v>
      </c>
      <c r="I1815" s="369" t="s">
        <v>1451</v>
      </c>
      <c r="J1815" s="366"/>
      <c r="K1815" s="370">
        <v>3000</v>
      </c>
      <c r="L1815" s="371"/>
    </row>
    <row r="1816" spans="2:12" ht="14.25">
      <c r="B1816" s="529" t="s">
        <v>1453</v>
      </c>
      <c r="C1816" s="366" t="s">
        <v>893</v>
      </c>
      <c r="D1816" s="366" t="s">
        <v>25</v>
      </c>
      <c r="E1816" s="366">
        <v>2018</v>
      </c>
      <c r="F1816" s="366" t="s">
        <v>42</v>
      </c>
      <c r="G1816" s="368">
        <v>43283</v>
      </c>
      <c r="H1816" s="368">
        <v>43294</v>
      </c>
      <c r="I1816" s="369" t="s">
        <v>1451</v>
      </c>
      <c r="J1816" s="366"/>
      <c r="K1816" s="370">
        <v>3000</v>
      </c>
      <c r="L1816" s="371"/>
    </row>
    <row r="1817" spans="2:12" ht="14.25">
      <c r="B1817" s="529" t="s">
        <v>1444</v>
      </c>
      <c r="C1817" s="366" t="s">
        <v>893</v>
      </c>
      <c r="D1817" s="366" t="s">
        <v>25</v>
      </c>
      <c r="E1817" s="366">
        <v>2018</v>
      </c>
      <c r="F1817" s="366" t="s">
        <v>42</v>
      </c>
      <c r="G1817" s="368">
        <v>43283</v>
      </c>
      <c r="H1817" s="368">
        <v>43294</v>
      </c>
      <c r="I1817" s="369" t="s">
        <v>1451</v>
      </c>
      <c r="J1817" s="366"/>
      <c r="K1817" s="370">
        <v>3000</v>
      </c>
      <c r="L1817" s="371"/>
    </row>
    <row r="1818" spans="2:12" ht="14.25">
      <c r="B1818" s="529" t="s">
        <v>260</v>
      </c>
      <c r="C1818" s="366" t="s">
        <v>893</v>
      </c>
      <c r="D1818" s="366" t="s">
        <v>25</v>
      </c>
      <c r="E1818" s="366">
        <v>2018</v>
      </c>
      <c r="F1818" s="366" t="s">
        <v>42</v>
      </c>
      <c r="G1818" s="368">
        <v>43283</v>
      </c>
      <c r="H1818" s="368">
        <v>43294</v>
      </c>
      <c r="I1818" s="369" t="s">
        <v>1451</v>
      </c>
      <c r="J1818" s="366"/>
      <c r="K1818" s="370">
        <v>3000</v>
      </c>
      <c r="L1818" s="371"/>
    </row>
    <row r="1819" spans="2:12" ht="14.25">
      <c r="B1819" s="529" t="s">
        <v>1445</v>
      </c>
      <c r="C1819" s="366" t="s">
        <v>893</v>
      </c>
      <c r="D1819" s="366" t="s">
        <v>25</v>
      </c>
      <c r="E1819" s="366">
        <v>2018</v>
      </c>
      <c r="F1819" s="366" t="s">
        <v>42</v>
      </c>
      <c r="G1819" s="368">
        <v>43283</v>
      </c>
      <c r="H1819" s="368">
        <v>43294</v>
      </c>
      <c r="I1819" s="369" t="s">
        <v>1451</v>
      </c>
      <c r="J1819" s="366"/>
      <c r="K1819" s="370">
        <v>3000</v>
      </c>
      <c r="L1819" s="371"/>
    </row>
    <row r="1820" spans="2:12" ht="14.25">
      <c r="B1820" s="529" t="s">
        <v>1447</v>
      </c>
      <c r="C1820" s="366" t="s">
        <v>893</v>
      </c>
      <c r="D1820" s="366" t="s">
        <v>25</v>
      </c>
      <c r="E1820" s="366">
        <v>2018</v>
      </c>
      <c r="F1820" s="366" t="s">
        <v>42</v>
      </c>
      <c r="G1820" s="368">
        <v>43283</v>
      </c>
      <c r="H1820" s="368">
        <v>43294</v>
      </c>
      <c r="I1820" s="369" t="s">
        <v>1451</v>
      </c>
      <c r="J1820" s="366"/>
      <c r="K1820" s="370">
        <v>3000</v>
      </c>
      <c r="L1820" s="371"/>
    </row>
    <row r="1821" spans="2:12" ht="14.25">
      <c r="B1821" s="529" t="s">
        <v>1442</v>
      </c>
      <c r="C1821" s="366" t="s">
        <v>893</v>
      </c>
      <c r="D1821" s="366" t="s">
        <v>25</v>
      </c>
      <c r="E1821" s="366">
        <v>2018</v>
      </c>
      <c r="F1821" s="366" t="s">
        <v>42</v>
      </c>
      <c r="G1821" s="368">
        <v>43283</v>
      </c>
      <c r="H1821" s="368">
        <v>43294</v>
      </c>
      <c r="I1821" s="369" t="s">
        <v>1451</v>
      </c>
      <c r="J1821" s="366"/>
      <c r="K1821" s="370">
        <v>3000</v>
      </c>
      <c r="L1821" s="371"/>
    </row>
    <row r="1822" spans="2:12" ht="14.25">
      <c r="B1822" s="529" t="s">
        <v>1454</v>
      </c>
      <c r="C1822" s="366" t="s">
        <v>893</v>
      </c>
      <c r="D1822" s="366" t="s">
        <v>25</v>
      </c>
      <c r="E1822" s="366">
        <v>2018</v>
      </c>
      <c r="F1822" s="366" t="s">
        <v>42</v>
      </c>
      <c r="G1822" s="368">
        <v>43283</v>
      </c>
      <c r="H1822" s="368">
        <v>43294</v>
      </c>
      <c r="I1822" s="369" t="s">
        <v>1451</v>
      </c>
      <c r="J1822" s="366"/>
      <c r="K1822" s="370">
        <v>1000</v>
      </c>
      <c r="L1822" s="371"/>
    </row>
    <row r="1823" spans="2:12" ht="14.25">
      <c r="B1823" s="529" t="s">
        <v>1455</v>
      </c>
      <c r="C1823" s="366" t="s">
        <v>893</v>
      </c>
      <c r="D1823" s="366" t="s">
        <v>25</v>
      </c>
      <c r="E1823" s="366">
        <v>2018</v>
      </c>
      <c r="F1823" s="366" t="s">
        <v>42</v>
      </c>
      <c r="G1823" s="368">
        <v>43283</v>
      </c>
      <c r="H1823" s="368">
        <v>43294</v>
      </c>
      <c r="I1823" s="369" t="s">
        <v>1451</v>
      </c>
      <c r="J1823" s="366"/>
      <c r="K1823" s="370">
        <v>1000</v>
      </c>
      <c r="L1823" s="371"/>
    </row>
    <row r="1824" spans="2:12" ht="14.25">
      <c r="B1824" s="529" t="s">
        <v>1448</v>
      </c>
      <c r="C1824" s="366" t="s">
        <v>893</v>
      </c>
      <c r="D1824" s="366" t="s">
        <v>25</v>
      </c>
      <c r="E1824" s="366">
        <v>2018</v>
      </c>
      <c r="F1824" s="366" t="s">
        <v>42</v>
      </c>
      <c r="G1824" s="368">
        <v>43283</v>
      </c>
      <c r="H1824" s="368">
        <v>43294</v>
      </c>
      <c r="I1824" s="369" t="s">
        <v>1451</v>
      </c>
      <c r="J1824" s="366"/>
      <c r="K1824" s="370">
        <v>3000</v>
      </c>
      <c r="L1824" s="371"/>
    </row>
    <row r="1825" spans="2:12" ht="14.25">
      <c r="B1825" s="529" t="s">
        <v>1440</v>
      </c>
      <c r="C1825" s="366" t="s">
        <v>893</v>
      </c>
      <c r="D1825" s="366" t="s">
        <v>25</v>
      </c>
      <c r="E1825" s="366">
        <v>2018</v>
      </c>
      <c r="F1825" s="366" t="s">
        <v>42</v>
      </c>
      <c r="G1825" s="368">
        <v>43283</v>
      </c>
      <c r="H1825" s="368">
        <v>43294</v>
      </c>
      <c r="I1825" s="369" t="s">
        <v>1451</v>
      </c>
      <c r="J1825" s="366"/>
      <c r="K1825" s="370">
        <v>3000</v>
      </c>
      <c r="L1825" s="371"/>
    </row>
    <row r="1826" spans="2:12" ht="14.25">
      <c r="B1826" s="529" t="s">
        <v>323</v>
      </c>
      <c r="C1826" s="366" t="s">
        <v>893</v>
      </c>
      <c r="D1826" s="366" t="s">
        <v>25</v>
      </c>
      <c r="E1826" s="366">
        <v>2018</v>
      </c>
      <c r="F1826" s="366" t="s">
        <v>42</v>
      </c>
      <c r="G1826" s="368">
        <v>43283</v>
      </c>
      <c r="H1826" s="368">
        <v>43294</v>
      </c>
      <c r="I1826" s="369" t="s">
        <v>1451</v>
      </c>
      <c r="J1826" s="366"/>
      <c r="K1826" s="370">
        <v>3000</v>
      </c>
      <c r="L1826" s="371"/>
    </row>
    <row r="1827" spans="2:12" ht="14.25">
      <c r="B1827" s="529" t="s">
        <v>1446</v>
      </c>
      <c r="C1827" s="366" t="s">
        <v>893</v>
      </c>
      <c r="D1827" s="366" t="s">
        <v>25</v>
      </c>
      <c r="E1827" s="366">
        <v>2018</v>
      </c>
      <c r="F1827" s="366" t="s">
        <v>42</v>
      </c>
      <c r="G1827" s="368">
        <v>43283</v>
      </c>
      <c r="H1827" s="368">
        <v>43294</v>
      </c>
      <c r="I1827" s="369" t="s">
        <v>1451</v>
      </c>
      <c r="J1827" s="366"/>
      <c r="K1827" s="370">
        <v>3000</v>
      </c>
      <c r="L1827" s="371"/>
    </row>
    <row r="1828" spans="2:12" ht="14.25">
      <c r="B1828" s="529" t="s">
        <v>897</v>
      </c>
      <c r="C1828" s="366" t="s">
        <v>893</v>
      </c>
      <c r="D1828" s="366" t="s">
        <v>25</v>
      </c>
      <c r="E1828" s="366">
        <v>2018</v>
      </c>
      <c r="F1828" s="366" t="s">
        <v>42</v>
      </c>
      <c r="G1828" s="368">
        <v>43283</v>
      </c>
      <c r="H1828" s="368">
        <v>43294</v>
      </c>
      <c r="I1828" s="369" t="s">
        <v>1451</v>
      </c>
      <c r="J1828" s="366"/>
      <c r="K1828" s="370">
        <v>3000</v>
      </c>
      <c r="L1828" s="371"/>
    </row>
    <row r="1829" spans="2:12" ht="14.25">
      <c r="B1829" s="529" t="s">
        <v>1449</v>
      </c>
      <c r="C1829" s="366" t="s">
        <v>62</v>
      </c>
      <c r="D1829" s="366" t="s">
        <v>25</v>
      </c>
      <c r="E1829" s="366">
        <v>2018</v>
      </c>
      <c r="F1829" s="366" t="s">
        <v>42</v>
      </c>
      <c r="G1829" s="368">
        <v>43283</v>
      </c>
      <c r="H1829" s="368">
        <v>43294</v>
      </c>
      <c r="I1829" s="369" t="s">
        <v>1451</v>
      </c>
      <c r="J1829" s="366"/>
      <c r="K1829" s="370">
        <v>3000</v>
      </c>
      <c r="L1829" s="371"/>
    </row>
    <row r="1830" spans="2:12" ht="14.25">
      <c r="B1830" s="529" t="s">
        <v>833</v>
      </c>
      <c r="C1830" s="366" t="s">
        <v>62</v>
      </c>
      <c r="D1830" s="366" t="s">
        <v>69</v>
      </c>
      <c r="E1830" s="366">
        <v>2018</v>
      </c>
      <c r="F1830" s="366" t="s">
        <v>42</v>
      </c>
      <c r="G1830" s="368">
        <v>43290</v>
      </c>
      <c r="H1830" s="368">
        <v>43291</v>
      </c>
      <c r="I1830" s="369" t="s">
        <v>1456</v>
      </c>
      <c r="J1830" s="366"/>
      <c r="K1830" s="370">
        <v>2000</v>
      </c>
      <c r="L1830" s="371"/>
    </row>
    <row r="1831" spans="2:12" ht="14.25">
      <c r="B1831" s="529" t="s">
        <v>922</v>
      </c>
      <c r="C1831" s="366" t="s">
        <v>62</v>
      </c>
      <c r="D1831" s="366" t="s">
        <v>69</v>
      </c>
      <c r="E1831" s="366">
        <v>2018</v>
      </c>
      <c r="F1831" s="366" t="s">
        <v>42</v>
      </c>
      <c r="G1831" s="368">
        <v>43290</v>
      </c>
      <c r="H1831" s="368">
        <v>43291</v>
      </c>
      <c r="I1831" s="369" t="s">
        <v>1456</v>
      </c>
      <c r="J1831" s="366"/>
      <c r="K1831" s="370">
        <v>2000</v>
      </c>
      <c r="L1831" s="371"/>
    </row>
    <row r="1832" spans="2:12" ht="14.25">
      <c r="B1832" s="529" t="s">
        <v>1457</v>
      </c>
      <c r="C1832" s="366" t="s">
        <v>62</v>
      </c>
      <c r="D1832" s="366" t="s">
        <v>69</v>
      </c>
      <c r="E1832" s="366">
        <v>2018</v>
      </c>
      <c r="F1832" s="366" t="s">
        <v>42</v>
      </c>
      <c r="G1832" s="368">
        <v>43290</v>
      </c>
      <c r="H1832" s="368">
        <v>43291</v>
      </c>
      <c r="I1832" s="369" t="s">
        <v>1458</v>
      </c>
      <c r="J1832" s="366"/>
      <c r="K1832" s="370">
        <v>2000</v>
      </c>
      <c r="L1832" s="371"/>
    </row>
    <row r="1833" spans="2:12" ht="14.25">
      <c r="B1833" s="529" t="s">
        <v>987</v>
      </c>
      <c r="C1833" s="366" t="s">
        <v>893</v>
      </c>
      <c r="D1833" s="366" t="s">
        <v>69</v>
      </c>
      <c r="E1833" s="366">
        <v>2018</v>
      </c>
      <c r="F1833" s="366" t="s">
        <v>42</v>
      </c>
      <c r="G1833" s="368">
        <v>43283</v>
      </c>
      <c r="H1833" s="368">
        <v>43293</v>
      </c>
      <c r="I1833" s="369" t="s">
        <v>817</v>
      </c>
      <c r="J1833" s="366"/>
      <c r="K1833" s="370">
        <v>2000</v>
      </c>
      <c r="L1833" s="371"/>
    </row>
    <row r="1834" spans="2:12" ht="14.25">
      <c r="B1834" s="529" t="s">
        <v>964</v>
      </c>
      <c r="C1834" s="366" t="s">
        <v>893</v>
      </c>
      <c r="D1834" s="366" t="s">
        <v>69</v>
      </c>
      <c r="E1834" s="366">
        <v>2018</v>
      </c>
      <c r="F1834" s="366" t="s">
        <v>42</v>
      </c>
      <c r="G1834" s="368">
        <v>43283</v>
      </c>
      <c r="H1834" s="368">
        <v>43290</v>
      </c>
      <c r="I1834" s="369" t="s">
        <v>821</v>
      </c>
      <c r="J1834" s="366"/>
      <c r="K1834" s="370">
        <v>2000</v>
      </c>
      <c r="L1834" s="371"/>
    </row>
    <row r="1835" spans="2:12" ht="14.25">
      <c r="B1835" s="529" t="s">
        <v>985</v>
      </c>
      <c r="C1835" s="366" t="s">
        <v>893</v>
      </c>
      <c r="D1835" s="366" t="s">
        <v>69</v>
      </c>
      <c r="E1835" s="366">
        <v>2018</v>
      </c>
      <c r="F1835" s="366" t="s">
        <v>42</v>
      </c>
      <c r="G1835" s="368">
        <v>43283</v>
      </c>
      <c r="H1835" s="368">
        <v>43290</v>
      </c>
      <c r="I1835" s="369" t="s">
        <v>817</v>
      </c>
      <c r="J1835" s="366"/>
      <c r="K1835" s="370">
        <v>2000</v>
      </c>
      <c r="L1835" s="371"/>
    </row>
    <row r="1836" spans="2:12" ht="14.25">
      <c r="B1836" s="529" t="s">
        <v>995</v>
      </c>
      <c r="C1836" s="366" t="s">
        <v>893</v>
      </c>
      <c r="D1836" s="366" t="s">
        <v>69</v>
      </c>
      <c r="E1836" s="366">
        <v>2018</v>
      </c>
      <c r="F1836" s="366" t="s">
        <v>42</v>
      </c>
      <c r="G1836" s="368">
        <v>43283</v>
      </c>
      <c r="H1836" s="368">
        <v>43290</v>
      </c>
      <c r="I1836" s="369" t="s">
        <v>819</v>
      </c>
      <c r="J1836" s="366"/>
      <c r="K1836" s="370">
        <v>2000</v>
      </c>
      <c r="L1836" s="371"/>
    </row>
    <row r="1837" spans="2:12" ht="14.25">
      <c r="B1837" s="148" t="s">
        <v>1459</v>
      </c>
      <c r="C1837" s="88" t="s">
        <v>39</v>
      </c>
      <c r="D1837" s="88" t="s">
        <v>68</v>
      </c>
      <c r="E1837" s="88">
        <v>2018</v>
      </c>
      <c r="F1837" s="89" t="s">
        <v>42</v>
      </c>
      <c r="G1837" s="90"/>
      <c r="H1837" s="90"/>
      <c r="I1837" s="91" t="s">
        <v>1460</v>
      </c>
      <c r="J1837" s="88"/>
      <c r="K1837" s="92">
        <v>0</v>
      </c>
      <c r="L1837" s="93">
        <f>SUM(K1737:K1836)</f>
        <v>175452.88</v>
      </c>
    </row>
    <row r="1838" spans="2:12" ht="18">
      <c r="B1838" s="266" t="s">
        <v>1321</v>
      </c>
      <c r="C1838" s="104" t="s">
        <v>893</v>
      </c>
      <c r="D1838" s="104" t="s">
        <v>155</v>
      </c>
      <c r="E1838" s="104">
        <v>2018</v>
      </c>
      <c r="F1838" s="104" t="s">
        <v>43</v>
      </c>
      <c r="G1838" s="105">
        <v>43293</v>
      </c>
      <c r="H1838" s="105">
        <v>43343</v>
      </c>
      <c r="I1838" s="307" t="s">
        <v>1461</v>
      </c>
      <c r="J1838" s="104"/>
      <c r="K1838" s="308">
        <v>10000</v>
      </c>
      <c r="L1838" s="309"/>
    </row>
    <row r="1839" spans="2:12" ht="18">
      <c r="B1839" s="266" t="s">
        <v>128</v>
      </c>
      <c r="C1839" s="104" t="s">
        <v>893</v>
      </c>
      <c r="D1839" s="104" t="s">
        <v>155</v>
      </c>
      <c r="E1839" s="104">
        <v>2018</v>
      </c>
      <c r="F1839" s="104" t="s">
        <v>43</v>
      </c>
      <c r="G1839" s="105">
        <v>43293</v>
      </c>
      <c r="H1839" s="105">
        <v>43343</v>
      </c>
      <c r="I1839" s="307" t="s">
        <v>1461</v>
      </c>
      <c r="J1839" s="104"/>
      <c r="K1839" s="308">
        <v>7900</v>
      </c>
      <c r="L1839" s="309"/>
    </row>
    <row r="1840" spans="2:12" ht="18">
      <c r="B1840" s="266" t="s">
        <v>117</v>
      </c>
      <c r="C1840" s="104" t="s">
        <v>62</v>
      </c>
      <c r="D1840" s="104" t="s">
        <v>155</v>
      </c>
      <c r="E1840" s="104">
        <v>2018</v>
      </c>
      <c r="F1840" s="104" t="s">
        <v>43</v>
      </c>
      <c r="G1840" s="105">
        <v>43293</v>
      </c>
      <c r="H1840" s="105">
        <v>43343</v>
      </c>
      <c r="I1840" s="307" t="s">
        <v>1461</v>
      </c>
      <c r="J1840" s="104"/>
      <c r="K1840" s="308">
        <v>12949</v>
      </c>
      <c r="L1840" s="309"/>
    </row>
    <row r="1841" spans="2:12" ht="18">
      <c r="B1841" s="266" t="s">
        <v>303</v>
      </c>
      <c r="C1841" s="104" t="s">
        <v>893</v>
      </c>
      <c r="D1841" s="104" t="s">
        <v>155</v>
      </c>
      <c r="E1841" s="104">
        <v>2018</v>
      </c>
      <c r="F1841" s="104" t="s">
        <v>43</v>
      </c>
      <c r="G1841" s="105">
        <v>43293</v>
      </c>
      <c r="H1841" s="105">
        <v>43343</v>
      </c>
      <c r="I1841" s="307" t="s">
        <v>1461</v>
      </c>
      <c r="J1841" s="104"/>
      <c r="K1841" s="308">
        <v>15662</v>
      </c>
      <c r="L1841" s="309"/>
    </row>
    <row r="1842" spans="2:12" ht="18">
      <c r="B1842" s="266" t="s">
        <v>958</v>
      </c>
      <c r="C1842" s="104" t="s">
        <v>62</v>
      </c>
      <c r="D1842" s="104" t="s">
        <v>155</v>
      </c>
      <c r="E1842" s="104">
        <v>2018</v>
      </c>
      <c r="F1842" s="104" t="s">
        <v>43</v>
      </c>
      <c r="G1842" s="105">
        <v>43293</v>
      </c>
      <c r="H1842" s="105">
        <v>43343</v>
      </c>
      <c r="I1842" s="307" t="s">
        <v>1461</v>
      </c>
      <c r="J1842" s="104"/>
      <c r="K1842" s="308">
        <v>15662</v>
      </c>
      <c r="L1842" s="309"/>
    </row>
    <row r="1843" spans="2:12" ht="14.25">
      <c r="B1843" s="266" t="s">
        <v>494</v>
      </c>
      <c r="C1843" s="104" t="s">
        <v>893</v>
      </c>
      <c r="D1843" s="104" t="s">
        <v>29</v>
      </c>
      <c r="E1843" s="104">
        <v>2018</v>
      </c>
      <c r="F1843" s="104" t="s">
        <v>43</v>
      </c>
      <c r="G1843" s="105">
        <v>43313</v>
      </c>
      <c r="H1843" s="105">
        <v>43314</v>
      </c>
      <c r="I1843" s="310" t="s">
        <v>1462</v>
      </c>
      <c r="J1843" s="104"/>
      <c r="K1843" s="308">
        <v>250</v>
      </c>
      <c r="L1843" s="309"/>
    </row>
    <row r="1844" spans="2:12" ht="14.25">
      <c r="B1844" s="266" t="s">
        <v>1443</v>
      </c>
      <c r="C1844" s="104" t="s">
        <v>893</v>
      </c>
      <c r="D1844" s="104" t="s">
        <v>25</v>
      </c>
      <c r="E1844" s="104">
        <v>2018</v>
      </c>
      <c r="F1844" s="104" t="s">
        <v>43</v>
      </c>
      <c r="G1844" s="105">
        <v>43313</v>
      </c>
      <c r="H1844" s="105">
        <v>43314</v>
      </c>
      <c r="I1844" s="310" t="s">
        <v>1463</v>
      </c>
      <c r="J1844" s="104"/>
      <c r="K1844" s="308">
        <v>3000</v>
      </c>
      <c r="L1844" s="309"/>
    </row>
    <row r="1845" spans="2:12" ht="14.25">
      <c r="B1845" s="266" t="s">
        <v>1452</v>
      </c>
      <c r="C1845" s="104" t="s">
        <v>893</v>
      </c>
      <c r="D1845" s="104" t="s">
        <v>25</v>
      </c>
      <c r="E1845" s="104">
        <v>2018</v>
      </c>
      <c r="F1845" s="104" t="s">
        <v>43</v>
      </c>
      <c r="G1845" s="105">
        <v>43313</v>
      </c>
      <c r="H1845" s="105">
        <v>43314</v>
      </c>
      <c r="I1845" s="310" t="s">
        <v>1463</v>
      </c>
      <c r="J1845" s="104"/>
      <c r="K1845" s="308">
        <v>3000</v>
      </c>
      <c r="L1845" s="309"/>
    </row>
    <row r="1846" spans="2:12" ht="14.25">
      <c r="B1846" s="266" t="s">
        <v>1450</v>
      </c>
      <c r="C1846" s="104" t="s">
        <v>62</v>
      </c>
      <c r="D1846" s="104" t="s">
        <v>25</v>
      </c>
      <c r="E1846" s="104">
        <v>2018</v>
      </c>
      <c r="F1846" s="104" t="s">
        <v>43</v>
      </c>
      <c r="G1846" s="105">
        <v>43313</v>
      </c>
      <c r="H1846" s="105">
        <v>43314</v>
      </c>
      <c r="I1846" s="310" t="s">
        <v>1463</v>
      </c>
      <c r="J1846" s="104"/>
      <c r="K1846" s="308">
        <v>3000</v>
      </c>
      <c r="L1846" s="309"/>
    </row>
    <row r="1847" spans="2:12" ht="14.25">
      <c r="B1847" s="266" t="s">
        <v>1453</v>
      </c>
      <c r="C1847" s="104" t="s">
        <v>893</v>
      </c>
      <c r="D1847" s="104" t="s">
        <v>25</v>
      </c>
      <c r="E1847" s="104">
        <v>2018</v>
      </c>
      <c r="F1847" s="104" t="s">
        <v>43</v>
      </c>
      <c r="G1847" s="105">
        <v>43313</v>
      </c>
      <c r="H1847" s="105">
        <v>43314</v>
      </c>
      <c r="I1847" s="310" t="s">
        <v>1463</v>
      </c>
      <c r="J1847" s="104"/>
      <c r="K1847" s="308">
        <v>3000</v>
      </c>
      <c r="L1847" s="309"/>
    </row>
    <row r="1848" spans="2:12" ht="14.25">
      <c r="B1848" s="266" t="s">
        <v>260</v>
      </c>
      <c r="C1848" s="104" t="s">
        <v>893</v>
      </c>
      <c r="D1848" s="104" t="s">
        <v>25</v>
      </c>
      <c r="E1848" s="104">
        <v>2018</v>
      </c>
      <c r="F1848" s="104" t="s">
        <v>43</v>
      </c>
      <c r="G1848" s="105">
        <v>43313</v>
      </c>
      <c r="H1848" s="105">
        <v>43314</v>
      </c>
      <c r="I1848" s="310" t="s">
        <v>1463</v>
      </c>
      <c r="J1848" s="104"/>
      <c r="K1848" s="308">
        <v>3000</v>
      </c>
      <c r="L1848" s="309"/>
    </row>
    <row r="1849" spans="2:12" ht="14.25">
      <c r="B1849" s="266" t="s">
        <v>1447</v>
      </c>
      <c r="C1849" s="104" t="s">
        <v>893</v>
      </c>
      <c r="D1849" s="104" t="s">
        <v>25</v>
      </c>
      <c r="E1849" s="104">
        <v>2018</v>
      </c>
      <c r="F1849" s="104" t="s">
        <v>43</v>
      </c>
      <c r="G1849" s="105">
        <v>43313</v>
      </c>
      <c r="H1849" s="105">
        <v>43314</v>
      </c>
      <c r="I1849" s="310" t="s">
        <v>1463</v>
      </c>
      <c r="J1849" s="104"/>
      <c r="K1849" s="308">
        <v>3000</v>
      </c>
      <c r="L1849" s="309"/>
    </row>
    <row r="1850" spans="2:12" ht="14.25">
      <c r="B1850" s="266" t="s">
        <v>1442</v>
      </c>
      <c r="C1850" s="104" t="s">
        <v>893</v>
      </c>
      <c r="D1850" s="104" t="s">
        <v>25</v>
      </c>
      <c r="E1850" s="104">
        <v>2018</v>
      </c>
      <c r="F1850" s="104" t="s">
        <v>43</v>
      </c>
      <c r="G1850" s="105">
        <v>43313</v>
      </c>
      <c r="H1850" s="105">
        <v>43314</v>
      </c>
      <c r="I1850" s="310" t="s">
        <v>1463</v>
      </c>
      <c r="J1850" s="104"/>
      <c r="K1850" s="308">
        <v>3000</v>
      </c>
      <c r="L1850" s="309"/>
    </row>
    <row r="1851" spans="2:12" ht="14.25">
      <c r="B1851" s="266" t="s">
        <v>1455</v>
      </c>
      <c r="C1851" s="104" t="s">
        <v>893</v>
      </c>
      <c r="D1851" s="104" t="s">
        <v>25</v>
      </c>
      <c r="E1851" s="104">
        <v>2018</v>
      </c>
      <c r="F1851" s="104" t="s">
        <v>43</v>
      </c>
      <c r="G1851" s="105">
        <v>43313</v>
      </c>
      <c r="H1851" s="105">
        <v>43314</v>
      </c>
      <c r="I1851" s="310" t="s">
        <v>1463</v>
      </c>
      <c r="J1851" s="104"/>
      <c r="K1851" s="308">
        <v>1000</v>
      </c>
      <c r="L1851" s="309"/>
    </row>
    <row r="1852" spans="2:12" ht="14.25">
      <c r="B1852" s="266" t="s">
        <v>1448</v>
      </c>
      <c r="C1852" s="104" t="s">
        <v>893</v>
      </c>
      <c r="D1852" s="104" t="s">
        <v>25</v>
      </c>
      <c r="E1852" s="104">
        <v>2018</v>
      </c>
      <c r="F1852" s="104" t="s">
        <v>43</v>
      </c>
      <c r="G1852" s="105">
        <v>43313</v>
      </c>
      <c r="H1852" s="105">
        <v>43314</v>
      </c>
      <c r="I1852" s="310" t="s">
        <v>1463</v>
      </c>
      <c r="J1852" s="104"/>
      <c r="K1852" s="308">
        <v>3000</v>
      </c>
      <c r="L1852" s="309"/>
    </row>
    <row r="1853" spans="2:12" ht="14.25">
      <c r="B1853" s="266" t="s">
        <v>323</v>
      </c>
      <c r="C1853" s="104" t="s">
        <v>893</v>
      </c>
      <c r="D1853" s="104" t="s">
        <v>25</v>
      </c>
      <c r="E1853" s="104">
        <v>2018</v>
      </c>
      <c r="F1853" s="104" t="s">
        <v>43</v>
      </c>
      <c r="G1853" s="105">
        <v>43313</v>
      </c>
      <c r="H1853" s="105">
        <v>43314</v>
      </c>
      <c r="I1853" s="310" t="s">
        <v>1463</v>
      </c>
      <c r="J1853" s="104"/>
      <c r="K1853" s="308">
        <v>3000</v>
      </c>
      <c r="L1853" s="309"/>
    </row>
    <row r="1854" spans="2:12" ht="14.25">
      <c r="B1854" s="266" t="s">
        <v>1446</v>
      </c>
      <c r="C1854" s="104" t="s">
        <v>893</v>
      </c>
      <c r="D1854" s="104" t="s">
        <v>25</v>
      </c>
      <c r="E1854" s="104">
        <v>2018</v>
      </c>
      <c r="F1854" s="104" t="s">
        <v>43</v>
      </c>
      <c r="G1854" s="105">
        <v>43313</v>
      </c>
      <c r="H1854" s="105">
        <v>43314</v>
      </c>
      <c r="I1854" s="310" t="s">
        <v>1463</v>
      </c>
      <c r="J1854" s="104"/>
      <c r="K1854" s="308">
        <v>3000</v>
      </c>
      <c r="L1854" s="309"/>
    </row>
    <row r="1855" spans="2:12" ht="14.25">
      <c r="B1855" s="266" t="s">
        <v>897</v>
      </c>
      <c r="C1855" s="104" t="s">
        <v>893</v>
      </c>
      <c r="D1855" s="104" t="s">
        <v>25</v>
      </c>
      <c r="E1855" s="104">
        <v>2018</v>
      </c>
      <c r="F1855" s="104" t="s">
        <v>43</v>
      </c>
      <c r="G1855" s="105">
        <v>43313</v>
      </c>
      <c r="H1855" s="105">
        <v>43314</v>
      </c>
      <c r="I1855" s="310" t="s">
        <v>1463</v>
      </c>
      <c r="J1855" s="104"/>
      <c r="K1855" s="308">
        <v>3000</v>
      </c>
      <c r="L1855" s="309"/>
    </row>
    <row r="1856" spans="2:12" ht="14.25">
      <c r="B1856" s="266" t="s">
        <v>1449</v>
      </c>
      <c r="C1856" s="104" t="s">
        <v>62</v>
      </c>
      <c r="D1856" s="104" t="s">
        <v>25</v>
      </c>
      <c r="E1856" s="104">
        <v>2018</v>
      </c>
      <c r="F1856" s="104" t="s">
        <v>43</v>
      </c>
      <c r="G1856" s="105">
        <v>43313</v>
      </c>
      <c r="H1856" s="105">
        <v>43314</v>
      </c>
      <c r="I1856" s="310" t="s">
        <v>1463</v>
      </c>
      <c r="J1856" s="104"/>
      <c r="K1856" s="308">
        <v>3000</v>
      </c>
      <c r="L1856" s="309"/>
    </row>
    <row r="1857" spans="2:12" ht="14.25">
      <c r="B1857" s="266" t="s">
        <v>1450</v>
      </c>
      <c r="C1857" s="104" t="s">
        <v>62</v>
      </c>
      <c r="D1857" s="104" t="s">
        <v>25</v>
      </c>
      <c r="E1857" s="104">
        <v>2018</v>
      </c>
      <c r="F1857" s="104" t="s">
        <v>43</v>
      </c>
      <c r="G1857" s="105">
        <v>43313</v>
      </c>
      <c r="H1857" s="105">
        <v>43314</v>
      </c>
      <c r="I1857" s="310" t="s">
        <v>1463</v>
      </c>
      <c r="J1857" s="104"/>
      <c r="K1857" s="308">
        <v>3000</v>
      </c>
      <c r="L1857" s="309"/>
    </row>
    <row r="1858" spans="2:12" ht="14.25">
      <c r="B1858" s="266" t="s">
        <v>1444</v>
      </c>
      <c r="C1858" s="104" t="s">
        <v>893</v>
      </c>
      <c r="D1858" s="104" t="s">
        <v>25</v>
      </c>
      <c r="E1858" s="104">
        <v>2018</v>
      </c>
      <c r="F1858" s="104" t="s">
        <v>43</v>
      </c>
      <c r="G1858" s="105">
        <v>43313</v>
      </c>
      <c r="H1858" s="105">
        <v>43314</v>
      </c>
      <c r="I1858" s="310" t="s">
        <v>1463</v>
      </c>
      <c r="J1858" s="104"/>
      <c r="K1858" s="308">
        <v>3000</v>
      </c>
      <c r="L1858" s="309"/>
    </row>
    <row r="1859" spans="2:12" ht="14.25">
      <c r="B1859" s="266" t="s">
        <v>1445</v>
      </c>
      <c r="C1859" s="104" t="s">
        <v>893</v>
      </c>
      <c r="D1859" s="104" t="s">
        <v>25</v>
      </c>
      <c r="E1859" s="104">
        <v>2018</v>
      </c>
      <c r="F1859" s="104" t="s">
        <v>43</v>
      </c>
      <c r="G1859" s="105">
        <v>43313</v>
      </c>
      <c r="H1859" s="105">
        <v>43314</v>
      </c>
      <c r="I1859" s="310" t="s">
        <v>1463</v>
      </c>
      <c r="J1859" s="104"/>
      <c r="K1859" s="308">
        <v>3000</v>
      </c>
      <c r="L1859" s="309"/>
    </row>
    <row r="1860" spans="2:12" ht="14.25">
      <c r="B1860" s="266" t="s">
        <v>1440</v>
      </c>
      <c r="C1860" s="104" t="s">
        <v>893</v>
      </c>
      <c r="D1860" s="104" t="s">
        <v>25</v>
      </c>
      <c r="E1860" s="104">
        <v>2018</v>
      </c>
      <c r="F1860" s="104" t="s">
        <v>43</v>
      </c>
      <c r="G1860" s="105">
        <v>43313</v>
      </c>
      <c r="H1860" s="105">
        <v>43314</v>
      </c>
      <c r="I1860" s="310" t="s">
        <v>1463</v>
      </c>
      <c r="J1860" s="104"/>
      <c r="K1860" s="308">
        <v>3000</v>
      </c>
      <c r="L1860" s="309"/>
    </row>
    <row r="1861" spans="2:12" ht="14.25">
      <c r="B1861" s="266" t="s">
        <v>790</v>
      </c>
      <c r="C1861" s="104" t="s">
        <v>62</v>
      </c>
      <c r="D1861" s="104" t="s">
        <v>22</v>
      </c>
      <c r="E1861" s="104">
        <v>2018</v>
      </c>
      <c r="F1861" s="104" t="s">
        <v>43</v>
      </c>
      <c r="G1861" s="105">
        <v>43293</v>
      </c>
      <c r="H1861" s="105">
        <v>43321</v>
      </c>
      <c r="I1861" s="310" t="s">
        <v>771</v>
      </c>
      <c r="J1861" s="104" t="s">
        <v>52</v>
      </c>
      <c r="K1861" s="308">
        <v>5018.0200000000004</v>
      </c>
      <c r="L1861" s="309"/>
    </row>
    <row r="1862" spans="2:12" ht="14.25">
      <c r="B1862" s="266" t="s">
        <v>1464</v>
      </c>
      <c r="C1862" s="104" t="s">
        <v>62</v>
      </c>
      <c r="D1862" s="104" t="s">
        <v>81</v>
      </c>
      <c r="E1862" s="104">
        <v>2018</v>
      </c>
      <c r="F1862" s="104" t="s">
        <v>43</v>
      </c>
      <c r="G1862" s="105">
        <v>43322</v>
      </c>
      <c r="H1862" s="105">
        <v>43325</v>
      </c>
      <c r="I1862" s="310" t="s">
        <v>1465</v>
      </c>
      <c r="J1862" s="104" t="s">
        <v>659</v>
      </c>
      <c r="K1862" s="308">
        <v>2000</v>
      </c>
      <c r="L1862" s="309"/>
    </row>
    <row r="1863" spans="2:12" ht="14.25">
      <c r="B1863" s="266" t="s">
        <v>991</v>
      </c>
      <c r="C1863" s="104" t="s">
        <v>62</v>
      </c>
      <c r="D1863" s="104" t="s">
        <v>81</v>
      </c>
      <c r="E1863" s="104">
        <v>2018</v>
      </c>
      <c r="F1863" s="104" t="s">
        <v>43</v>
      </c>
      <c r="G1863" s="105">
        <v>43313</v>
      </c>
      <c r="H1863" s="105">
        <v>43326</v>
      </c>
      <c r="I1863" s="310" t="s">
        <v>884</v>
      </c>
      <c r="J1863" s="104" t="s">
        <v>942</v>
      </c>
      <c r="K1863" s="308">
        <v>2000</v>
      </c>
      <c r="L1863" s="309"/>
    </row>
    <row r="1864" spans="2:12" ht="14.25">
      <c r="B1864" s="266" t="s">
        <v>980</v>
      </c>
      <c r="C1864" s="104" t="s">
        <v>62</v>
      </c>
      <c r="D1864" s="104" t="s">
        <v>81</v>
      </c>
      <c r="E1864" s="104">
        <v>2018</v>
      </c>
      <c r="F1864" s="104" t="s">
        <v>43</v>
      </c>
      <c r="G1864" s="105">
        <v>43313</v>
      </c>
      <c r="H1864" s="105">
        <v>43326</v>
      </c>
      <c r="I1864" s="310" t="s">
        <v>884</v>
      </c>
      <c r="J1864" s="104" t="s">
        <v>981</v>
      </c>
      <c r="K1864" s="308">
        <v>2000</v>
      </c>
      <c r="L1864" s="309"/>
    </row>
    <row r="1865" spans="2:12" ht="14.25">
      <c r="B1865" s="266" t="s">
        <v>982</v>
      </c>
      <c r="C1865" s="104" t="s">
        <v>62</v>
      </c>
      <c r="D1865" s="104" t="s">
        <v>81</v>
      </c>
      <c r="E1865" s="104">
        <v>2018</v>
      </c>
      <c r="F1865" s="104" t="s">
        <v>43</v>
      </c>
      <c r="G1865" s="105">
        <v>43313</v>
      </c>
      <c r="H1865" s="105">
        <v>43326</v>
      </c>
      <c r="I1865" s="310" t="s">
        <v>884</v>
      </c>
      <c r="J1865" s="104" t="s">
        <v>983</v>
      </c>
      <c r="K1865" s="308">
        <v>2000</v>
      </c>
      <c r="L1865" s="309"/>
    </row>
    <row r="1866" spans="2:12" ht="14.25">
      <c r="B1866" s="266" t="s">
        <v>962</v>
      </c>
      <c r="C1866" s="104" t="s">
        <v>62</v>
      </c>
      <c r="D1866" s="104" t="s">
        <v>155</v>
      </c>
      <c r="E1866" s="104">
        <v>2018</v>
      </c>
      <c r="F1866" s="104" t="s">
        <v>43</v>
      </c>
      <c r="G1866" s="105">
        <v>43325</v>
      </c>
      <c r="H1866" s="105">
        <v>43328</v>
      </c>
      <c r="I1866" s="310" t="s">
        <v>1466</v>
      </c>
      <c r="J1866" s="104" t="s">
        <v>238</v>
      </c>
      <c r="K1866" s="308">
        <v>6163.78</v>
      </c>
      <c r="L1866" s="309"/>
    </row>
    <row r="1867" spans="2:12" ht="14.25">
      <c r="B1867" s="266" t="s">
        <v>301</v>
      </c>
      <c r="C1867" s="104" t="s">
        <v>893</v>
      </c>
      <c r="D1867" s="104" t="s">
        <v>155</v>
      </c>
      <c r="E1867" s="104">
        <v>2018</v>
      </c>
      <c r="F1867" s="104" t="s">
        <v>43</v>
      </c>
      <c r="G1867" s="105">
        <v>43326</v>
      </c>
      <c r="H1867" s="105">
        <v>43328</v>
      </c>
      <c r="I1867" s="310" t="s">
        <v>1466</v>
      </c>
      <c r="J1867" s="104" t="s">
        <v>20</v>
      </c>
      <c r="K1867" s="308">
        <v>6662.7</v>
      </c>
      <c r="L1867" s="309"/>
    </row>
    <row r="1868" spans="2:12" ht="14.25">
      <c r="B1868" s="266" t="s">
        <v>107</v>
      </c>
      <c r="C1868" s="104" t="s">
        <v>893</v>
      </c>
      <c r="D1868" s="104" t="s">
        <v>155</v>
      </c>
      <c r="E1868" s="104">
        <v>2018</v>
      </c>
      <c r="F1868" s="104" t="s">
        <v>43</v>
      </c>
      <c r="G1868" s="105" t="s">
        <v>1467</v>
      </c>
      <c r="H1868" s="105" t="s">
        <v>1467</v>
      </c>
      <c r="I1868" s="310" t="s">
        <v>116</v>
      </c>
      <c r="J1868" s="104" t="s">
        <v>455</v>
      </c>
      <c r="K1868" s="308">
        <v>3385.2</v>
      </c>
      <c r="L1868" s="309"/>
    </row>
    <row r="1869" spans="2:12" ht="14.25">
      <c r="B1869" s="266" t="s">
        <v>1457</v>
      </c>
      <c r="C1869" s="104" t="s">
        <v>893</v>
      </c>
      <c r="D1869" s="104" t="s">
        <v>69</v>
      </c>
      <c r="E1869" s="104">
        <v>2018</v>
      </c>
      <c r="F1869" s="104" t="s">
        <v>43</v>
      </c>
      <c r="G1869" s="105">
        <v>43313</v>
      </c>
      <c r="H1869" s="105">
        <v>43318</v>
      </c>
      <c r="I1869" s="310" t="s">
        <v>813</v>
      </c>
      <c r="J1869" s="104" t="s">
        <v>45</v>
      </c>
      <c r="K1869" s="308">
        <v>2000</v>
      </c>
      <c r="L1869" s="309"/>
    </row>
    <row r="1870" spans="2:12" ht="14.25">
      <c r="B1870" s="266" t="s">
        <v>985</v>
      </c>
      <c r="C1870" s="104" t="s">
        <v>893</v>
      </c>
      <c r="D1870" s="104" t="s">
        <v>69</v>
      </c>
      <c r="E1870" s="104">
        <v>2018</v>
      </c>
      <c r="F1870" s="104" t="s">
        <v>43</v>
      </c>
      <c r="G1870" s="105">
        <v>43313</v>
      </c>
      <c r="H1870" s="105">
        <v>43322</v>
      </c>
      <c r="I1870" s="310" t="s">
        <v>821</v>
      </c>
      <c r="J1870" s="104" t="s">
        <v>986</v>
      </c>
      <c r="K1870" s="308">
        <v>2000</v>
      </c>
      <c r="L1870" s="309"/>
    </row>
    <row r="1871" spans="2:12" ht="14.25">
      <c r="B1871" s="266" t="s">
        <v>987</v>
      </c>
      <c r="C1871" s="104" t="s">
        <v>893</v>
      </c>
      <c r="D1871" s="104" t="s">
        <v>69</v>
      </c>
      <c r="E1871" s="104">
        <v>2018</v>
      </c>
      <c r="F1871" s="104" t="s">
        <v>43</v>
      </c>
      <c r="G1871" s="105">
        <v>43313</v>
      </c>
      <c r="H1871" s="105">
        <v>43326</v>
      </c>
      <c r="I1871" s="310" t="s">
        <v>821</v>
      </c>
      <c r="J1871" s="104" t="s">
        <v>946</v>
      </c>
      <c r="K1871" s="308">
        <v>2000</v>
      </c>
      <c r="L1871" s="309"/>
    </row>
    <row r="1872" spans="2:12" ht="14.25">
      <c r="B1872" s="266" t="s">
        <v>1468</v>
      </c>
      <c r="C1872" s="104" t="s">
        <v>62</v>
      </c>
      <c r="D1872" s="104" t="s">
        <v>69</v>
      </c>
      <c r="E1872" s="104">
        <v>2018</v>
      </c>
      <c r="F1872" s="104" t="s">
        <v>43</v>
      </c>
      <c r="G1872" s="105">
        <v>43313</v>
      </c>
      <c r="H1872" s="105">
        <v>43326</v>
      </c>
      <c r="I1872" s="310" t="s">
        <v>811</v>
      </c>
      <c r="J1872" s="104" t="s">
        <v>949</v>
      </c>
      <c r="K1872" s="308">
        <v>2000</v>
      </c>
      <c r="L1872" s="309"/>
    </row>
    <row r="1873" spans="2:12" ht="14.25">
      <c r="B1873" s="266" t="s">
        <v>1469</v>
      </c>
      <c r="C1873" s="104" t="s">
        <v>893</v>
      </c>
      <c r="D1873" s="104" t="s">
        <v>69</v>
      </c>
      <c r="E1873" s="104">
        <v>2018</v>
      </c>
      <c r="F1873" s="104" t="s">
        <v>43</v>
      </c>
      <c r="G1873" s="105">
        <v>43322</v>
      </c>
      <c r="H1873" s="105">
        <v>43328</v>
      </c>
      <c r="I1873" s="310" t="s">
        <v>808</v>
      </c>
      <c r="J1873" s="104" t="s">
        <v>1470</v>
      </c>
      <c r="K1873" s="308">
        <v>2000</v>
      </c>
      <c r="L1873" s="309"/>
    </row>
    <row r="1874" spans="2:12" ht="14.25">
      <c r="B1874" s="148" t="s">
        <v>1471</v>
      </c>
      <c r="C1874" s="88" t="s">
        <v>39</v>
      </c>
      <c r="D1874" s="88" t="s">
        <v>68</v>
      </c>
      <c r="E1874" s="88">
        <v>2018</v>
      </c>
      <c r="F1874" s="89" t="s">
        <v>43</v>
      </c>
      <c r="G1874" s="90"/>
      <c r="H1874" s="90"/>
      <c r="I1874" s="91" t="s">
        <v>1472</v>
      </c>
      <c r="J1874" s="88"/>
      <c r="K1874" s="92">
        <v>0</v>
      </c>
      <c r="L1874" s="93">
        <f>SUM(K1838:K1873)</f>
        <v>150652.70000000001</v>
      </c>
    </row>
    <row r="1875" spans="2:12" ht="14.25">
      <c r="B1875" s="266" t="s">
        <v>1473</v>
      </c>
      <c r="C1875" s="104" t="s">
        <v>893</v>
      </c>
      <c r="D1875" s="104" t="s">
        <v>155</v>
      </c>
      <c r="E1875" s="104">
        <v>2018</v>
      </c>
      <c r="F1875" s="104" t="s">
        <v>59</v>
      </c>
      <c r="G1875" s="105" t="s">
        <v>1467</v>
      </c>
      <c r="H1875" s="105">
        <v>43335</v>
      </c>
      <c r="I1875" s="310" t="s">
        <v>116</v>
      </c>
      <c r="J1875" s="104" t="s">
        <v>19</v>
      </c>
      <c r="K1875" s="308">
        <v>2579.1999999999998</v>
      </c>
      <c r="L1875" s="309"/>
    </row>
    <row r="1876" spans="2:12" ht="14.25">
      <c r="B1876" s="266" t="s">
        <v>958</v>
      </c>
      <c r="C1876" s="104" t="s">
        <v>62</v>
      </c>
      <c r="D1876" s="104" t="s">
        <v>155</v>
      </c>
      <c r="E1876" s="104">
        <v>2018</v>
      </c>
      <c r="F1876" s="104" t="s">
        <v>59</v>
      </c>
      <c r="G1876" s="105">
        <v>43339</v>
      </c>
      <c r="H1876" s="105">
        <v>43346</v>
      </c>
      <c r="I1876" s="310" t="s">
        <v>116</v>
      </c>
      <c r="J1876" s="104" t="s">
        <v>64</v>
      </c>
      <c r="K1876" s="308">
        <v>3385.2</v>
      </c>
      <c r="L1876" s="309"/>
    </row>
    <row r="1877" spans="2:12" ht="14.25">
      <c r="B1877" s="266" t="s">
        <v>1474</v>
      </c>
      <c r="C1877" s="104" t="s">
        <v>893</v>
      </c>
      <c r="D1877" s="104" t="s">
        <v>25</v>
      </c>
      <c r="E1877" s="104">
        <v>2018</v>
      </c>
      <c r="F1877" s="104" t="s">
        <v>59</v>
      </c>
      <c r="G1877" s="105">
        <v>43347</v>
      </c>
      <c r="H1877" s="105">
        <v>43349</v>
      </c>
      <c r="I1877" s="310" t="s">
        <v>1475</v>
      </c>
      <c r="J1877" s="104"/>
      <c r="K1877" s="308">
        <v>5000</v>
      </c>
      <c r="L1877" s="309"/>
    </row>
    <row r="1878" spans="2:12" ht="14.25">
      <c r="B1878" s="266" t="s">
        <v>726</v>
      </c>
      <c r="C1878" s="104" t="s">
        <v>893</v>
      </c>
      <c r="D1878" s="104" t="s">
        <v>25</v>
      </c>
      <c r="E1878" s="104">
        <v>2018</v>
      </c>
      <c r="F1878" s="104" t="s">
        <v>59</v>
      </c>
      <c r="G1878" s="105">
        <v>43348</v>
      </c>
      <c r="H1878" s="105">
        <v>43349</v>
      </c>
      <c r="I1878" s="310" t="s">
        <v>1475</v>
      </c>
      <c r="J1878" s="104"/>
      <c r="K1878" s="308">
        <v>735</v>
      </c>
      <c r="L1878" s="309"/>
    </row>
    <row r="1879" spans="2:12" ht="14.25">
      <c r="B1879" s="266" t="s">
        <v>913</v>
      </c>
      <c r="C1879" s="104" t="s">
        <v>893</v>
      </c>
      <c r="D1879" s="104" t="s">
        <v>25</v>
      </c>
      <c r="E1879" s="104">
        <v>2018</v>
      </c>
      <c r="F1879" s="104" t="s">
        <v>59</v>
      </c>
      <c r="G1879" s="105">
        <v>43348</v>
      </c>
      <c r="H1879" s="105">
        <v>43349</v>
      </c>
      <c r="I1879" s="310" t="s">
        <v>1475</v>
      </c>
      <c r="J1879" s="104"/>
      <c r="K1879" s="308">
        <v>735</v>
      </c>
      <c r="L1879" s="309"/>
    </row>
    <row r="1880" spans="2:12" ht="14.25">
      <c r="B1880" s="266" t="s">
        <v>702</v>
      </c>
      <c r="C1880" s="104" t="s">
        <v>62</v>
      </c>
      <c r="D1880" s="104" t="s">
        <v>25</v>
      </c>
      <c r="E1880" s="104">
        <v>2018</v>
      </c>
      <c r="F1880" s="104" t="s">
        <v>59</v>
      </c>
      <c r="G1880" s="105">
        <v>43348</v>
      </c>
      <c r="H1880" s="105">
        <v>43349</v>
      </c>
      <c r="I1880" s="310" t="s">
        <v>1475</v>
      </c>
      <c r="J1880" s="104"/>
      <c r="K1880" s="308">
        <v>724</v>
      </c>
      <c r="L1880" s="309"/>
    </row>
    <row r="1881" spans="2:12" ht="14.25">
      <c r="B1881" s="266" t="s">
        <v>1476</v>
      </c>
      <c r="C1881" s="104" t="s">
        <v>893</v>
      </c>
      <c r="D1881" s="104" t="s">
        <v>25</v>
      </c>
      <c r="E1881" s="104">
        <v>2018</v>
      </c>
      <c r="F1881" s="104" t="s">
        <v>59</v>
      </c>
      <c r="G1881" s="105">
        <v>43348</v>
      </c>
      <c r="H1881" s="105">
        <v>43349</v>
      </c>
      <c r="I1881" s="310" t="s">
        <v>1475</v>
      </c>
      <c r="J1881" s="104"/>
      <c r="K1881" s="308">
        <v>819</v>
      </c>
      <c r="L1881" s="309"/>
    </row>
    <row r="1882" spans="2:12" ht="14.25">
      <c r="B1882" s="266" t="s">
        <v>1464</v>
      </c>
      <c r="C1882" s="104" t="s">
        <v>62</v>
      </c>
      <c r="D1882" s="104" t="s">
        <v>25</v>
      </c>
      <c r="E1882" s="104">
        <v>2018</v>
      </c>
      <c r="F1882" s="104" t="s">
        <v>59</v>
      </c>
      <c r="G1882" s="105">
        <v>43347</v>
      </c>
      <c r="H1882" s="105">
        <v>43350</v>
      </c>
      <c r="I1882" s="310" t="s">
        <v>1477</v>
      </c>
      <c r="J1882" s="104" t="s">
        <v>659</v>
      </c>
      <c r="K1882" s="308">
        <v>2000</v>
      </c>
      <c r="L1882" s="309"/>
    </row>
    <row r="1883" spans="2:12" ht="14.25">
      <c r="B1883" s="266" t="s">
        <v>1478</v>
      </c>
      <c r="C1883" s="104" t="s">
        <v>893</v>
      </c>
      <c r="D1883" s="104" t="s">
        <v>37</v>
      </c>
      <c r="E1883" s="104">
        <v>2018</v>
      </c>
      <c r="F1883" s="104" t="s">
        <v>59</v>
      </c>
      <c r="G1883" s="105" t="s">
        <v>1479</v>
      </c>
      <c r="H1883" s="105">
        <v>43350</v>
      </c>
      <c r="I1883" s="310" t="s">
        <v>1480</v>
      </c>
      <c r="J1883" s="104" t="s">
        <v>594</v>
      </c>
      <c r="K1883" s="308">
        <v>2500</v>
      </c>
      <c r="L1883" s="309"/>
    </row>
    <row r="1884" spans="2:12" ht="14.25">
      <c r="B1884" s="266" t="s">
        <v>1481</v>
      </c>
      <c r="C1884" s="104" t="s">
        <v>893</v>
      </c>
      <c r="D1884" s="104" t="s">
        <v>37</v>
      </c>
      <c r="E1884" s="104">
        <v>2018</v>
      </c>
      <c r="F1884" s="104" t="s">
        <v>59</v>
      </c>
      <c r="G1884" s="105" t="s">
        <v>1479</v>
      </c>
      <c r="H1884" s="105">
        <v>43350</v>
      </c>
      <c r="I1884" s="310" t="s">
        <v>1480</v>
      </c>
      <c r="J1884" s="104" t="s">
        <v>1482</v>
      </c>
      <c r="K1884" s="308">
        <v>2500</v>
      </c>
      <c r="L1884" s="309"/>
    </row>
    <row r="1885" spans="2:12" ht="14.25">
      <c r="B1885" s="266" t="s">
        <v>1483</v>
      </c>
      <c r="C1885" s="104" t="s">
        <v>62</v>
      </c>
      <c r="D1885" s="104" t="s">
        <v>33</v>
      </c>
      <c r="E1885" s="104">
        <v>2018</v>
      </c>
      <c r="F1885" s="104" t="s">
        <v>59</v>
      </c>
      <c r="G1885" s="105" t="s">
        <v>1479</v>
      </c>
      <c r="H1885" s="105">
        <v>43350</v>
      </c>
      <c r="I1885" s="310" t="s">
        <v>1484</v>
      </c>
      <c r="J1885" s="104" t="s">
        <v>61</v>
      </c>
      <c r="K1885" s="308">
        <v>2000</v>
      </c>
      <c r="L1885" s="309"/>
    </row>
    <row r="1886" spans="2:12" ht="18">
      <c r="B1886" s="266" t="s">
        <v>136</v>
      </c>
      <c r="C1886" s="104" t="s">
        <v>893</v>
      </c>
      <c r="D1886" s="104" t="s">
        <v>29</v>
      </c>
      <c r="E1886" s="104">
        <v>2018</v>
      </c>
      <c r="F1886" s="104" t="s">
        <v>59</v>
      </c>
      <c r="G1886" s="105">
        <v>43355</v>
      </c>
      <c r="H1886" s="105">
        <v>43356</v>
      </c>
      <c r="I1886" s="307" t="s">
        <v>1485</v>
      </c>
      <c r="J1886" s="104" t="s">
        <v>45</v>
      </c>
      <c r="K1886" s="308">
        <v>5954</v>
      </c>
      <c r="L1886" s="309"/>
    </row>
    <row r="1887" spans="2:12" ht="18">
      <c r="B1887" s="266" t="s">
        <v>1486</v>
      </c>
      <c r="C1887" s="104" t="s">
        <v>893</v>
      </c>
      <c r="D1887" s="104" t="s">
        <v>29</v>
      </c>
      <c r="E1887" s="104">
        <v>2018</v>
      </c>
      <c r="F1887" s="104" t="s">
        <v>59</v>
      </c>
      <c r="G1887" s="105">
        <v>43355</v>
      </c>
      <c r="H1887" s="105">
        <v>43356</v>
      </c>
      <c r="I1887" s="307" t="s">
        <v>1485</v>
      </c>
      <c r="J1887" s="104" t="s">
        <v>645</v>
      </c>
      <c r="K1887" s="308">
        <v>5954</v>
      </c>
      <c r="L1887" s="309"/>
    </row>
    <row r="1888" spans="2:12" ht="14.25">
      <c r="B1888" s="266" t="s">
        <v>1457</v>
      </c>
      <c r="C1888" s="104" t="s">
        <v>893</v>
      </c>
      <c r="D1888" s="104" t="s">
        <v>69</v>
      </c>
      <c r="E1888" s="104">
        <v>2018</v>
      </c>
      <c r="F1888" s="104" t="s">
        <v>59</v>
      </c>
      <c r="G1888" s="105">
        <v>43347</v>
      </c>
      <c r="H1888" s="105">
        <v>43350</v>
      </c>
      <c r="I1888" s="310" t="s">
        <v>817</v>
      </c>
      <c r="J1888" s="104" t="s">
        <v>45</v>
      </c>
      <c r="K1888" s="308">
        <v>2000</v>
      </c>
      <c r="L1888" s="309"/>
    </row>
    <row r="1889" spans="2:12" ht="14.25">
      <c r="B1889" s="266" t="s">
        <v>1487</v>
      </c>
      <c r="C1889" s="104" t="s">
        <v>893</v>
      </c>
      <c r="D1889" s="104" t="s">
        <v>69</v>
      </c>
      <c r="E1889" s="104">
        <v>2018</v>
      </c>
      <c r="F1889" s="104" t="s">
        <v>59</v>
      </c>
      <c r="G1889" s="105">
        <v>43348</v>
      </c>
      <c r="H1889" s="105">
        <v>43350</v>
      </c>
      <c r="I1889" s="310" t="s">
        <v>826</v>
      </c>
      <c r="J1889" s="104" t="s">
        <v>809</v>
      </c>
      <c r="K1889" s="308">
        <v>2000</v>
      </c>
      <c r="L1889" s="309"/>
    </row>
    <row r="1890" spans="2:12" ht="14.25">
      <c r="B1890" s="266" t="s">
        <v>1488</v>
      </c>
      <c r="C1890" s="104" t="s">
        <v>1489</v>
      </c>
      <c r="D1890" s="104" t="s">
        <v>69</v>
      </c>
      <c r="E1890" s="104">
        <v>2018</v>
      </c>
      <c r="F1890" s="104" t="s">
        <v>59</v>
      </c>
      <c r="G1890" s="105">
        <v>43348</v>
      </c>
      <c r="H1890" s="105">
        <v>43350</v>
      </c>
      <c r="I1890" s="310" t="s">
        <v>826</v>
      </c>
      <c r="J1890" s="104" t="s">
        <v>80</v>
      </c>
      <c r="K1890" s="308">
        <v>2000</v>
      </c>
      <c r="L1890" s="309"/>
    </row>
    <row r="1891" spans="2:12" ht="14.25">
      <c r="B1891" s="266" t="s">
        <v>1415</v>
      </c>
      <c r="C1891" s="104" t="s">
        <v>893</v>
      </c>
      <c r="D1891" s="104" t="s">
        <v>69</v>
      </c>
      <c r="E1891" s="104">
        <v>2018</v>
      </c>
      <c r="F1891" s="104" t="s">
        <v>59</v>
      </c>
      <c r="G1891" s="105">
        <v>43348</v>
      </c>
      <c r="H1891" s="105">
        <v>43350</v>
      </c>
      <c r="I1891" s="310" t="s">
        <v>826</v>
      </c>
      <c r="J1891" s="104" t="s">
        <v>1490</v>
      </c>
      <c r="K1891" s="308">
        <v>2000</v>
      </c>
      <c r="L1891" s="309"/>
    </row>
    <row r="1892" spans="2:12" ht="14.25">
      <c r="B1892" s="266" t="s">
        <v>1469</v>
      </c>
      <c r="C1892" s="104" t="s">
        <v>893</v>
      </c>
      <c r="D1892" s="104" t="s">
        <v>69</v>
      </c>
      <c r="E1892" s="104">
        <v>2018</v>
      </c>
      <c r="F1892" s="104" t="s">
        <v>59</v>
      </c>
      <c r="G1892" s="105">
        <v>43347</v>
      </c>
      <c r="H1892" s="105">
        <v>43350</v>
      </c>
      <c r="I1892" s="310" t="s">
        <v>1491</v>
      </c>
      <c r="J1892" s="104" t="s">
        <v>1470</v>
      </c>
      <c r="K1892" s="308">
        <v>2000</v>
      </c>
      <c r="L1892" s="309"/>
    </row>
    <row r="1893" spans="2:12" ht="14.25">
      <c r="B1893" s="266" t="s">
        <v>1468</v>
      </c>
      <c r="C1893" s="104" t="s">
        <v>62</v>
      </c>
      <c r="D1893" s="104" t="s">
        <v>69</v>
      </c>
      <c r="E1893" s="104">
        <v>2018</v>
      </c>
      <c r="F1893" s="104" t="s">
        <v>59</v>
      </c>
      <c r="G1893" s="105">
        <v>43347</v>
      </c>
      <c r="H1893" s="105">
        <v>43350</v>
      </c>
      <c r="I1893" s="310" t="s">
        <v>819</v>
      </c>
      <c r="J1893" s="104" t="s">
        <v>949</v>
      </c>
      <c r="K1893" s="308">
        <v>2000</v>
      </c>
      <c r="L1893" s="309"/>
    </row>
    <row r="1894" spans="2:12" ht="14.25">
      <c r="B1894" s="266" t="s">
        <v>1492</v>
      </c>
      <c r="C1894" s="104" t="s">
        <v>893</v>
      </c>
      <c r="D1894" s="104" t="s">
        <v>69</v>
      </c>
      <c r="E1894" s="104">
        <v>2018</v>
      </c>
      <c r="F1894" s="104" t="s">
        <v>59</v>
      </c>
      <c r="G1894" s="105">
        <v>43347</v>
      </c>
      <c r="H1894" s="105">
        <v>43350</v>
      </c>
      <c r="I1894" s="310" t="s">
        <v>826</v>
      </c>
      <c r="J1894" s="104" t="s">
        <v>461</v>
      </c>
      <c r="K1894" s="308">
        <v>2000</v>
      </c>
      <c r="L1894" s="309"/>
    </row>
    <row r="1895" spans="2:12" ht="14.25">
      <c r="B1895" s="266" t="s">
        <v>1493</v>
      </c>
      <c r="C1895" s="104" t="s">
        <v>893</v>
      </c>
      <c r="D1895" s="104" t="s">
        <v>69</v>
      </c>
      <c r="E1895" s="104">
        <v>2018</v>
      </c>
      <c r="F1895" s="104" t="s">
        <v>59</v>
      </c>
      <c r="G1895" s="105">
        <v>43348</v>
      </c>
      <c r="H1895" s="105">
        <v>43355</v>
      </c>
      <c r="I1895" s="310" t="s">
        <v>826</v>
      </c>
      <c r="J1895" s="104" t="s">
        <v>45</v>
      </c>
      <c r="K1895" s="308">
        <v>2000</v>
      </c>
      <c r="L1895" s="309"/>
    </row>
    <row r="1896" spans="2:12" ht="14.25">
      <c r="B1896" s="266" t="s">
        <v>1494</v>
      </c>
      <c r="C1896" s="104" t="s">
        <v>62</v>
      </c>
      <c r="D1896" s="104" t="s">
        <v>69</v>
      </c>
      <c r="E1896" s="104">
        <v>2018</v>
      </c>
      <c r="F1896" s="104" t="s">
        <v>59</v>
      </c>
      <c r="G1896" s="105">
        <v>43355</v>
      </c>
      <c r="H1896" s="105">
        <v>43356</v>
      </c>
      <c r="I1896" s="310" t="s">
        <v>808</v>
      </c>
      <c r="J1896" s="104" t="s">
        <v>61</v>
      </c>
      <c r="K1896" s="308">
        <v>2000</v>
      </c>
      <c r="L1896" s="309"/>
    </row>
    <row r="1897" spans="2:12" ht="14.25">
      <c r="B1897" s="266" t="s">
        <v>1495</v>
      </c>
      <c r="C1897" s="104" t="s">
        <v>62</v>
      </c>
      <c r="D1897" s="104" t="s">
        <v>69</v>
      </c>
      <c r="E1897" s="104">
        <v>2018</v>
      </c>
      <c r="F1897" s="104" t="s">
        <v>59</v>
      </c>
      <c r="G1897" s="105">
        <v>43356</v>
      </c>
      <c r="H1897" s="105">
        <v>43356</v>
      </c>
      <c r="I1897" s="310" t="s">
        <v>808</v>
      </c>
      <c r="J1897" s="104" t="s">
        <v>461</v>
      </c>
      <c r="K1897" s="308">
        <v>2000</v>
      </c>
      <c r="L1897" s="309"/>
    </row>
    <row r="1898" spans="2:12" ht="14.25">
      <c r="B1898" s="266" t="s">
        <v>1496</v>
      </c>
      <c r="C1898" s="104" t="s">
        <v>62</v>
      </c>
      <c r="D1898" s="104" t="s">
        <v>69</v>
      </c>
      <c r="E1898" s="104">
        <v>2018</v>
      </c>
      <c r="F1898" s="104" t="s">
        <v>59</v>
      </c>
      <c r="G1898" s="105">
        <v>43348</v>
      </c>
      <c r="H1898" s="105">
        <v>43360</v>
      </c>
      <c r="I1898" s="310" t="s">
        <v>826</v>
      </c>
      <c r="J1898" s="104" t="s">
        <v>1497</v>
      </c>
      <c r="K1898" s="308">
        <v>2000</v>
      </c>
      <c r="L1898" s="309"/>
    </row>
    <row r="1899" spans="2:12" ht="14.25">
      <c r="B1899" s="266" t="s">
        <v>1498</v>
      </c>
      <c r="C1899" s="104" t="s">
        <v>62</v>
      </c>
      <c r="D1899" s="104" t="s">
        <v>69</v>
      </c>
      <c r="E1899" s="104">
        <v>2018</v>
      </c>
      <c r="F1899" s="104" t="s">
        <v>59</v>
      </c>
      <c r="G1899" s="105">
        <v>43361</v>
      </c>
      <c r="H1899" s="105">
        <v>43367</v>
      </c>
      <c r="I1899" s="310" t="s">
        <v>808</v>
      </c>
      <c r="J1899" s="104" t="s">
        <v>80</v>
      </c>
      <c r="K1899" s="308">
        <v>511</v>
      </c>
      <c r="L1899" s="309"/>
    </row>
    <row r="1900" spans="2:12" ht="14.25">
      <c r="B1900" s="266" t="s">
        <v>301</v>
      </c>
      <c r="C1900" s="104" t="s">
        <v>893</v>
      </c>
      <c r="D1900" s="104" t="s">
        <v>155</v>
      </c>
      <c r="E1900" s="104">
        <v>2018</v>
      </c>
      <c r="F1900" s="104" t="s">
        <v>59</v>
      </c>
      <c r="G1900" s="105">
        <v>43368</v>
      </c>
      <c r="H1900" s="105">
        <v>43369</v>
      </c>
      <c r="I1900" s="310" t="s">
        <v>1499</v>
      </c>
      <c r="J1900" s="104" t="s">
        <v>20</v>
      </c>
      <c r="K1900" s="308">
        <v>1418.26</v>
      </c>
      <c r="L1900" s="309"/>
    </row>
    <row r="1901" spans="2:12" ht="14.25">
      <c r="B1901" s="148" t="s">
        <v>1500</v>
      </c>
      <c r="C1901" s="88" t="s">
        <v>39</v>
      </c>
      <c r="D1901" s="88" t="s">
        <v>68</v>
      </c>
      <c r="E1901" s="88">
        <v>2018</v>
      </c>
      <c r="F1901" s="89" t="s">
        <v>59</v>
      </c>
      <c r="G1901" s="90"/>
      <c r="H1901" s="90"/>
      <c r="I1901" s="91" t="s">
        <v>1501</v>
      </c>
      <c r="J1901" s="88"/>
      <c r="K1901" s="92">
        <v>0</v>
      </c>
      <c r="L1901" s="93">
        <f>SUM(K1875:K1900)</f>
        <v>58814.66</v>
      </c>
    </row>
    <row r="1902" spans="2:12" ht="14.25">
      <c r="B1902" s="266"/>
      <c r="C1902" s="253"/>
      <c r="D1902" s="253"/>
      <c r="E1902" s="244"/>
      <c r="F1902" s="244"/>
      <c r="G1902" s="254"/>
      <c r="H1902" s="248"/>
      <c r="I1902" s="253"/>
      <c r="J1902" s="244"/>
      <c r="K1902" s="255"/>
      <c r="L1902" s="253"/>
    </row>
    <row r="1903" spans="2:12" ht="15.75">
      <c r="B1903" s="316" t="s">
        <v>642</v>
      </c>
      <c r="C1903" s="317"/>
      <c r="D1903" s="317"/>
      <c r="E1903" s="317"/>
      <c r="F1903" s="317"/>
      <c r="G1903" s="317"/>
      <c r="H1903" s="317"/>
      <c r="I1903" s="317"/>
      <c r="J1903" s="317"/>
      <c r="K1903" s="318"/>
      <c r="L1903" s="94">
        <f>SUM(L1566+L1590+L1619+L1661+L1707+L1736+L1837+L1874+L1901)</f>
        <v>909665.34</v>
      </c>
    </row>
    <row r="1904" spans="2:12" ht="15.75">
      <c r="B1904" s="311" t="s">
        <v>801</v>
      </c>
      <c r="C1904" s="256"/>
      <c r="D1904" s="256"/>
      <c r="E1904" s="256"/>
      <c r="F1904" s="256"/>
      <c r="G1904" s="256"/>
      <c r="H1904" s="256"/>
      <c r="I1904" s="256"/>
      <c r="J1904" s="256"/>
      <c r="K1904" s="312"/>
      <c r="L1904" s="315">
        <f>L1905-L1903</f>
        <v>361314.66000000003</v>
      </c>
    </row>
    <row r="1905" spans="2:12" ht="23.25">
      <c r="B1905" s="313" t="s">
        <v>930</v>
      </c>
      <c r="C1905" s="257"/>
      <c r="D1905" s="257"/>
      <c r="E1905" s="257"/>
      <c r="F1905" s="257"/>
      <c r="G1905" s="257"/>
      <c r="H1905" s="257"/>
      <c r="I1905" s="257"/>
      <c r="J1905" s="257"/>
      <c r="K1905" s="314"/>
      <c r="L1905" s="95">
        <v>1270980</v>
      </c>
    </row>
    <row r="1906" spans="2:12" ht="14.25">
      <c r="B1906" s="39"/>
      <c r="C1906" s="39"/>
      <c r="D1906" s="39"/>
      <c r="E1906" s="39"/>
      <c r="F1906" s="39"/>
      <c r="G1906" s="40"/>
      <c r="H1906" s="40"/>
      <c r="I1906" s="39"/>
      <c r="J1906" s="39"/>
      <c r="K1906" s="41"/>
      <c r="L1906" s="39"/>
    </row>
    <row r="1907" spans="2:12" ht="14.25">
      <c r="B1907" s="39"/>
      <c r="C1907" s="39"/>
      <c r="D1907" s="39"/>
      <c r="E1907" s="39"/>
      <c r="F1907" s="39"/>
      <c r="G1907" s="40"/>
      <c r="H1907" s="40"/>
      <c r="I1907" s="39"/>
      <c r="J1907" s="39"/>
      <c r="K1907" s="41"/>
      <c r="L1907" s="39"/>
    </row>
    <row r="1908" spans="2:12">
      <c r="B1908" s="25"/>
      <c r="C1908" s="22"/>
      <c r="D1908" s="21"/>
      <c r="E1908" s="21"/>
      <c r="F1908" s="21"/>
      <c r="G1908" s="42"/>
      <c r="H1908" s="43"/>
      <c r="I1908" s="25"/>
      <c r="J1908" s="25"/>
      <c r="K1908" s="44"/>
      <c r="L1908" s="45"/>
    </row>
    <row r="1909" spans="2:12">
      <c r="B1909" s="532" t="s">
        <v>1505</v>
      </c>
      <c r="C1909" s="533"/>
      <c r="I1909" s="8"/>
    </row>
    <row r="1911" spans="2:12" ht="15">
      <c r="B1911" s="46" t="s">
        <v>354</v>
      </c>
      <c r="C1911" s="47" t="s">
        <v>37</v>
      </c>
      <c r="L1911" s="48"/>
    </row>
    <row r="1912" spans="2:12" ht="15">
      <c r="B1912" s="46" t="s">
        <v>561</v>
      </c>
      <c r="C1912" s="47" t="s">
        <v>491</v>
      </c>
      <c r="L1912" s="48"/>
    </row>
    <row r="1913" spans="2:12">
      <c r="B1913" s="46" t="s">
        <v>355</v>
      </c>
      <c r="C1913" s="47" t="s">
        <v>69</v>
      </c>
    </row>
    <row r="1914" spans="2:12">
      <c r="B1914" s="46" t="s">
        <v>356</v>
      </c>
      <c r="C1914" s="47" t="s">
        <v>33</v>
      </c>
    </row>
    <row r="1915" spans="2:12">
      <c r="B1915" s="46" t="s">
        <v>357</v>
      </c>
      <c r="C1915" s="47" t="s">
        <v>53</v>
      </c>
    </row>
    <row r="1916" spans="2:12">
      <c r="B1916" s="46" t="s">
        <v>358</v>
      </c>
      <c r="C1916" s="47" t="s">
        <v>48</v>
      </c>
    </row>
    <row r="1917" spans="2:12">
      <c r="B1917" s="46" t="s">
        <v>359</v>
      </c>
      <c r="C1917" s="47" t="s">
        <v>74</v>
      </c>
    </row>
    <row r="1918" spans="2:12">
      <c r="B1918" s="46" t="s">
        <v>360</v>
      </c>
      <c r="C1918" s="47" t="s">
        <v>41</v>
      </c>
    </row>
    <row r="1919" spans="2:12">
      <c r="B1919" s="46" t="s">
        <v>361</v>
      </c>
      <c r="C1919" s="47" t="s">
        <v>81</v>
      </c>
    </row>
    <row r="1920" spans="2:12">
      <c r="B1920" s="46" t="s">
        <v>802</v>
      </c>
      <c r="C1920" s="47" t="s">
        <v>25</v>
      </c>
    </row>
  </sheetData>
  <autoFilter ref="B1550:L1901"/>
  <mergeCells count="6">
    <mergeCell ref="B2:L2"/>
    <mergeCell ref="B1909:C1909"/>
    <mergeCell ref="B540:L540"/>
    <mergeCell ref="B1125:L1125"/>
    <mergeCell ref="B1549:L1549"/>
    <mergeCell ref="B3:L3"/>
  </mergeCells>
  <printOptions horizontalCentered="1" verticalCentered="1"/>
  <pageMargins left="0" right="0" top="0.39370078740157483" bottom="0.39370078740157483" header="0" footer="0"/>
  <pageSetup scale="75" fitToWidth="0" fitToHeight="0" orientation="landscape" horizontalDpi="0" verticalDpi="0" r:id="rId1"/>
  <colBreaks count="1" manualBreakCount="1">
    <brk id="11" max="294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baseColWidth="10" defaultRowHeight="14.25"/>
  <cols>
    <col min="1" max="1024" width="9.87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MJ11"/>
  <sheetViews>
    <sheetView workbookViewId="0"/>
  </sheetViews>
  <sheetFormatPr baseColWidth="10" defaultRowHeight="14.25"/>
  <cols>
    <col min="1" max="1024" width="9.875" style="1" customWidth="1"/>
  </cols>
  <sheetData>
    <row r="11" spans="3:3">
      <c r="C11" s="1">
        <v>325418.84999999998</v>
      </c>
    </row>
  </sheetData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2"/>
  <sheetViews>
    <sheetView zoomScaleNormal="100" workbookViewId="0">
      <pane ySplit="1" topLeftCell="A2" activePane="bottomLeft" state="frozen"/>
      <selection pane="bottomLeft"/>
    </sheetView>
  </sheetViews>
  <sheetFormatPr baseColWidth="10" defaultRowHeight="12.75" customHeight="1"/>
  <cols>
    <col min="1" max="1" width="45.5" style="183" customWidth="1"/>
    <col min="2" max="2" width="25" style="1" customWidth="1"/>
    <col min="3" max="3" width="56.625" style="1" customWidth="1"/>
    <col min="4" max="4" width="31.875" style="1" customWidth="1"/>
    <col min="5" max="5" width="9.875" style="1" customWidth="1"/>
    <col min="6" max="16384" width="11" style="338"/>
  </cols>
  <sheetData>
    <row r="1" spans="1:5" ht="19.5">
      <c r="A1" s="49" t="s">
        <v>1</v>
      </c>
      <c r="B1" s="49" t="s">
        <v>4</v>
      </c>
      <c r="C1" s="49" t="s">
        <v>362</v>
      </c>
      <c r="D1" s="50" t="s">
        <v>9</v>
      </c>
      <c r="E1" s="338"/>
    </row>
    <row r="2" spans="1:5" ht="14.25">
      <c r="A2" s="258" t="s">
        <v>90</v>
      </c>
      <c r="B2" s="159" t="s">
        <v>36</v>
      </c>
      <c r="C2" s="300" t="s">
        <v>943</v>
      </c>
      <c r="D2" s="301">
        <v>11097.32</v>
      </c>
      <c r="E2" s="338"/>
    </row>
    <row r="3" spans="1:5" ht="25.5">
      <c r="A3" s="258" t="s">
        <v>962</v>
      </c>
      <c r="B3" s="159" t="s">
        <v>36</v>
      </c>
      <c r="C3" s="300" t="s">
        <v>963</v>
      </c>
      <c r="D3" s="301">
        <v>5879</v>
      </c>
      <c r="E3" s="338"/>
    </row>
    <row r="4" spans="1:5" ht="25.5">
      <c r="A4" s="258" t="s">
        <v>971</v>
      </c>
      <c r="B4" s="195" t="s">
        <v>38</v>
      </c>
      <c r="C4" s="300" t="s">
        <v>972</v>
      </c>
      <c r="D4" s="301">
        <v>5736.38</v>
      </c>
      <c r="E4" s="338"/>
    </row>
    <row r="5" spans="1:5" ht="25.5">
      <c r="A5" s="258" t="s">
        <v>310</v>
      </c>
      <c r="B5" s="195" t="s">
        <v>38</v>
      </c>
      <c r="C5" s="300" t="s">
        <v>972</v>
      </c>
      <c r="D5" s="301">
        <v>5760.51</v>
      </c>
      <c r="E5" s="338"/>
    </row>
    <row r="6" spans="1:5" ht="25.5">
      <c r="A6" s="258" t="s">
        <v>763</v>
      </c>
      <c r="B6" s="195" t="s">
        <v>38</v>
      </c>
      <c r="C6" s="300" t="s">
        <v>978</v>
      </c>
      <c r="D6" s="301">
        <v>1857</v>
      </c>
      <c r="E6" s="338"/>
    </row>
    <row r="7" spans="1:5" ht="25.5">
      <c r="A7" s="258" t="s">
        <v>310</v>
      </c>
      <c r="B7" s="195" t="s">
        <v>38</v>
      </c>
      <c r="C7" s="300" t="s">
        <v>979</v>
      </c>
      <c r="D7" s="301">
        <v>8102.78</v>
      </c>
      <c r="E7" s="338"/>
    </row>
    <row r="8" spans="1:5" ht="25.5">
      <c r="A8" s="258" t="s">
        <v>971</v>
      </c>
      <c r="B8" s="195" t="s">
        <v>38</v>
      </c>
      <c r="C8" s="300" t="s">
        <v>979</v>
      </c>
      <c r="D8" s="301">
        <v>8102.78</v>
      </c>
      <c r="E8" s="338"/>
    </row>
    <row r="9" spans="1:5" ht="25.5">
      <c r="A9" s="258" t="s">
        <v>583</v>
      </c>
      <c r="B9" s="287" t="s">
        <v>38</v>
      </c>
      <c r="C9" s="300" t="s">
        <v>978</v>
      </c>
      <c r="D9" s="301">
        <v>2323.7199999999998</v>
      </c>
      <c r="E9" s="338"/>
    </row>
    <row r="10" spans="1:5" ht="25.5">
      <c r="A10" s="258" t="s">
        <v>958</v>
      </c>
      <c r="B10" s="287" t="s">
        <v>40</v>
      </c>
      <c r="C10" s="300" t="s">
        <v>1005</v>
      </c>
      <c r="D10" s="301">
        <v>2594</v>
      </c>
      <c r="E10" s="338"/>
    </row>
    <row r="11" spans="1:5" ht="25.5">
      <c r="A11" s="258" t="s">
        <v>303</v>
      </c>
      <c r="B11" s="287" t="s">
        <v>40</v>
      </c>
      <c r="C11" s="300" t="s">
        <v>1005</v>
      </c>
      <c r="D11" s="301">
        <v>2594</v>
      </c>
      <c r="E11" s="338"/>
    </row>
    <row r="12" spans="1:5" ht="25.5">
      <c r="A12" s="258" t="s">
        <v>117</v>
      </c>
      <c r="B12" s="287" t="s">
        <v>40</v>
      </c>
      <c r="C12" s="300" t="s">
        <v>1005</v>
      </c>
      <c r="D12" s="301">
        <v>2594</v>
      </c>
      <c r="E12" s="338"/>
    </row>
    <row r="13" spans="1:5" ht="14.25">
      <c r="A13" s="258" t="s">
        <v>301</v>
      </c>
      <c r="B13" s="287" t="s">
        <v>40</v>
      </c>
      <c r="C13" s="300" t="s">
        <v>1000</v>
      </c>
      <c r="D13" s="301">
        <v>7100</v>
      </c>
      <c r="E13" s="338"/>
    </row>
    <row r="14" spans="1:5" ht="25.5">
      <c r="A14" s="258" t="s">
        <v>128</v>
      </c>
      <c r="B14" s="287" t="s">
        <v>42</v>
      </c>
      <c r="C14" s="300" t="s">
        <v>1401</v>
      </c>
      <c r="D14" s="301">
        <v>2650</v>
      </c>
      <c r="E14" s="338"/>
    </row>
    <row r="15" spans="1:5" ht="14.25">
      <c r="A15" s="258" t="s">
        <v>937</v>
      </c>
      <c r="B15" s="287" t="s">
        <v>42</v>
      </c>
      <c r="C15" s="300" t="s">
        <v>1405</v>
      </c>
      <c r="D15" s="301">
        <v>1883.23</v>
      </c>
      <c r="E15" s="338"/>
    </row>
    <row r="16" spans="1:5" ht="14.25">
      <c r="A16" s="258" t="s">
        <v>940</v>
      </c>
      <c r="B16" s="287" t="s">
        <v>42</v>
      </c>
      <c r="C16" s="300" t="s">
        <v>1405</v>
      </c>
      <c r="D16" s="301">
        <v>1883.23</v>
      </c>
      <c r="E16" s="338"/>
    </row>
    <row r="17" spans="1:5" ht="14.25">
      <c r="A17" s="258" t="s">
        <v>962</v>
      </c>
      <c r="B17" s="287" t="s">
        <v>42</v>
      </c>
      <c r="C17" s="300" t="s">
        <v>1404</v>
      </c>
      <c r="D17" s="301">
        <v>10467.42</v>
      </c>
      <c r="E17" s="338"/>
    </row>
    <row r="18" spans="1:5" ht="25.5">
      <c r="A18" s="167" t="s">
        <v>1321</v>
      </c>
      <c r="B18" s="287" t="s">
        <v>43</v>
      </c>
      <c r="C18" s="171" t="s">
        <v>1461</v>
      </c>
      <c r="D18" s="170">
        <v>10000</v>
      </c>
      <c r="E18" s="338"/>
    </row>
    <row r="19" spans="1:5" ht="25.5">
      <c r="A19" s="167" t="s">
        <v>128</v>
      </c>
      <c r="B19" s="287" t="s">
        <v>43</v>
      </c>
      <c r="C19" s="171" t="s">
        <v>1461</v>
      </c>
      <c r="D19" s="288">
        <v>7900</v>
      </c>
      <c r="E19" s="338"/>
    </row>
    <row r="20" spans="1:5" ht="25.5">
      <c r="A20" s="167" t="s">
        <v>117</v>
      </c>
      <c r="B20" s="287" t="s">
        <v>43</v>
      </c>
      <c r="C20" s="171" t="s">
        <v>1461</v>
      </c>
      <c r="D20" s="170">
        <v>12949</v>
      </c>
      <c r="E20" s="338"/>
    </row>
    <row r="21" spans="1:5" ht="25.5">
      <c r="A21" s="167" t="s">
        <v>303</v>
      </c>
      <c r="B21" s="287" t="s">
        <v>43</v>
      </c>
      <c r="C21" s="171" t="s">
        <v>1461</v>
      </c>
      <c r="D21" s="170">
        <v>15662</v>
      </c>
      <c r="E21" s="338"/>
    </row>
    <row r="22" spans="1:5" ht="25.5">
      <c r="A22" s="167" t="s">
        <v>958</v>
      </c>
      <c r="B22" s="287" t="s">
        <v>43</v>
      </c>
      <c r="C22" s="171" t="s">
        <v>1461</v>
      </c>
      <c r="D22" s="170">
        <v>15662</v>
      </c>
      <c r="E22" s="338"/>
    </row>
    <row r="23" spans="1:5" ht="14.25">
      <c r="A23" s="167" t="s">
        <v>962</v>
      </c>
      <c r="B23" s="287" t="s">
        <v>43</v>
      </c>
      <c r="C23" s="171" t="s">
        <v>1466</v>
      </c>
      <c r="D23" s="170">
        <v>6163.78</v>
      </c>
      <c r="E23" s="338"/>
    </row>
    <row r="24" spans="1:5" ht="14.25">
      <c r="A24" s="167" t="s">
        <v>301</v>
      </c>
      <c r="B24" s="287" t="s">
        <v>43</v>
      </c>
      <c r="C24" s="171" t="s">
        <v>1466</v>
      </c>
      <c r="D24" s="170">
        <v>6662.7</v>
      </c>
      <c r="E24" s="338"/>
    </row>
    <row r="25" spans="1:5" ht="14.25">
      <c r="A25" s="167" t="s">
        <v>301</v>
      </c>
      <c r="B25" s="287" t="s">
        <v>59</v>
      </c>
      <c r="C25" s="171" t="s">
        <v>1502</v>
      </c>
      <c r="D25" s="170">
        <v>1418.26</v>
      </c>
      <c r="E25" s="338"/>
    </row>
    <row r="26" spans="1:5" ht="14.25" hidden="1">
      <c r="A26" s="167"/>
      <c r="B26" s="287"/>
      <c r="C26" s="169"/>
      <c r="D26" s="170"/>
      <c r="E26" s="338"/>
    </row>
    <row r="27" spans="1:5" ht="14.25" hidden="1">
      <c r="A27" s="167"/>
      <c r="B27" s="287"/>
      <c r="C27" s="169"/>
      <c r="D27" s="170"/>
      <c r="E27" s="338"/>
    </row>
    <row r="28" spans="1:5" ht="14.25" hidden="1">
      <c r="A28" s="167"/>
      <c r="B28" s="287"/>
      <c r="C28" s="169"/>
      <c r="D28" s="170"/>
      <c r="E28" s="338"/>
    </row>
    <row r="29" spans="1:5" ht="14.25" hidden="1">
      <c r="A29" s="167"/>
      <c r="B29" s="287"/>
      <c r="C29" s="169"/>
      <c r="D29" s="170"/>
      <c r="E29" s="338"/>
    </row>
    <row r="30" spans="1:5" ht="14.25" hidden="1">
      <c r="A30" s="167"/>
      <c r="B30" s="287"/>
      <c r="C30" s="169"/>
      <c r="D30" s="170"/>
      <c r="E30" s="338"/>
    </row>
    <row r="31" spans="1:5" ht="14.25" hidden="1">
      <c r="A31" s="167"/>
      <c r="B31" s="287"/>
      <c r="C31" s="171"/>
      <c r="D31" s="170"/>
      <c r="E31" s="338"/>
    </row>
    <row r="32" spans="1:5" ht="14.25" hidden="1">
      <c r="A32" s="167"/>
      <c r="B32" s="287"/>
      <c r="C32" s="171"/>
      <c r="D32" s="170"/>
      <c r="E32" s="338"/>
    </row>
    <row r="33" spans="1:5" ht="14.25" hidden="1">
      <c r="A33" s="167"/>
      <c r="B33" s="287"/>
      <c r="C33" s="171"/>
      <c r="D33" s="170"/>
      <c r="E33" s="338"/>
    </row>
    <row r="34" spans="1:5" ht="14.25" hidden="1">
      <c r="A34" s="167"/>
      <c r="B34" s="287"/>
      <c r="C34" s="169"/>
      <c r="D34" s="170"/>
      <c r="E34" s="338"/>
    </row>
    <row r="35" spans="1:5" ht="14.25" hidden="1">
      <c r="A35" s="167"/>
      <c r="B35" s="287"/>
      <c r="C35" s="171"/>
      <c r="D35" s="170"/>
      <c r="E35" s="338"/>
    </row>
    <row r="36" spans="1:5" ht="15.75">
      <c r="A36" s="557" t="s">
        <v>363</v>
      </c>
      <c r="B36" s="557"/>
      <c r="C36" s="557"/>
      <c r="D36" s="83">
        <f>SUM(D2:D35)</f>
        <v>157043.11000000002</v>
      </c>
      <c r="E36" s="338"/>
    </row>
    <row r="37" spans="1:5" ht="25.5">
      <c r="A37" s="258" t="s">
        <v>128</v>
      </c>
      <c r="B37" s="287" t="s">
        <v>36</v>
      </c>
      <c r="C37" s="300" t="s">
        <v>954</v>
      </c>
      <c r="D37" s="301">
        <v>2048</v>
      </c>
      <c r="E37" s="338"/>
    </row>
    <row r="38" spans="1:5" ht="38.25">
      <c r="A38" s="258" t="s">
        <v>128</v>
      </c>
      <c r="B38" s="287" t="s">
        <v>36</v>
      </c>
      <c r="C38" s="300" t="s">
        <v>961</v>
      </c>
      <c r="D38" s="301">
        <v>4186.25</v>
      </c>
      <c r="E38" s="338"/>
    </row>
    <row r="39" spans="1:5" ht="38.25">
      <c r="A39" s="258" t="s">
        <v>128</v>
      </c>
      <c r="B39" s="287" t="s">
        <v>36</v>
      </c>
      <c r="C39" s="300" t="s">
        <v>961</v>
      </c>
      <c r="D39" s="301">
        <v>873.65</v>
      </c>
      <c r="E39" s="338"/>
    </row>
    <row r="40" spans="1:5" ht="38.25">
      <c r="A40" s="258" t="s">
        <v>128</v>
      </c>
      <c r="B40" s="287" t="s">
        <v>38</v>
      </c>
      <c r="C40" s="300" t="s">
        <v>961</v>
      </c>
      <c r="D40" s="301">
        <v>1459.68</v>
      </c>
      <c r="E40" s="338"/>
    </row>
    <row r="41" spans="1:5" ht="38.25">
      <c r="A41" s="258" t="s">
        <v>128</v>
      </c>
      <c r="B41" s="287" t="s">
        <v>38</v>
      </c>
      <c r="C41" s="300" t="s">
        <v>961</v>
      </c>
      <c r="D41" s="301">
        <v>4528.7299999999996</v>
      </c>
      <c r="E41" s="338"/>
    </row>
    <row r="42" spans="1:5" ht="38.25">
      <c r="A42" s="258" t="s">
        <v>128</v>
      </c>
      <c r="B42" s="287" t="s">
        <v>40</v>
      </c>
      <c r="C42" s="300" t="s">
        <v>961</v>
      </c>
      <c r="D42" s="301">
        <v>7637.28</v>
      </c>
      <c r="E42" s="338"/>
    </row>
    <row r="43" spans="1:5" ht="38.25">
      <c r="A43" s="258" t="s">
        <v>128</v>
      </c>
      <c r="B43" s="287" t="s">
        <v>40</v>
      </c>
      <c r="C43" s="300" t="s">
        <v>961</v>
      </c>
      <c r="D43" s="301">
        <v>4807.12</v>
      </c>
      <c r="E43" s="338"/>
    </row>
    <row r="44" spans="1:5" ht="25.5">
      <c r="A44" s="258" t="s">
        <v>136</v>
      </c>
      <c r="B44" s="287" t="s">
        <v>59</v>
      </c>
      <c r="C44" s="300" t="s">
        <v>1485</v>
      </c>
      <c r="D44" s="301">
        <v>5954</v>
      </c>
      <c r="E44" s="338"/>
    </row>
    <row r="45" spans="1:5" ht="25.5">
      <c r="A45" s="258" t="s">
        <v>1486</v>
      </c>
      <c r="B45" s="287" t="s">
        <v>59</v>
      </c>
      <c r="C45" s="300" t="s">
        <v>1485</v>
      </c>
      <c r="D45" s="301">
        <v>5954</v>
      </c>
      <c r="E45" s="338"/>
    </row>
    <row r="46" spans="1:5" ht="15.75">
      <c r="A46" s="561" t="s">
        <v>364</v>
      </c>
      <c r="B46" s="561"/>
      <c r="C46" s="566"/>
      <c r="D46" s="84">
        <f>SUM(D37:D45)</f>
        <v>37448.71</v>
      </c>
      <c r="E46" s="338"/>
    </row>
    <row r="47" spans="1:5" ht="14.25">
      <c r="A47" s="263" t="s">
        <v>1503</v>
      </c>
      <c r="B47" s="159" t="s">
        <v>1503</v>
      </c>
      <c r="C47" s="159" t="s">
        <v>1503</v>
      </c>
      <c r="D47" s="260">
        <v>0</v>
      </c>
      <c r="E47" s="338"/>
    </row>
    <row r="48" spans="1:5" ht="15.75">
      <c r="A48" s="557" t="s">
        <v>365</v>
      </c>
      <c r="B48" s="557"/>
      <c r="C48" s="557"/>
      <c r="D48" s="83">
        <f>SUM(D47:D47)</f>
        <v>0</v>
      </c>
      <c r="E48" s="338"/>
    </row>
    <row r="49" spans="1:5" s="55" customFormat="1" ht="25.5">
      <c r="A49" s="258" t="s">
        <v>97</v>
      </c>
      <c r="B49" s="355" t="s">
        <v>34</v>
      </c>
      <c r="C49" s="357" t="s">
        <v>669</v>
      </c>
      <c r="D49" s="259">
        <v>19500</v>
      </c>
    </row>
    <row r="50" spans="1:5" s="55" customFormat="1" ht="25.5">
      <c r="A50" s="258" t="s">
        <v>308</v>
      </c>
      <c r="B50" s="63" t="s">
        <v>34</v>
      </c>
      <c r="C50" s="357" t="s">
        <v>669</v>
      </c>
      <c r="D50" s="259">
        <v>19747.84</v>
      </c>
    </row>
    <row r="51" spans="1:5" s="339" customFormat="1" ht="25.5">
      <c r="A51" s="258" t="s">
        <v>140</v>
      </c>
      <c r="B51" s="285" t="s">
        <v>38</v>
      </c>
      <c r="C51" s="300" t="s">
        <v>984</v>
      </c>
      <c r="D51" s="301">
        <v>23480</v>
      </c>
      <c r="E51" s="183"/>
    </row>
    <row r="52" spans="1:5" s="339" customFormat="1" ht="14.25" hidden="1">
      <c r="A52" s="167"/>
      <c r="B52" s="276"/>
      <c r="C52" s="171"/>
      <c r="D52" s="170"/>
      <c r="E52" s="183"/>
    </row>
    <row r="53" spans="1:5" s="339" customFormat="1" ht="14.25" hidden="1">
      <c r="A53" s="167"/>
      <c r="B53" s="276"/>
      <c r="C53" s="171"/>
      <c r="D53" s="260"/>
      <c r="E53" s="183"/>
    </row>
    <row r="54" spans="1:5" s="339" customFormat="1" ht="14.25" hidden="1">
      <c r="A54" s="167"/>
      <c r="B54" s="276"/>
      <c r="C54" s="169"/>
      <c r="D54" s="170"/>
      <c r="E54" s="183"/>
    </row>
    <row r="55" spans="1:5" ht="15.75">
      <c r="A55" s="557" t="s">
        <v>366</v>
      </c>
      <c r="B55" s="557"/>
      <c r="C55" s="557"/>
      <c r="D55" s="83">
        <f>SUM(D49:D54)</f>
        <v>62727.839999999997</v>
      </c>
      <c r="E55" s="338"/>
    </row>
    <row r="56" spans="1:5" s="55" customFormat="1" ht="25.5">
      <c r="A56" s="258" t="s">
        <v>164</v>
      </c>
      <c r="B56" s="285" t="s">
        <v>38</v>
      </c>
      <c r="C56" s="300" t="s">
        <v>977</v>
      </c>
      <c r="D56" s="356">
        <v>5970</v>
      </c>
    </row>
    <row r="57" spans="1:5" ht="15.75">
      <c r="A57" s="563" t="s">
        <v>385</v>
      </c>
      <c r="B57" s="563"/>
      <c r="C57" s="563"/>
      <c r="D57" s="85">
        <f>D56</f>
        <v>5970</v>
      </c>
      <c r="E57" s="338"/>
    </row>
    <row r="58" spans="1:5" ht="14.25">
      <c r="A58" s="258" t="s">
        <v>102</v>
      </c>
      <c r="B58" s="195" t="s">
        <v>36</v>
      </c>
      <c r="C58" s="287" t="s">
        <v>116</v>
      </c>
      <c r="D58" s="301">
        <v>3385.2</v>
      </c>
      <c r="E58" s="338"/>
    </row>
    <row r="59" spans="1:5" ht="14.25">
      <c r="A59" s="258" t="s">
        <v>763</v>
      </c>
      <c r="B59" s="195" t="s">
        <v>36</v>
      </c>
      <c r="C59" s="287" t="s">
        <v>116</v>
      </c>
      <c r="D59" s="301">
        <v>3385.2</v>
      </c>
      <c r="E59" s="338"/>
    </row>
    <row r="60" spans="1:5" ht="14.25">
      <c r="A60" s="258" t="s">
        <v>958</v>
      </c>
      <c r="B60" s="195" t="s">
        <v>36</v>
      </c>
      <c r="C60" s="287" t="s">
        <v>116</v>
      </c>
      <c r="D60" s="301">
        <v>3707.6</v>
      </c>
      <c r="E60" s="338"/>
    </row>
    <row r="61" spans="1:5" ht="14.25">
      <c r="A61" s="258" t="s">
        <v>583</v>
      </c>
      <c r="B61" s="195" t="s">
        <v>36</v>
      </c>
      <c r="C61" s="287" t="s">
        <v>116</v>
      </c>
      <c r="D61" s="301">
        <v>3385.2</v>
      </c>
      <c r="E61" s="338"/>
    </row>
    <row r="62" spans="1:5" ht="14.25">
      <c r="A62" s="258" t="s">
        <v>959</v>
      </c>
      <c r="B62" s="195" t="s">
        <v>36</v>
      </c>
      <c r="C62" s="287" t="s">
        <v>116</v>
      </c>
      <c r="D62" s="301">
        <v>403</v>
      </c>
      <c r="E62" s="338"/>
    </row>
    <row r="63" spans="1:5" ht="14.25">
      <c r="A63" s="167" t="s">
        <v>107</v>
      </c>
      <c r="B63" s="195" t="s">
        <v>43</v>
      </c>
      <c r="C63" s="261" t="s">
        <v>116</v>
      </c>
      <c r="D63" s="170">
        <v>3385.2</v>
      </c>
      <c r="E63" s="338"/>
    </row>
    <row r="64" spans="1:5" ht="14.25">
      <c r="A64" s="167" t="s">
        <v>1473</v>
      </c>
      <c r="B64" s="195" t="s">
        <v>59</v>
      </c>
      <c r="C64" s="261" t="s">
        <v>116</v>
      </c>
      <c r="D64" s="170">
        <v>2579.1999999999998</v>
      </c>
      <c r="E64" s="338"/>
    </row>
    <row r="65" spans="1:5" ht="14.25">
      <c r="A65" s="167" t="s">
        <v>958</v>
      </c>
      <c r="B65" s="195" t="s">
        <v>59</v>
      </c>
      <c r="C65" s="261" t="s">
        <v>116</v>
      </c>
      <c r="D65" s="260">
        <v>3385.2</v>
      </c>
      <c r="E65" s="338"/>
    </row>
    <row r="66" spans="1:5" ht="15.75">
      <c r="A66" s="561" t="s">
        <v>387</v>
      </c>
      <c r="B66" s="561"/>
      <c r="C66" s="561"/>
      <c r="D66" s="83">
        <f>SUM(D58:D65)</f>
        <v>23615.800000000003</v>
      </c>
      <c r="E66" s="338"/>
    </row>
    <row r="67" spans="1:5" ht="14.25">
      <c r="A67" s="258" t="s">
        <v>310</v>
      </c>
      <c r="B67" s="63" t="s">
        <v>34</v>
      </c>
      <c r="C67" s="195" t="s">
        <v>921</v>
      </c>
      <c r="D67" s="259">
        <v>6774</v>
      </c>
      <c r="E67" s="338"/>
    </row>
    <row r="68" spans="1:5" ht="14.25">
      <c r="A68" s="258" t="s">
        <v>136</v>
      </c>
      <c r="B68" s="63" t="s">
        <v>34</v>
      </c>
      <c r="C68" s="195" t="s">
        <v>921</v>
      </c>
      <c r="D68" s="259">
        <v>5266</v>
      </c>
      <c r="E68" s="338"/>
    </row>
    <row r="69" spans="1:5" ht="25.5">
      <c r="A69" s="258" t="s">
        <v>136</v>
      </c>
      <c r="B69" s="63" t="s">
        <v>36</v>
      </c>
      <c r="C69" s="300" t="s">
        <v>955</v>
      </c>
      <c r="D69" s="301">
        <v>4110</v>
      </c>
      <c r="E69" s="338"/>
    </row>
    <row r="70" spans="1:5" ht="25.5">
      <c r="A70" s="258" t="s">
        <v>310</v>
      </c>
      <c r="B70" s="63" t="s">
        <v>36</v>
      </c>
      <c r="C70" s="300" t="s">
        <v>955</v>
      </c>
      <c r="D70" s="301">
        <v>2000</v>
      </c>
      <c r="E70" s="338"/>
    </row>
    <row r="71" spans="1:5" ht="25.5">
      <c r="A71" s="258" t="s">
        <v>956</v>
      </c>
      <c r="B71" s="63" t="s">
        <v>36</v>
      </c>
      <c r="C71" s="300" t="s">
        <v>957</v>
      </c>
      <c r="D71" s="301">
        <v>4611</v>
      </c>
      <c r="E71" s="338"/>
    </row>
    <row r="72" spans="1:5" ht="15.75">
      <c r="A72" s="563" t="s">
        <v>388</v>
      </c>
      <c r="B72" s="563"/>
      <c r="C72" s="567"/>
      <c r="D72" s="289">
        <f>SUM(D67:D71)</f>
        <v>22761</v>
      </c>
      <c r="E72" s="338"/>
    </row>
    <row r="73" spans="1:5" ht="14.25">
      <c r="A73" s="336" t="s">
        <v>892</v>
      </c>
      <c r="B73" s="290" t="s">
        <v>30</v>
      </c>
      <c r="C73" s="261" t="s">
        <v>894</v>
      </c>
      <c r="D73" s="170">
        <v>6456.5</v>
      </c>
      <c r="E73" s="338"/>
    </row>
    <row r="74" spans="1:5" ht="14.25">
      <c r="A74" s="263" t="s">
        <v>895</v>
      </c>
      <c r="B74" s="290" t="s">
        <v>30</v>
      </c>
      <c r="C74" s="261" t="s">
        <v>894</v>
      </c>
      <c r="D74" s="260">
        <v>5000</v>
      </c>
      <c r="E74" s="338"/>
    </row>
    <row r="75" spans="1:5" ht="14.25">
      <c r="A75" s="263" t="s">
        <v>896</v>
      </c>
      <c r="B75" s="290" t="s">
        <v>30</v>
      </c>
      <c r="C75" s="261" t="s">
        <v>894</v>
      </c>
      <c r="D75" s="260">
        <v>5000</v>
      </c>
      <c r="E75" s="338"/>
    </row>
    <row r="76" spans="1:5" ht="14.25">
      <c r="A76" s="292" t="s">
        <v>1440</v>
      </c>
      <c r="B76" s="290" t="s">
        <v>42</v>
      </c>
      <c r="C76" s="290" t="s">
        <v>1441</v>
      </c>
      <c r="D76" s="291">
        <v>1160</v>
      </c>
      <c r="E76" s="338"/>
    </row>
    <row r="77" spans="1:5" ht="14.25">
      <c r="A77" s="292" t="s">
        <v>1442</v>
      </c>
      <c r="B77" s="290" t="s">
        <v>42</v>
      </c>
      <c r="C77" s="290" t="s">
        <v>1441</v>
      </c>
      <c r="D77" s="291">
        <v>222</v>
      </c>
      <c r="E77" s="338"/>
    </row>
    <row r="78" spans="1:5" ht="14.25">
      <c r="A78" s="292" t="s">
        <v>1443</v>
      </c>
      <c r="B78" s="290" t="s">
        <v>42</v>
      </c>
      <c r="C78" s="290" t="s">
        <v>1441</v>
      </c>
      <c r="D78" s="291">
        <v>1205</v>
      </c>
      <c r="E78" s="338"/>
    </row>
    <row r="79" spans="1:5" ht="14.25">
      <c r="A79" s="292" t="s">
        <v>1444</v>
      </c>
      <c r="B79" s="290" t="s">
        <v>42</v>
      </c>
      <c r="C79" s="290" t="s">
        <v>1441</v>
      </c>
      <c r="D79" s="291">
        <v>5000</v>
      </c>
      <c r="E79" s="338"/>
    </row>
    <row r="80" spans="1:5" ht="14.25">
      <c r="A80" s="292" t="s">
        <v>1445</v>
      </c>
      <c r="B80" s="290" t="s">
        <v>42</v>
      </c>
      <c r="C80" s="290" t="s">
        <v>1441</v>
      </c>
      <c r="D80" s="291">
        <v>5000</v>
      </c>
      <c r="E80" s="338"/>
    </row>
    <row r="81" spans="1:5" ht="14.25">
      <c r="A81" s="292" t="s">
        <v>1446</v>
      </c>
      <c r="B81" s="290" t="s">
        <v>42</v>
      </c>
      <c r="C81" s="290" t="s">
        <v>1441</v>
      </c>
      <c r="D81" s="291">
        <v>500</v>
      </c>
      <c r="E81" s="338"/>
    </row>
    <row r="82" spans="1:5" ht="14.25">
      <c r="A82" s="292" t="s">
        <v>323</v>
      </c>
      <c r="B82" s="290" t="s">
        <v>42</v>
      </c>
      <c r="C82" s="290" t="s">
        <v>1441</v>
      </c>
      <c r="D82" s="291">
        <v>500</v>
      </c>
      <c r="E82" s="338"/>
    </row>
    <row r="83" spans="1:5" ht="14.25">
      <c r="A83" s="292" t="s">
        <v>1447</v>
      </c>
      <c r="B83" s="290" t="s">
        <v>42</v>
      </c>
      <c r="C83" s="290" t="s">
        <v>1441</v>
      </c>
      <c r="D83" s="291">
        <v>504</v>
      </c>
      <c r="E83" s="338"/>
    </row>
    <row r="84" spans="1:5" ht="14.25">
      <c r="A84" s="292" t="s">
        <v>1448</v>
      </c>
      <c r="B84" s="290" t="s">
        <v>42</v>
      </c>
      <c r="C84" s="290" t="s">
        <v>1441</v>
      </c>
      <c r="D84" s="291">
        <v>306</v>
      </c>
      <c r="E84" s="338"/>
    </row>
    <row r="85" spans="1:5" ht="14.25">
      <c r="A85" s="292" t="s">
        <v>1449</v>
      </c>
      <c r="B85" s="290" t="s">
        <v>42</v>
      </c>
      <c r="C85" s="290" t="s">
        <v>1441</v>
      </c>
      <c r="D85" s="291">
        <v>360</v>
      </c>
      <c r="E85" s="338"/>
    </row>
    <row r="86" spans="1:5" ht="14.25">
      <c r="A86" s="292" t="s">
        <v>897</v>
      </c>
      <c r="B86" s="290" t="s">
        <v>42</v>
      </c>
      <c r="C86" s="290" t="s">
        <v>1441</v>
      </c>
      <c r="D86" s="291">
        <v>110</v>
      </c>
      <c r="E86" s="338"/>
    </row>
    <row r="87" spans="1:5" ht="14.25">
      <c r="A87" s="292" t="s">
        <v>1450</v>
      </c>
      <c r="B87" s="290" t="s">
        <v>42</v>
      </c>
      <c r="C87" s="290" t="s">
        <v>1441</v>
      </c>
      <c r="D87" s="291">
        <v>5000</v>
      </c>
      <c r="E87" s="338"/>
    </row>
    <row r="88" spans="1:5" ht="14.25">
      <c r="A88" s="292" t="s">
        <v>1443</v>
      </c>
      <c r="B88" s="290" t="s">
        <v>42</v>
      </c>
      <c r="C88" s="290" t="s">
        <v>1451</v>
      </c>
      <c r="D88" s="291">
        <v>3000</v>
      </c>
      <c r="E88" s="338"/>
    </row>
    <row r="89" spans="1:5" ht="14.25">
      <c r="A89" s="292" t="s">
        <v>1452</v>
      </c>
      <c r="B89" s="290" t="s">
        <v>42</v>
      </c>
      <c r="C89" s="290" t="s">
        <v>1451</v>
      </c>
      <c r="D89" s="291">
        <v>3000</v>
      </c>
      <c r="E89" s="338"/>
    </row>
    <row r="90" spans="1:5" ht="14.25">
      <c r="A90" s="292" t="s">
        <v>1450</v>
      </c>
      <c r="B90" s="290" t="s">
        <v>42</v>
      </c>
      <c r="C90" s="290" t="s">
        <v>1451</v>
      </c>
      <c r="D90" s="291">
        <v>3000</v>
      </c>
      <c r="E90" s="338"/>
    </row>
    <row r="91" spans="1:5" ht="14.25">
      <c r="A91" s="292" t="s">
        <v>1453</v>
      </c>
      <c r="B91" s="290" t="s">
        <v>42</v>
      </c>
      <c r="C91" s="290" t="s">
        <v>1451</v>
      </c>
      <c r="D91" s="291">
        <v>3000</v>
      </c>
      <c r="E91" s="338"/>
    </row>
    <row r="92" spans="1:5" ht="14.25">
      <c r="A92" s="292" t="s">
        <v>1444</v>
      </c>
      <c r="B92" s="290" t="s">
        <v>42</v>
      </c>
      <c r="C92" s="290" t="s">
        <v>1451</v>
      </c>
      <c r="D92" s="291">
        <v>3000</v>
      </c>
      <c r="E92" s="338"/>
    </row>
    <row r="93" spans="1:5" ht="14.25">
      <c r="A93" s="292" t="s">
        <v>260</v>
      </c>
      <c r="B93" s="290" t="s">
        <v>42</v>
      </c>
      <c r="C93" s="290" t="s">
        <v>1451</v>
      </c>
      <c r="D93" s="291">
        <v>3000</v>
      </c>
      <c r="E93" s="338"/>
    </row>
    <row r="94" spans="1:5" ht="14.25">
      <c r="A94" s="292" t="s">
        <v>1445</v>
      </c>
      <c r="B94" s="290" t="s">
        <v>42</v>
      </c>
      <c r="C94" s="290" t="s">
        <v>1451</v>
      </c>
      <c r="D94" s="291">
        <v>3000</v>
      </c>
      <c r="E94" s="338"/>
    </row>
    <row r="95" spans="1:5" ht="14.25">
      <c r="A95" s="292" t="s">
        <v>1447</v>
      </c>
      <c r="B95" s="290" t="s">
        <v>42</v>
      </c>
      <c r="C95" s="290" t="s">
        <v>1451</v>
      </c>
      <c r="D95" s="291">
        <v>3000</v>
      </c>
      <c r="E95" s="338"/>
    </row>
    <row r="96" spans="1:5" ht="14.25">
      <c r="A96" s="292" t="s">
        <v>1442</v>
      </c>
      <c r="B96" s="290" t="s">
        <v>42</v>
      </c>
      <c r="C96" s="290" t="s">
        <v>1451</v>
      </c>
      <c r="D96" s="291">
        <v>3000</v>
      </c>
      <c r="E96" s="338"/>
    </row>
    <row r="97" spans="1:5" ht="14.25">
      <c r="A97" s="292" t="s">
        <v>1454</v>
      </c>
      <c r="B97" s="290" t="s">
        <v>42</v>
      </c>
      <c r="C97" s="290" t="s">
        <v>1451</v>
      </c>
      <c r="D97" s="291">
        <v>1000</v>
      </c>
      <c r="E97" s="338"/>
    </row>
    <row r="98" spans="1:5" ht="14.25">
      <c r="A98" s="292" t="s">
        <v>1455</v>
      </c>
      <c r="B98" s="290" t="s">
        <v>42</v>
      </c>
      <c r="C98" s="290" t="s">
        <v>1451</v>
      </c>
      <c r="D98" s="291">
        <v>1000</v>
      </c>
      <c r="E98" s="338"/>
    </row>
    <row r="99" spans="1:5" ht="14.25">
      <c r="A99" s="292" t="s">
        <v>1448</v>
      </c>
      <c r="B99" s="290" t="s">
        <v>42</v>
      </c>
      <c r="C99" s="290" t="s">
        <v>1451</v>
      </c>
      <c r="D99" s="291">
        <v>3000</v>
      </c>
      <c r="E99" s="338"/>
    </row>
    <row r="100" spans="1:5" ht="14.25">
      <c r="A100" s="292" t="s">
        <v>1440</v>
      </c>
      <c r="B100" s="290" t="s">
        <v>42</v>
      </c>
      <c r="C100" s="290" t="s">
        <v>1451</v>
      </c>
      <c r="D100" s="291">
        <v>3000</v>
      </c>
      <c r="E100" s="338"/>
    </row>
    <row r="101" spans="1:5" ht="14.25">
      <c r="A101" s="292" t="s">
        <v>323</v>
      </c>
      <c r="B101" s="290" t="s">
        <v>42</v>
      </c>
      <c r="C101" s="290" t="s">
        <v>1451</v>
      </c>
      <c r="D101" s="291">
        <v>3000</v>
      </c>
      <c r="E101" s="338"/>
    </row>
    <row r="102" spans="1:5" ht="14.25">
      <c r="A102" s="292" t="s">
        <v>1446</v>
      </c>
      <c r="B102" s="290" t="s">
        <v>42</v>
      </c>
      <c r="C102" s="290" t="s">
        <v>1451</v>
      </c>
      <c r="D102" s="291">
        <v>3000</v>
      </c>
      <c r="E102" s="338"/>
    </row>
    <row r="103" spans="1:5" ht="14.25">
      <c r="A103" s="292" t="s">
        <v>897</v>
      </c>
      <c r="B103" s="290" t="s">
        <v>42</v>
      </c>
      <c r="C103" s="290" t="s">
        <v>1451</v>
      </c>
      <c r="D103" s="291">
        <v>3000</v>
      </c>
      <c r="E103" s="338"/>
    </row>
    <row r="104" spans="1:5" ht="14.25">
      <c r="A104" s="292" t="s">
        <v>1449</v>
      </c>
      <c r="B104" s="290" t="s">
        <v>42</v>
      </c>
      <c r="C104" s="290" t="s">
        <v>1451</v>
      </c>
      <c r="D104" s="291">
        <v>3000</v>
      </c>
      <c r="E104" s="338"/>
    </row>
    <row r="105" spans="1:5" ht="14.25">
      <c r="A105" s="292" t="s">
        <v>1443</v>
      </c>
      <c r="B105" s="290" t="s">
        <v>43</v>
      </c>
      <c r="C105" s="290" t="s">
        <v>1463</v>
      </c>
      <c r="D105" s="291">
        <v>3000</v>
      </c>
      <c r="E105" s="338"/>
    </row>
    <row r="106" spans="1:5" ht="14.25">
      <c r="A106" s="292" t="s">
        <v>1452</v>
      </c>
      <c r="B106" s="290" t="s">
        <v>43</v>
      </c>
      <c r="C106" s="290" t="s">
        <v>1463</v>
      </c>
      <c r="D106" s="291">
        <v>3000</v>
      </c>
      <c r="E106" s="338"/>
    </row>
    <row r="107" spans="1:5" ht="14.25">
      <c r="A107" s="292" t="s">
        <v>1450</v>
      </c>
      <c r="B107" s="290" t="s">
        <v>43</v>
      </c>
      <c r="C107" s="290" t="s">
        <v>1463</v>
      </c>
      <c r="D107" s="291">
        <v>3000</v>
      </c>
      <c r="E107" s="338"/>
    </row>
    <row r="108" spans="1:5" ht="14.25">
      <c r="A108" s="292" t="s">
        <v>1453</v>
      </c>
      <c r="B108" s="290" t="s">
        <v>43</v>
      </c>
      <c r="C108" s="290" t="s">
        <v>1463</v>
      </c>
      <c r="D108" s="291">
        <v>3000</v>
      </c>
      <c r="E108" s="338"/>
    </row>
    <row r="109" spans="1:5" ht="14.25">
      <c r="A109" s="292" t="s">
        <v>260</v>
      </c>
      <c r="B109" s="290" t="s">
        <v>43</v>
      </c>
      <c r="C109" s="290" t="s">
        <v>1463</v>
      </c>
      <c r="D109" s="291">
        <v>3000</v>
      </c>
      <c r="E109" s="338"/>
    </row>
    <row r="110" spans="1:5" ht="14.25">
      <c r="A110" s="292" t="s">
        <v>1447</v>
      </c>
      <c r="B110" s="290" t="s">
        <v>43</v>
      </c>
      <c r="C110" s="290" t="s">
        <v>1463</v>
      </c>
      <c r="D110" s="291">
        <v>3000</v>
      </c>
      <c r="E110" s="338"/>
    </row>
    <row r="111" spans="1:5" ht="14.25">
      <c r="A111" s="292" t="s">
        <v>1442</v>
      </c>
      <c r="B111" s="290" t="s">
        <v>43</v>
      </c>
      <c r="C111" s="290" t="s">
        <v>1463</v>
      </c>
      <c r="D111" s="291">
        <v>3000</v>
      </c>
      <c r="E111" s="338"/>
    </row>
    <row r="112" spans="1:5" ht="14.25">
      <c r="A112" s="292" t="s">
        <v>1455</v>
      </c>
      <c r="B112" s="290" t="s">
        <v>43</v>
      </c>
      <c r="C112" s="290" t="s">
        <v>1463</v>
      </c>
      <c r="D112" s="291">
        <v>1000</v>
      </c>
      <c r="E112" s="338"/>
    </row>
    <row r="113" spans="1:5" ht="14.25">
      <c r="A113" s="292" t="s">
        <v>1448</v>
      </c>
      <c r="B113" s="290" t="s">
        <v>43</v>
      </c>
      <c r="C113" s="290" t="s">
        <v>1463</v>
      </c>
      <c r="D113" s="291">
        <v>3000</v>
      </c>
      <c r="E113" s="338"/>
    </row>
    <row r="114" spans="1:5" ht="14.25">
      <c r="A114" s="292" t="s">
        <v>323</v>
      </c>
      <c r="B114" s="290" t="s">
        <v>43</v>
      </c>
      <c r="C114" s="290" t="s">
        <v>1463</v>
      </c>
      <c r="D114" s="291">
        <v>3000</v>
      </c>
      <c r="E114" s="338"/>
    </row>
    <row r="115" spans="1:5" ht="14.25">
      <c r="A115" s="292" t="s">
        <v>1446</v>
      </c>
      <c r="B115" s="290" t="s">
        <v>43</v>
      </c>
      <c r="C115" s="290" t="s">
        <v>1463</v>
      </c>
      <c r="D115" s="291">
        <v>3000</v>
      </c>
      <c r="E115" s="338"/>
    </row>
    <row r="116" spans="1:5" ht="14.25">
      <c r="A116" s="292" t="s">
        <v>897</v>
      </c>
      <c r="B116" s="290" t="s">
        <v>43</v>
      </c>
      <c r="C116" s="290" t="s">
        <v>1463</v>
      </c>
      <c r="D116" s="291">
        <v>3000</v>
      </c>
      <c r="E116" s="338"/>
    </row>
    <row r="117" spans="1:5" ht="14.25">
      <c r="A117" s="292" t="s">
        <v>1449</v>
      </c>
      <c r="B117" s="290" t="s">
        <v>43</v>
      </c>
      <c r="C117" s="290" t="s">
        <v>1463</v>
      </c>
      <c r="D117" s="291">
        <v>3000</v>
      </c>
      <c r="E117" s="338"/>
    </row>
    <row r="118" spans="1:5" ht="14.25">
      <c r="A118" s="292" t="s">
        <v>1450</v>
      </c>
      <c r="B118" s="290" t="s">
        <v>43</v>
      </c>
      <c r="C118" s="169" t="s">
        <v>1463</v>
      </c>
      <c r="D118" s="170">
        <v>3000</v>
      </c>
      <c r="E118" s="338"/>
    </row>
    <row r="119" spans="1:5" ht="14.25">
      <c r="A119" s="292" t="s">
        <v>1444</v>
      </c>
      <c r="B119" s="290" t="s">
        <v>43</v>
      </c>
      <c r="C119" s="169" t="s">
        <v>1463</v>
      </c>
      <c r="D119" s="170">
        <v>3000</v>
      </c>
      <c r="E119" s="338"/>
    </row>
    <row r="120" spans="1:5" ht="14.25">
      <c r="A120" s="292" t="s">
        <v>1445</v>
      </c>
      <c r="B120" s="290" t="s">
        <v>43</v>
      </c>
      <c r="C120" s="169" t="s">
        <v>1463</v>
      </c>
      <c r="D120" s="170">
        <v>3000</v>
      </c>
      <c r="E120" s="338"/>
    </row>
    <row r="121" spans="1:5" ht="14.25">
      <c r="A121" s="292" t="s">
        <v>1440</v>
      </c>
      <c r="B121" s="290" t="s">
        <v>43</v>
      </c>
      <c r="C121" s="169" t="s">
        <v>1463</v>
      </c>
      <c r="D121" s="170">
        <v>3000</v>
      </c>
      <c r="E121" s="338"/>
    </row>
    <row r="122" spans="1:5" ht="14.25">
      <c r="A122" s="292" t="s">
        <v>1474</v>
      </c>
      <c r="B122" s="290" t="s">
        <v>59</v>
      </c>
      <c r="C122" s="169" t="s">
        <v>1475</v>
      </c>
      <c r="D122" s="170">
        <v>5000</v>
      </c>
      <c r="E122" s="338"/>
    </row>
    <row r="123" spans="1:5" ht="14.25">
      <c r="A123" s="292" t="s">
        <v>726</v>
      </c>
      <c r="B123" s="290" t="s">
        <v>59</v>
      </c>
      <c r="C123" s="169" t="s">
        <v>1475</v>
      </c>
      <c r="D123" s="170">
        <v>735</v>
      </c>
      <c r="E123" s="338"/>
    </row>
    <row r="124" spans="1:5" ht="14.25">
      <c r="A124" s="292" t="s">
        <v>913</v>
      </c>
      <c r="B124" s="290" t="s">
        <v>59</v>
      </c>
      <c r="C124" s="169" t="s">
        <v>1475</v>
      </c>
      <c r="D124" s="170">
        <v>735</v>
      </c>
      <c r="E124" s="338"/>
    </row>
    <row r="125" spans="1:5" ht="14.25">
      <c r="A125" s="292" t="s">
        <v>702</v>
      </c>
      <c r="B125" s="290" t="s">
        <v>59</v>
      </c>
      <c r="C125" s="169" t="s">
        <v>1475</v>
      </c>
      <c r="D125" s="170">
        <v>724</v>
      </c>
      <c r="E125" s="338"/>
    </row>
    <row r="126" spans="1:5" ht="14.25">
      <c r="A126" s="292" t="s">
        <v>1476</v>
      </c>
      <c r="B126" s="290" t="s">
        <v>59</v>
      </c>
      <c r="C126" s="169" t="s">
        <v>1475</v>
      </c>
      <c r="D126" s="170">
        <v>819</v>
      </c>
      <c r="E126" s="338"/>
    </row>
    <row r="127" spans="1:5" ht="15.75">
      <c r="A127" s="561" t="s">
        <v>797</v>
      </c>
      <c r="B127" s="561"/>
      <c r="C127" s="561"/>
      <c r="D127" s="84">
        <f>SUM(D73:D126)</f>
        <v>140336.5</v>
      </c>
      <c r="E127" s="338"/>
    </row>
    <row r="128" spans="1:5" s="339" customFormat="1" ht="14.25">
      <c r="A128" s="351" t="s">
        <v>897</v>
      </c>
      <c r="B128" s="285" t="s">
        <v>30</v>
      </c>
      <c r="C128" s="359" t="s">
        <v>599</v>
      </c>
      <c r="D128" s="358">
        <v>2500</v>
      </c>
    </row>
    <row r="129" spans="1:5" s="339" customFormat="1" ht="14.25">
      <c r="A129" s="351" t="s">
        <v>761</v>
      </c>
      <c r="B129" s="285" t="s">
        <v>30</v>
      </c>
      <c r="C129" s="285" t="s">
        <v>898</v>
      </c>
      <c r="D129" s="358">
        <v>2000</v>
      </c>
    </row>
    <row r="130" spans="1:5" s="339" customFormat="1" ht="14.25">
      <c r="A130" s="351" t="s">
        <v>899</v>
      </c>
      <c r="B130" s="285" t="s">
        <v>30</v>
      </c>
      <c r="C130" s="359" t="s">
        <v>644</v>
      </c>
      <c r="D130" s="358">
        <v>2500</v>
      </c>
    </row>
    <row r="131" spans="1:5" s="339" customFormat="1" ht="14.25">
      <c r="A131" s="351" t="s">
        <v>867</v>
      </c>
      <c r="B131" s="285" t="s">
        <v>30</v>
      </c>
      <c r="C131" s="359" t="s">
        <v>644</v>
      </c>
      <c r="D131" s="358">
        <v>2500</v>
      </c>
    </row>
    <row r="132" spans="1:5" s="340" customFormat="1">
      <c r="A132" s="351" t="s">
        <v>902</v>
      </c>
      <c r="B132" s="285" t="s">
        <v>30</v>
      </c>
      <c r="C132" s="359" t="s">
        <v>762</v>
      </c>
      <c r="D132" s="358">
        <v>2500</v>
      </c>
    </row>
    <row r="133" spans="1:5" ht="14.25">
      <c r="A133" s="351" t="s">
        <v>903</v>
      </c>
      <c r="B133" s="285" t="s">
        <v>30</v>
      </c>
      <c r="C133" s="285" t="s">
        <v>808</v>
      </c>
      <c r="D133" s="358">
        <v>2000</v>
      </c>
      <c r="E133" s="338"/>
    </row>
    <row r="134" spans="1:5" ht="14.25">
      <c r="A134" s="351" t="s">
        <v>868</v>
      </c>
      <c r="B134" s="285" t="s">
        <v>30</v>
      </c>
      <c r="C134" s="285" t="s">
        <v>826</v>
      </c>
      <c r="D134" s="358">
        <v>2000</v>
      </c>
      <c r="E134" s="338"/>
    </row>
    <row r="135" spans="1:5" ht="14.25">
      <c r="A135" s="351" t="s">
        <v>904</v>
      </c>
      <c r="B135" s="285" t="s">
        <v>30</v>
      </c>
      <c r="C135" s="285" t="s">
        <v>808</v>
      </c>
      <c r="D135" s="358">
        <v>2000</v>
      </c>
      <c r="E135" s="338"/>
    </row>
    <row r="136" spans="1:5" ht="14.25">
      <c r="A136" s="351" t="s">
        <v>781</v>
      </c>
      <c r="B136" s="285" t="s">
        <v>30</v>
      </c>
      <c r="C136" s="285" t="s">
        <v>808</v>
      </c>
      <c r="D136" s="358">
        <v>2000</v>
      </c>
      <c r="E136" s="338"/>
    </row>
    <row r="137" spans="1:5" ht="14.25">
      <c r="A137" s="351" t="s">
        <v>905</v>
      </c>
      <c r="B137" s="285" t="s">
        <v>30</v>
      </c>
      <c r="C137" s="285" t="s">
        <v>808</v>
      </c>
      <c r="D137" s="358">
        <v>2000</v>
      </c>
      <c r="E137" s="338"/>
    </row>
    <row r="138" spans="1:5" ht="14.25">
      <c r="A138" s="351" t="s">
        <v>906</v>
      </c>
      <c r="B138" s="285" t="s">
        <v>30</v>
      </c>
      <c r="C138" s="285" t="s">
        <v>826</v>
      </c>
      <c r="D138" s="358">
        <v>2000</v>
      </c>
      <c r="E138" s="338"/>
    </row>
    <row r="139" spans="1:5" ht="14.25">
      <c r="A139" s="351" t="s">
        <v>867</v>
      </c>
      <c r="B139" s="362" t="s">
        <v>31</v>
      </c>
      <c r="C139" s="359" t="s">
        <v>646</v>
      </c>
      <c r="D139" s="358">
        <v>2500</v>
      </c>
      <c r="E139" s="338"/>
    </row>
    <row r="140" spans="1:5" ht="14.25">
      <c r="A140" s="351" t="s">
        <v>897</v>
      </c>
      <c r="B140" s="362" t="s">
        <v>31</v>
      </c>
      <c r="C140" s="359" t="s">
        <v>646</v>
      </c>
      <c r="D140" s="358">
        <v>2500</v>
      </c>
      <c r="E140" s="338"/>
    </row>
    <row r="141" spans="1:5" ht="14.25">
      <c r="A141" s="351" t="s">
        <v>761</v>
      </c>
      <c r="B141" s="362" t="s">
        <v>31</v>
      </c>
      <c r="C141" s="285" t="s">
        <v>909</v>
      </c>
      <c r="D141" s="358">
        <v>2000</v>
      </c>
      <c r="E141" s="338"/>
    </row>
    <row r="142" spans="1:5" ht="14.25">
      <c r="A142" s="351" t="s">
        <v>726</v>
      </c>
      <c r="B142" s="362" t="s">
        <v>31</v>
      </c>
      <c r="C142" s="359" t="s">
        <v>599</v>
      </c>
      <c r="D142" s="358">
        <v>2500</v>
      </c>
      <c r="E142" s="338"/>
    </row>
    <row r="143" spans="1:5" ht="14.25">
      <c r="A143" s="351" t="s">
        <v>702</v>
      </c>
      <c r="B143" s="362" t="s">
        <v>31</v>
      </c>
      <c r="C143" s="359" t="s">
        <v>599</v>
      </c>
      <c r="D143" s="358">
        <v>2500</v>
      </c>
      <c r="E143" s="338"/>
    </row>
    <row r="144" spans="1:5" ht="14.25">
      <c r="A144" s="351" t="s">
        <v>902</v>
      </c>
      <c r="B144" s="362" t="s">
        <v>31</v>
      </c>
      <c r="C144" s="359" t="s">
        <v>477</v>
      </c>
      <c r="D144" s="358">
        <v>2500</v>
      </c>
      <c r="E144" s="338"/>
    </row>
    <row r="145" spans="1:5" ht="14.25">
      <c r="A145" s="351" t="s">
        <v>899</v>
      </c>
      <c r="B145" s="362" t="s">
        <v>31</v>
      </c>
      <c r="C145" s="359" t="s">
        <v>646</v>
      </c>
      <c r="D145" s="358">
        <v>2500</v>
      </c>
      <c r="E145" s="338"/>
    </row>
    <row r="146" spans="1:5" ht="14.25">
      <c r="A146" s="351" t="s">
        <v>910</v>
      </c>
      <c r="B146" s="362" t="s">
        <v>31</v>
      </c>
      <c r="C146" s="359" t="s">
        <v>762</v>
      </c>
      <c r="D146" s="358">
        <v>2500</v>
      </c>
      <c r="E146" s="338"/>
    </row>
    <row r="147" spans="1:5" ht="14.25">
      <c r="A147" s="351" t="s">
        <v>871</v>
      </c>
      <c r="B147" s="362" t="s">
        <v>31</v>
      </c>
      <c r="C147" s="359" t="s">
        <v>762</v>
      </c>
      <c r="D147" s="358">
        <v>2500</v>
      </c>
      <c r="E147" s="338"/>
    </row>
    <row r="148" spans="1:5" ht="14.25">
      <c r="A148" s="353" t="s">
        <v>868</v>
      </c>
      <c r="B148" s="362" t="s">
        <v>31</v>
      </c>
      <c r="C148" s="285" t="s">
        <v>828</v>
      </c>
      <c r="D148" s="358">
        <v>2000</v>
      </c>
      <c r="E148" s="338"/>
    </row>
    <row r="149" spans="1:5" ht="14.25">
      <c r="A149" s="353" t="s">
        <v>903</v>
      </c>
      <c r="B149" s="362" t="s">
        <v>31</v>
      </c>
      <c r="C149" s="285" t="s">
        <v>813</v>
      </c>
      <c r="D149" s="358">
        <v>2000</v>
      </c>
      <c r="E149" s="338"/>
    </row>
    <row r="150" spans="1:5" ht="14.25">
      <c r="A150" s="353" t="s">
        <v>904</v>
      </c>
      <c r="B150" s="362" t="s">
        <v>31</v>
      </c>
      <c r="C150" s="285" t="s">
        <v>813</v>
      </c>
      <c r="D150" s="358">
        <v>2000</v>
      </c>
      <c r="E150" s="338"/>
    </row>
    <row r="151" spans="1:5" ht="14.25">
      <c r="A151" s="353" t="s">
        <v>906</v>
      </c>
      <c r="B151" s="362" t="s">
        <v>31</v>
      </c>
      <c r="C151" s="285" t="s">
        <v>828</v>
      </c>
      <c r="D151" s="358">
        <v>2000</v>
      </c>
      <c r="E151" s="338"/>
    </row>
    <row r="152" spans="1:5" ht="14.25">
      <c r="A152" s="353" t="s">
        <v>781</v>
      </c>
      <c r="B152" s="362" t="s">
        <v>31</v>
      </c>
      <c r="C152" s="285" t="s">
        <v>813</v>
      </c>
      <c r="D152" s="358">
        <v>2000</v>
      </c>
      <c r="E152" s="338"/>
    </row>
    <row r="153" spans="1:5" ht="14.25">
      <c r="A153" s="353" t="s">
        <v>905</v>
      </c>
      <c r="B153" s="362" t="s">
        <v>31</v>
      </c>
      <c r="C153" s="285" t="s">
        <v>813</v>
      </c>
      <c r="D153" s="358">
        <v>2000</v>
      </c>
      <c r="E153" s="338"/>
    </row>
    <row r="154" spans="1:5" ht="14.25">
      <c r="A154" s="353" t="s">
        <v>872</v>
      </c>
      <c r="B154" s="362" t="s">
        <v>31</v>
      </c>
      <c r="C154" s="285" t="s">
        <v>811</v>
      </c>
      <c r="D154" s="358">
        <v>2000</v>
      </c>
      <c r="E154" s="338"/>
    </row>
    <row r="155" spans="1:5" ht="14.25">
      <c r="A155" s="353" t="s">
        <v>911</v>
      </c>
      <c r="B155" s="362" t="s">
        <v>31</v>
      </c>
      <c r="C155" s="285" t="s">
        <v>912</v>
      </c>
      <c r="D155" s="358">
        <v>2000</v>
      </c>
      <c r="E155" s="338"/>
    </row>
    <row r="156" spans="1:5" ht="14.25">
      <c r="A156" s="283" t="s">
        <v>913</v>
      </c>
      <c r="B156" s="362" t="s">
        <v>31</v>
      </c>
      <c r="C156" s="285" t="s">
        <v>808</v>
      </c>
      <c r="D156" s="363">
        <v>2000</v>
      </c>
      <c r="E156" s="338"/>
    </row>
    <row r="157" spans="1:5" ht="14.25">
      <c r="A157" s="283" t="s">
        <v>914</v>
      </c>
      <c r="B157" s="362" t="s">
        <v>31</v>
      </c>
      <c r="C157" s="285" t="s">
        <v>808</v>
      </c>
      <c r="D157" s="363">
        <v>2000</v>
      </c>
      <c r="E157" s="338"/>
    </row>
    <row r="158" spans="1:5" ht="14.25">
      <c r="A158" s="283" t="s">
        <v>915</v>
      </c>
      <c r="B158" s="362" t="s">
        <v>31</v>
      </c>
      <c r="C158" s="285" t="s">
        <v>808</v>
      </c>
      <c r="D158" s="363">
        <v>2000</v>
      </c>
      <c r="E158" s="338"/>
    </row>
    <row r="159" spans="1:5" ht="14.25">
      <c r="A159" s="283" t="s">
        <v>916</v>
      </c>
      <c r="B159" s="362" t="s">
        <v>31</v>
      </c>
      <c r="C159" s="285" t="s">
        <v>808</v>
      </c>
      <c r="D159" s="363">
        <v>2000</v>
      </c>
      <c r="E159" s="338"/>
    </row>
    <row r="160" spans="1:5" ht="14.25">
      <c r="A160" s="283" t="s">
        <v>917</v>
      </c>
      <c r="B160" s="362" t="s">
        <v>31</v>
      </c>
      <c r="C160" s="285" t="s">
        <v>808</v>
      </c>
      <c r="D160" s="363">
        <v>2000</v>
      </c>
      <c r="E160" s="338"/>
    </row>
    <row r="161" spans="1:5" ht="14.25">
      <c r="A161" s="283" t="s">
        <v>918</v>
      </c>
      <c r="B161" s="362" t="s">
        <v>31</v>
      </c>
      <c r="C161" s="285" t="s">
        <v>811</v>
      </c>
      <c r="D161" s="363">
        <v>2000</v>
      </c>
      <c r="E161" s="338"/>
    </row>
    <row r="162" spans="1:5" ht="14.25">
      <c r="A162" s="283" t="s">
        <v>922</v>
      </c>
      <c r="B162" s="362" t="s">
        <v>34</v>
      </c>
      <c r="C162" s="364" t="s">
        <v>808</v>
      </c>
      <c r="D162" s="363">
        <v>2000</v>
      </c>
      <c r="E162" s="338"/>
    </row>
    <row r="163" spans="1:5" ht="14.25">
      <c r="A163" s="283" t="s">
        <v>904</v>
      </c>
      <c r="B163" s="362" t="s">
        <v>34</v>
      </c>
      <c r="C163" s="364" t="s">
        <v>817</v>
      </c>
      <c r="D163" s="363">
        <v>2000</v>
      </c>
      <c r="E163" s="338"/>
    </row>
    <row r="164" spans="1:5" ht="14.25">
      <c r="A164" s="283" t="s">
        <v>833</v>
      </c>
      <c r="B164" s="362" t="s">
        <v>34</v>
      </c>
      <c r="C164" s="364" t="s">
        <v>923</v>
      </c>
      <c r="D164" s="363">
        <v>2000</v>
      </c>
      <c r="E164" s="338"/>
    </row>
    <row r="165" spans="1:5" ht="14.25">
      <c r="A165" s="283" t="s">
        <v>902</v>
      </c>
      <c r="B165" s="362" t="s">
        <v>34</v>
      </c>
      <c r="C165" s="364" t="s">
        <v>480</v>
      </c>
      <c r="D165" s="363">
        <v>2500</v>
      </c>
      <c r="E165" s="338"/>
    </row>
    <row r="166" spans="1:5" ht="14.25">
      <c r="A166" s="283" t="s">
        <v>918</v>
      </c>
      <c r="B166" s="362" t="s">
        <v>34</v>
      </c>
      <c r="C166" s="364" t="s">
        <v>819</v>
      </c>
      <c r="D166" s="363">
        <v>2000</v>
      </c>
      <c r="E166" s="338"/>
    </row>
    <row r="167" spans="1:5" ht="14.25">
      <c r="A167" s="283" t="s">
        <v>905</v>
      </c>
      <c r="B167" s="362" t="s">
        <v>34</v>
      </c>
      <c r="C167" s="364" t="s">
        <v>817</v>
      </c>
      <c r="D167" s="363">
        <v>2000</v>
      </c>
      <c r="E167" s="338"/>
    </row>
    <row r="168" spans="1:5" ht="14.25">
      <c r="A168" s="283" t="s">
        <v>781</v>
      </c>
      <c r="B168" s="362" t="s">
        <v>34</v>
      </c>
      <c r="C168" s="364" t="s">
        <v>817</v>
      </c>
      <c r="D168" s="363">
        <v>2000</v>
      </c>
      <c r="E168" s="338"/>
    </row>
    <row r="169" spans="1:5" ht="14.25">
      <c r="A169" s="283" t="s">
        <v>924</v>
      </c>
      <c r="B169" s="362" t="s">
        <v>34</v>
      </c>
      <c r="C169" s="364" t="s">
        <v>599</v>
      </c>
      <c r="D169" s="363">
        <v>2500</v>
      </c>
      <c r="E169" s="338"/>
    </row>
    <row r="170" spans="1:5" ht="14.25">
      <c r="A170" s="283" t="s">
        <v>871</v>
      </c>
      <c r="B170" s="362" t="s">
        <v>34</v>
      </c>
      <c r="C170" s="364" t="s">
        <v>477</v>
      </c>
      <c r="D170" s="363">
        <v>2500</v>
      </c>
      <c r="E170" s="338"/>
    </row>
    <row r="171" spans="1:5" ht="14.25">
      <c r="A171" s="283" t="s">
        <v>915</v>
      </c>
      <c r="B171" s="362" t="s">
        <v>34</v>
      </c>
      <c r="C171" s="364" t="s">
        <v>813</v>
      </c>
      <c r="D171" s="363">
        <v>2000</v>
      </c>
      <c r="E171" s="338"/>
    </row>
    <row r="172" spans="1:5" ht="14.25">
      <c r="A172" s="283" t="s">
        <v>903</v>
      </c>
      <c r="B172" s="362" t="s">
        <v>34</v>
      </c>
      <c r="C172" s="364" t="s">
        <v>817</v>
      </c>
      <c r="D172" s="363">
        <v>2000</v>
      </c>
      <c r="E172" s="338"/>
    </row>
    <row r="173" spans="1:5" ht="14.25">
      <c r="A173" s="283" t="s">
        <v>726</v>
      </c>
      <c r="B173" s="362" t="s">
        <v>34</v>
      </c>
      <c r="C173" s="364" t="s">
        <v>616</v>
      </c>
      <c r="D173" s="363">
        <v>2500</v>
      </c>
      <c r="E173" s="338"/>
    </row>
    <row r="174" spans="1:5" ht="14.25">
      <c r="A174" s="283" t="s">
        <v>702</v>
      </c>
      <c r="B174" s="362" t="s">
        <v>34</v>
      </c>
      <c r="C174" s="364" t="s">
        <v>616</v>
      </c>
      <c r="D174" s="363">
        <v>2500</v>
      </c>
      <c r="E174" s="338"/>
    </row>
    <row r="175" spans="1:5" ht="14.25">
      <c r="A175" s="283" t="s">
        <v>906</v>
      </c>
      <c r="B175" s="362" t="s">
        <v>34</v>
      </c>
      <c r="C175" s="364" t="s">
        <v>829</v>
      </c>
      <c r="D175" s="363">
        <v>2000</v>
      </c>
      <c r="E175" s="338"/>
    </row>
    <row r="176" spans="1:5" ht="14.25">
      <c r="A176" s="283" t="s">
        <v>897</v>
      </c>
      <c r="B176" s="362" t="s">
        <v>34</v>
      </c>
      <c r="C176" s="364" t="s">
        <v>660</v>
      </c>
      <c r="D176" s="363">
        <v>2500</v>
      </c>
      <c r="E176" s="338"/>
    </row>
    <row r="177" spans="1:5" ht="14.25">
      <c r="A177" s="283" t="s">
        <v>916</v>
      </c>
      <c r="B177" s="362" t="s">
        <v>34</v>
      </c>
      <c r="C177" s="364" t="s">
        <v>813</v>
      </c>
      <c r="D177" s="363">
        <v>2000</v>
      </c>
      <c r="E177" s="338"/>
    </row>
    <row r="178" spans="1:5" ht="14.25">
      <c r="A178" s="283" t="s">
        <v>910</v>
      </c>
      <c r="B178" s="362" t="s">
        <v>34</v>
      </c>
      <c r="C178" s="364" t="s">
        <v>477</v>
      </c>
      <c r="D178" s="363">
        <v>2500</v>
      </c>
      <c r="E178" s="338"/>
    </row>
    <row r="179" spans="1:5" ht="14.25">
      <c r="A179" s="283" t="s">
        <v>868</v>
      </c>
      <c r="B179" s="362" t="s">
        <v>34</v>
      </c>
      <c r="C179" s="364" t="s">
        <v>829</v>
      </c>
      <c r="D179" s="363">
        <v>2000</v>
      </c>
      <c r="E179" s="338"/>
    </row>
    <row r="180" spans="1:5" ht="14.25">
      <c r="A180" s="283" t="s">
        <v>872</v>
      </c>
      <c r="B180" s="362" t="s">
        <v>34</v>
      </c>
      <c r="C180" s="364" t="s">
        <v>819</v>
      </c>
      <c r="D180" s="363">
        <v>2000</v>
      </c>
      <c r="E180" s="338"/>
    </row>
    <row r="181" spans="1:5" ht="14.25">
      <c r="A181" s="283" t="s">
        <v>917</v>
      </c>
      <c r="B181" s="362" t="s">
        <v>34</v>
      </c>
      <c r="C181" s="364" t="s">
        <v>813</v>
      </c>
      <c r="D181" s="363">
        <v>2000</v>
      </c>
      <c r="E181" s="338"/>
    </row>
    <row r="182" spans="1:5" ht="14.25">
      <c r="A182" s="283" t="s">
        <v>913</v>
      </c>
      <c r="B182" s="362" t="s">
        <v>34</v>
      </c>
      <c r="C182" s="364" t="s">
        <v>813</v>
      </c>
      <c r="D182" s="363">
        <v>2000</v>
      </c>
      <c r="E182" s="338"/>
    </row>
    <row r="183" spans="1:5" ht="14.25">
      <c r="A183" s="283" t="s">
        <v>914</v>
      </c>
      <c r="B183" s="362" t="s">
        <v>34</v>
      </c>
      <c r="C183" s="364" t="s">
        <v>813</v>
      </c>
      <c r="D183" s="363">
        <v>2000</v>
      </c>
      <c r="E183" s="338"/>
    </row>
    <row r="184" spans="1:5" ht="14.25">
      <c r="A184" s="283" t="s">
        <v>761</v>
      </c>
      <c r="B184" s="362" t="s">
        <v>34</v>
      </c>
      <c r="C184" s="285" t="s">
        <v>927</v>
      </c>
      <c r="D184" s="363">
        <v>2000</v>
      </c>
      <c r="E184" s="338"/>
    </row>
    <row r="185" spans="1:5" ht="14.25">
      <c r="A185" s="283" t="s">
        <v>761</v>
      </c>
      <c r="B185" s="362" t="s">
        <v>36</v>
      </c>
      <c r="C185" s="285" t="s">
        <v>936</v>
      </c>
      <c r="D185" s="363">
        <v>2000</v>
      </c>
      <c r="E185" s="338"/>
    </row>
    <row r="186" spans="1:5" ht="14.25">
      <c r="A186" s="283" t="s">
        <v>897</v>
      </c>
      <c r="B186" s="362" t="s">
        <v>36</v>
      </c>
      <c r="C186" s="364" t="s">
        <v>670</v>
      </c>
      <c r="D186" s="363">
        <v>2500</v>
      </c>
      <c r="E186" s="338"/>
    </row>
    <row r="187" spans="1:5" ht="14.25">
      <c r="A187" s="283" t="s">
        <v>726</v>
      </c>
      <c r="B187" s="362" t="s">
        <v>36</v>
      </c>
      <c r="C187" s="364" t="s">
        <v>660</v>
      </c>
      <c r="D187" s="360">
        <v>2500</v>
      </c>
      <c r="E187" s="338"/>
    </row>
    <row r="188" spans="1:5" ht="14.25">
      <c r="A188" s="283" t="s">
        <v>702</v>
      </c>
      <c r="B188" s="362" t="s">
        <v>36</v>
      </c>
      <c r="C188" s="364" t="s">
        <v>660</v>
      </c>
      <c r="D188" s="360">
        <v>2500</v>
      </c>
      <c r="E188" s="338"/>
    </row>
    <row r="189" spans="1:5" ht="14.25">
      <c r="A189" s="283" t="s">
        <v>924</v>
      </c>
      <c r="B189" s="362" t="s">
        <v>36</v>
      </c>
      <c r="C189" s="364" t="s">
        <v>616</v>
      </c>
      <c r="D189" s="360">
        <v>2500</v>
      </c>
      <c r="E189" s="338"/>
    </row>
    <row r="190" spans="1:5" ht="14.25">
      <c r="A190" s="283" t="s">
        <v>944</v>
      </c>
      <c r="B190" s="362" t="s">
        <v>36</v>
      </c>
      <c r="C190" s="364" t="s">
        <v>945</v>
      </c>
      <c r="D190" s="360">
        <v>2000</v>
      </c>
      <c r="E190" s="338"/>
    </row>
    <row r="191" spans="1:5" ht="14.25">
      <c r="A191" s="283" t="s">
        <v>947</v>
      </c>
      <c r="B191" s="362" t="s">
        <v>36</v>
      </c>
      <c r="C191" s="364" t="s">
        <v>762</v>
      </c>
      <c r="D191" s="360">
        <v>2500</v>
      </c>
      <c r="E191" s="338"/>
    </row>
    <row r="192" spans="1:5" ht="14.25">
      <c r="A192" s="283" t="s">
        <v>948</v>
      </c>
      <c r="B192" s="362" t="s">
        <v>36</v>
      </c>
      <c r="C192" s="364" t="s">
        <v>945</v>
      </c>
      <c r="D192" s="360">
        <v>2000</v>
      </c>
      <c r="E192" s="338"/>
    </row>
    <row r="193" spans="1:5" ht="14.25">
      <c r="A193" s="283" t="s">
        <v>950</v>
      </c>
      <c r="B193" s="362" t="s">
        <v>36</v>
      </c>
      <c r="C193" s="364" t="s">
        <v>945</v>
      </c>
      <c r="D193" s="360">
        <v>2000</v>
      </c>
      <c r="E193" s="338"/>
    </row>
    <row r="194" spans="1:5" ht="14.25">
      <c r="A194" s="283" t="s">
        <v>719</v>
      </c>
      <c r="B194" s="362" t="s">
        <v>36</v>
      </c>
      <c r="C194" s="364" t="s">
        <v>644</v>
      </c>
      <c r="D194" s="360">
        <v>2500</v>
      </c>
      <c r="E194" s="338"/>
    </row>
    <row r="195" spans="1:5" ht="14.25">
      <c r="A195" s="283" t="s">
        <v>951</v>
      </c>
      <c r="B195" s="362" t="s">
        <v>36</v>
      </c>
      <c r="C195" s="364" t="s">
        <v>945</v>
      </c>
      <c r="D195" s="360">
        <v>2000</v>
      </c>
      <c r="E195" s="338"/>
    </row>
    <row r="196" spans="1:5" ht="14.25">
      <c r="A196" s="283" t="s">
        <v>833</v>
      </c>
      <c r="B196" s="362" t="s">
        <v>36</v>
      </c>
      <c r="C196" s="364" t="s">
        <v>952</v>
      </c>
      <c r="D196" s="360">
        <v>2000</v>
      </c>
      <c r="E196" s="338"/>
    </row>
    <row r="197" spans="1:5" ht="14.25">
      <c r="A197" s="283" t="s">
        <v>915</v>
      </c>
      <c r="B197" s="362" t="s">
        <v>36</v>
      </c>
      <c r="C197" s="361" t="s">
        <v>817</v>
      </c>
      <c r="D197" s="360">
        <v>2000</v>
      </c>
      <c r="E197" s="338"/>
    </row>
    <row r="198" spans="1:5" ht="14.25">
      <c r="A198" s="283" t="s">
        <v>917</v>
      </c>
      <c r="B198" s="362" t="s">
        <v>36</v>
      </c>
      <c r="C198" s="361" t="s">
        <v>817</v>
      </c>
      <c r="D198" s="360">
        <v>2000</v>
      </c>
      <c r="E198" s="338"/>
    </row>
    <row r="199" spans="1:5" ht="14.25">
      <c r="A199" s="283" t="s">
        <v>914</v>
      </c>
      <c r="B199" s="362" t="s">
        <v>36</v>
      </c>
      <c r="C199" s="361" t="s">
        <v>817</v>
      </c>
      <c r="D199" s="360">
        <v>2000</v>
      </c>
      <c r="E199" s="338"/>
    </row>
    <row r="200" spans="1:5" ht="14.25">
      <c r="A200" s="283" t="s">
        <v>916</v>
      </c>
      <c r="B200" s="362" t="s">
        <v>36</v>
      </c>
      <c r="C200" s="361" t="s">
        <v>817</v>
      </c>
      <c r="D200" s="360">
        <v>2000</v>
      </c>
      <c r="E200" s="338"/>
    </row>
    <row r="201" spans="1:5" ht="14.25">
      <c r="A201" s="283" t="s">
        <v>964</v>
      </c>
      <c r="B201" s="362" t="s">
        <v>36</v>
      </c>
      <c r="C201" s="361" t="s">
        <v>811</v>
      </c>
      <c r="D201" s="360">
        <v>2000</v>
      </c>
      <c r="E201" s="338"/>
    </row>
    <row r="202" spans="1:5" ht="14.25">
      <c r="A202" s="283" t="s">
        <v>903</v>
      </c>
      <c r="B202" s="362" t="s">
        <v>36</v>
      </c>
      <c r="C202" s="361" t="s">
        <v>821</v>
      </c>
      <c r="D202" s="360">
        <v>2000</v>
      </c>
      <c r="E202" s="338"/>
    </row>
    <row r="203" spans="1:5" ht="14.25">
      <c r="A203" s="283" t="s">
        <v>913</v>
      </c>
      <c r="B203" s="362" t="s">
        <v>36</v>
      </c>
      <c r="C203" s="361" t="s">
        <v>817</v>
      </c>
      <c r="D203" s="360">
        <v>2000</v>
      </c>
      <c r="E203" s="338"/>
    </row>
    <row r="204" spans="1:5" ht="14.25">
      <c r="A204" s="283" t="s">
        <v>781</v>
      </c>
      <c r="B204" s="362" t="s">
        <v>36</v>
      </c>
      <c r="C204" s="361" t="s">
        <v>821</v>
      </c>
      <c r="D204" s="360">
        <v>2000</v>
      </c>
      <c r="E204" s="338"/>
    </row>
    <row r="205" spans="1:5" ht="14.25">
      <c r="A205" s="283" t="s">
        <v>905</v>
      </c>
      <c r="B205" s="362" t="s">
        <v>36</v>
      </c>
      <c r="C205" s="361" t="s">
        <v>821</v>
      </c>
      <c r="D205" s="360">
        <v>2000</v>
      </c>
      <c r="E205" s="338"/>
    </row>
    <row r="206" spans="1:5" ht="14.25">
      <c r="A206" s="283" t="s">
        <v>922</v>
      </c>
      <c r="B206" s="362" t="s">
        <v>36</v>
      </c>
      <c r="C206" s="361" t="s">
        <v>813</v>
      </c>
      <c r="D206" s="360">
        <v>2000</v>
      </c>
      <c r="E206" s="338"/>
    </row>
    <row r="207" spans="1:5" ht="14.25">
      <c r="A207" s="283" t="s">
        <v>904</v>
      </c>
      <c r="B207" s="362" t="s">
        <v>36</v>
      </c>
      <c r="C207" s="361" t="s">
        <v>821</v>
      </c>
      <c r="D207" s="360">
        <v>2000</v>
      </c>
      <c r="E207" s="338"/>
    </row>
    <row r="208" spans="1:5" ht="14.25">
      <c r="A208" s="283" t="s">
        <v>910</v>
      </c>
      <c r="B208" s="362" t="s">
        <v>38</v>
      </c>
      <c r="C208" s="359" t="s">
        <v>480</v>
      </c>
      <c r="D208" s="360">
        <v>2500</v>
      </c>
      <c r="E208" s="338"/>
    </row>
    <row r="209" spans="1:5" ht="14.25">
      <c r="A209" s="283" t="s">
        <v>871</v>
      </c>
      <c r="B209" s="362" t="s">
        <v>38</v>
      </c>
      <c r="C209" s="359" t="s">
        <v>480</v>
      </c>
      <c r="D209" s="360">
        <v>2500</v>
      </c>
      <c r="E209" s="338"/>
    </row>
    <row r="210" spans="1:5" ht="14.25">
      <c r="A210" s="283" t="s">
        <v>897</v>
      </c>
      <c r="B210" s="362" t="s">
        <v>38</v>
      </c>
      <c r="C210" s="359" t="s">
        <v>678</v>
      </c>
      <c r="D210" s="360">
        <v>2500</v>
      </c>
      <c r="E210" s="338"/>
    </row>
    <row r="211" spans="1:5" ht="14.25">
      <c r="A211" s="283" t="s">
        <v>761</v>
      </c>
      <c r="B211" s="362" t="s">
        <v>38</v>
      </c>
      <c r="C211" s="359" t="s">
        <v>969</v>
      </c>
      <c r="D211" s="360">
        <v>2000</v>
      </c>
      <c r="E211" s="338"/>
    </row>
    <row r="212" spans="1:5" ht="14.25">
      <c r="A212" s="283" t="s">
        <v>726</v>
      </c>
      <c r="B212" s="362" t="s">
        <v>38</v>
      </c>
      <c r="C212" s="359" t="s">
        <v>670</v>
      </c>
      <c r="D212" s="360">
        <v>2500</v>
      </c>
      <c r="E212" s="338"/>
    </row>
    <row r="213" spans="1:5" ht="14.25">
      <c r="A213" s="283" t="s">
        <v>702</v>
      </c>
      <c r="B213" s="362" t="s">
        <v>38</v>
      </c>
      <c r="C213" s="359" t="s">
        <v>670</v>
      </c>
      <c r="D213" s="360">
        <v>2500</v>
      </c>
      <c r="E213" s="338"/>
    </row>
    <row r="214" spans="1:5" ht="14.25">
      <c r="A214" s="283" t="s">
        <v>910</v>
      </c>
      <c r="B214" s="362" t="s">
        <v>38</v>
      </c>
      <c r="C214" s="359" t="s">
        <v>521</v>
      </c>
      <c r="D214" s="360">
        <v>2500</v>
      </c>
      <c r="E214" s="338"/>
    </row>
    <row r="215" spans="1:5" ht="14.25">
      <c r="A215" s="283" t="s">
        <v>924</v>
      </c>
      <c r="B215" s="362" t="s">
        <v>38</v>
      </c>
      <c r="C215" s="359" t="s">
        <v>660</v>
      </c>
      <c r="D215" s="360">
        <v>2500</v>
      </c>
      <c r="E215" s="338"/>
    </row>
    <row r="216" spans="1:5" ht="14.25">
      <c r="A216" s="283" t="s">
        <v>833</v>
      </c>
      <c r="B216" s="362" t="s">
        <v>38</v>
      </c>
      <c r="C216" s="359" t="s">
        <v>970</v>
      </c>
      <c r="D216" s="360">
        <v>2000</v>
      </c>
      <c r="E216" s="338"/>
    </row>
    <row r="217" spans="1:5" ht="14.25">
      <c r="A217" s="283" t="s">
        <v>871</v>
      </c>
      <c r="B217" s="362" t="s">
        <v>38</v>
      </c>
      <c r="C217" s="359" t="s">
        <v>521</v>
      </c>
      <c r="D217" s="360">
        <v>2500</v>
      </c>
      <c r="E217" s="338"/>
    </row>
    <row r="218" spans="1:5" ht="14.25">
      <c r="A218" s="283" t="s">
        <v>944</v>
      </c>
      <c r="B218" s="362" t="s">
        <v>38</v>
      </c>
      <c r="C218" s="364" t="s">
        <v>974</v>
      </c>
      <c r="D218" s="360">
        <v>2000</v>
      </c>
      <c r="E218" s="338"/>
    </row>
    <row r="219" spans="1:5" ht="14.25">
      <c r="A219" s="283" t="s">
        <v>950</v>
      </c>
      <c r="B219" s="362" t="s">
        <v>38</v>
      </c>
      <c r="C219" s="364" t="s">
        <v>974</v>
      </c>
      <c r="D219" s="360">
        <v>2000</v>
      </c>
      <c r="E219" s="338"/>
    </row>
    <row r="220" spans="1:5" ht="14.25">
      <c r="A220" s="283" t="s">
        <v>948</v>
      </c>
      <c r="B220" s="362" t="s">
        <v>38</v>
      </c>
      <c r="C220" s="364" t="s">
        <v>974</v>
      </c>
      <c r="D220" s="360">
        <v>2000</v>
      </c>
      <c r="E220" s="338"/>
    </row>
    <row r="221" spans="1:5" ht="14.25">
      <c r="A221" s="283" t="s">
        <v>951</v>
      </c>
      <c r="B221" s="362" t="s">
        <v>38</v>
      </c>
      <c r="C221" s="364" t="s">
        <v>974</v>
      </c>
      <c r="D221" s="360">
        <v>2000</v>
      </c>
      <c r="E221" s="338"/>
    </row>
    <row r="222" spans="1:5" ht="14.25">
      <c r="A222" s="283" t="s">
        <v>905</v>
      </c>
      <c r="B222" s="362" t="s">
        <v>38</v>
      </c>
      <c r="C222" s="359" t="s">
        <v>976</v>
      </c>
      <c r="D222" s="360">
        <v>2000</v>
      </c>
      <c r="E222" s="338"/>
    </row>
    <row r="223" spans="1:5" ht="14.25">
      <c r="A223" s="283" t="s">
        <v>719</v>
      </c>
      <c r="B223" s="362" t="s">
        <v>38</v>
      </c>
      <c r="C223" s="359" t="s">
        <v>646</v>
      </c>
      <c r="D223" s="360">
        <v>2500</v>
      </c>
      <c r="E223" s="338"/>
    </row>
    <row r="224" spans="1:5" ht="14.25">
      <c r="A224" s="283" t="s">
        <v>947</v>
      </c>
      <c r="B224" s="362" t="s">
        <v>38</v>
      </c>
      <c r="C224" s="359" t="s">
        <v>477</v>
      </c>
      <c r="D224" s="360">
        <v>2500</v>
      </c>
      <c r="E224" s="338"/>
    </row>
    <row r="225" spans="1:5" ht="14.25">
      <c r="A225" s="283" t="s">
        <v>980</v>
      </c>
      <c r="B225" s="362" t="s">
        <v>38</v>
      </c>
      <c r="C225" s="359" t="s">
        <v>436</v>
      </c>
      <c r="D225" s="360">
        <v>2000</v>
      </c>
      <c r="E225" s="338"/>
    </row>
    <row r="226" spans="1:5" ht="14.25">
      <c r="A226" s="283" t="s">
        <v>982</v>
      </c>
      <c r="B226" s="362" t="s">
        <v>38</v>
      </c>
      <c r="C226" s="359" t="s">
        <v>436</v>
      </c>
      <c r="D226" s="360">
        <v>2000</v>
      </c>
      <c r="E226" s="338"/>
    </row>
    <row r="227" spans="1:5" ht="14.25">
      <c r="A227" s="283" t="s">
        <v>915</v>
      </c>
      <c r="B227" s="362" t="s">
        <v>38</v>
      </c>
      <c r="C227" s="361" t="s">
        <v>821</v>
      </c>
      <c r="D227" s="360">
        <v>2000</v>
      </c>
      <c r="E227" s="338"/>
    </row>
    <row r="228" spans="1:5" ht="14.25">
      <c r="A228" s="283" t="s">
        <v>913</v>
      </c>
      <c r="B228" s="362" t="s">
        <v>38</v>
      </c>
      <c r="C228" s="361" t="s">
        <v>821</v>
      </c>
      <c r="D228" s="360">
        <v>2000</v>
      </c>
      <c r="E228" s="338"/>
    </row>
    <row r="229" spans="1:5" ht="14.25">
      <c r="A229" s="283" t="s">
        <v>916</v>
      </c>
      <c r="B229" s="362" t="s">
        <v>38</v>
      </c>
      <c r="C229" s="361" t="s">
        <v>821</v>
      </c>
      <c r="D229" s="360">
        <v>2000</v>
      </c>
      <c r="E229" s="338"/>
    </row>
    <row r="230" spans="1:5" ht="14.25">
      <c r="A230" s="283" t="s">
        <v>917</v>
      </c>
      <c r="B230" s="362" t="s">
        <v>38</v>
      </c>
      <c r="C230" s="361" t="s">
        <v>821</v>
      </c>
      <c r="D230" s="360">
        <v>2000</v>
      </c>
      <c r="E230" s="338"/>
    </row>
    <row r="231" spans="1:5" ht="14.25">
      <c r="A231" s="283" t="s">
        <v>914</v>
      </c>
      <c r="B231" s="362" t="s">
        <v>38</v>
      </c>
      <c r="C231" s="361" t="s">
        <v>821</v>
      </c>
      <c r="D231" s="360">
        <v>2000</v>
      </c>
      <c r="E231" s="338"/>
    </row>
    <row r="232" spans="1:5" ht="14.25">
      <c r="A232" s="283" t="s">
        <v>922</v>
      </c>
      <c r="B232" s="362" t="s">
        <v>38</v>
      </c>
      <c r="C232" s="361" t="s">
        <v>817</v>
      </c>
      <c r="D232" s="360">
        <v>2000</v>
      </c>
      <c r="E232" s="338"/>
    </row>
    <row r="233" spans="1:5" ht="14.25">
      <c r="A233" s="283" t="s">
        <v>964</v>
      </c>
      <c r="B233" s="362" t="s">
        <v>38</v>
      </c>
      <c r="C233" s="361" t="s">
        <v>813</v>
      </c>
      <c r="D233" s="360">
        <v>2000</v>
      </c>
      <c r="E233" s="338"/>
    </row>
    <row r="234" spans="1:5" ht="14.25">
      <c r="A234" s="283" t="s">
        <v>985</v>
      </c>
      <c r="B234" s="362" t="s">
        <v>38</v>
      </c>
      <c r="C234" s="361" t="s">
        <v>808</v>
      </c>
      <c r="D234" s="360">
        <v>2000</v>
      </c>
      <c r="E234" s="338"/>
    </row>
    <row r="235" spans="1:5" ht="14.25">
      <c r="A235" s="283" t="s">
        <v>987</v>
      </c>
      <c r="B235" s="362" t="s">
        <v>38</v>
      </c>
      <c r="C235" s="361" t="s">
        <v>808</v>
      </c>
      <c r="D235" s="360">
        <v>2000</v>
      </c>
      <c r="E235" s="338"/>
    </row>
    <row r="236" spans="1:5" ht="14.25">
      <c r="A236" s="283" t="s">
        <v>991</v>
      </c>
      <c r="B236" s="364" t="s">
        <v>40</v>
      </c>
      <c r="C236" s="359" t="s">
        <v>436</v>
      </c>
      <c r="D236" s="360">
        <v>2000</v>
      </c>
      <c r="E236" s="338"/>
    </row>
    <row r="237" spans="1:5" ht="14.25">
      <c r="A237" s="283" t="s">
        <v>761</v>
      </c>
      <c r="B237" s="364" t="s">
        <v>40</v>
      </c>
      <c r="C237" s="359" t="s">
        <v>992</v>
      </c>
      <c r="D237" s="360">
        <v>2000</v>
      </c>
      <c r="E237" s="338"/>
    </row>
    <row r="238" spans="1:5" ht="14.25">
      <c r="A238" s="283" t="s">
        <v>726</v>
      </c>
      <c r="B238" s="364" t="s">
        <v>40</v>
      </c>
      <c r="C238" s="359" t="s">
        <v>678</v>
      </c>
      <c r="D238" s="360">
        <v>2500</v>
      </c>
      <c r="E238" s="338"/>
    </row>
    <row r="239" spans="1:5" ht="14.25">
      <c r="A239" s="283" t="s">
        <v>702</v>
      </c>
      <c r="B239" s="364" t="s">
        <v>40</v>
      </c>
      <c r="C239" s="359" t="s">
        <v>678</v>
      </c>
      <c r="D239" s="360">
        <v>2500</v>
      </c>
      <c r="E239" s="338"/>
    </row>
    <row r="240" spans="1:5" ht="14.25">
      <c r="A240" s="283" t="s">
        <v>924</v>
      </c>
      <c r="B240" s="364" t="s">
        <v>40</v>
      </c>
      <c r="C240" s="359" t="s">
        <v>670</v>
      </c>
      <c r="D240" s="360">
        <v>2500</v>
      </c>
      <c r="E240" s="338"/>
    </row>
    <row r="241" spans="1:5" ht="14.25">
      <c r="A241" s="283" t="s">
        <v>833</v>
      </c>
      <c r="B241" s="364" t="s">
        <v>40</v>
      </c>
      <c r="C241" s="359" t="s">
        <v>993</v>
      </c>
      <c r="D241" s="360">
        <v>2000</v>
      </c>
      <c r="E241" s="338"/>
    </row>
    <row r="242" spans="1:5" ht="14.25">
      <c r="A242" s="283" t="s">
        <v>950</v>
      </c>
      <c r="B242" s="364" t="s">
        <v>40</v>
      </c>
      <c r="C242" s="361" t="s">
        <v>479</v>
      </c>
      <c r="D242" s="360">
        <v>2000</v>
      </c>
      <c r="E242" s="338"/>
    </row>
    <row r="243" spans="1:5" ht="14.25">
      <c r="A243" s="283" t="s">
        <v>948</v>
      </c>
      <c r="B243" s="364" t="s">
        <v>40</v>
      </c>
      <c r="C243" s="361" t="s">
        <v>479</v>
      </c>
      <c r="D243" s="360">
        <v>2000</v>
      </c>
      <c r="E243" s="338"/>
    </row>
    <row r="244" spans="1:5" ht="14.25">
      <c r="A244" s="283" t="s">
        <v>951</v>
      </c>
      <c r="B244" s="364" t="s">
        <v>40</v>
      </c>
      <c r="C244" s="361" t="s">
        <v>479</v>
      </c>
      <c r="D244" s="360">
        <v>2000</v>
      </c>
      <c r="E244" s="338"/>
    </row>
    <row r="245" spans="1:5" ht="14.25">
      <c r="A245" s="283" t="s">
        <v>944</v>
      </c>
      <c r="B245" s="364" t="s">
        <v>40</v>
      </c>
      <c r="C245" s="361" t="s">
        <v>479</v>
      </c>
      <c r="D245" s="360">
        <v>2000</v>
      </c>
      <c r="E245" s="338"/>
    </row>
    <row r="246" spans="1:5" ht="14.25">
      <c r="A246" s="283" t="s">
        <v>991</v>
      </c>
      <c r="B246" s="364" t="s">
        <v>40</v>
      </c>
      <c r="C246" s="359" t="s">
        <v>857</v>
      </c>
      <c r="D246" s="360">
        <v>2000</v>
      </c>
      <c r="E246" s="338"/>
    </row>
    <row r="247" spans="1:5" ht="14.25">
      <c r="A247" s="283" t="s">
        <v>980</v>
      </c>
      <c r="B247" s="364" t="s">
        <v>40</v>
      </c>
      <c r="C247" s="359" t="s">
        <v>857</v>
      </c>
      <c r="D247" s="360">
        <v>2000</v>
      </c>
      <c r="E247" s="338"/>
    </row>
    <row r="248" spans="1:5" ht="14.25">
      <c r="A248" s="283" t="s">
        <v>982</v>
      </c>
      <c r="B248" s="364" t="s">
        <v>40</v>
      </c>
      <c r="C248" s="359" t="s">
        <v>857</v>
      </c>
      <c r="D248" s="360">
        <v>2000</v>
      </c>
      <c r="E248" s="338"/>
    </row>
    <row r="249" spans="1:5" ht="14.25">
      <c r="A249" s="283" t="s">
        <v>947</v>
      </c>
      <c r="B249" s="364" t="s">
        <v>40</v>
      </c>
      <c r="C249" s="359" t="s">
        <v>480</v>
      </c>
      <c r="D249" s="360">
        <v>2500</v>
      </c>
      <c r="E249" s="338"/>
    </row>
    <row r="250" spans="1:5" ht="14.25">
      <c r="A250" s="283" t="s">
        <v>985</v>
      </c>
      <c r="B250" s="364" t="s">
        <v>40</v>
      </c>
      <c r="C250" s="359" t="s">
        <v>813</v>
      </c>
      <c r="D250" s="360">
        <v>2000</v>
      </c>
      <c r="E250" s="338"/>
    </row>
    <row r="251" spans="1:5" ht="14.25">
      <c r="A251" s="283" t="s">
        <v>922</v>
      </c>
      <c r="B251" s="364" t="s">
        <v>40</v>
      </c>
      <c r="C251" s="359" t="s">
        <v>821</v>
      </c>
      <c r="D251" s="360">
        <v>2000</v>
      </c>
      <c r="E251" s="338"/>
    </row>
    <row r="252" spans="1:5" ht="14.25">
      <c r="A252" s="283" t="s">
        <v>964</v>
      </c>
      <c r="B252" s="364" t="s">
        <v>40</v>
      </c>
      <c r="C252" s="359" t="s">
        <v>817</v>
      </c>
      <c r="D252" s="360">
        <v>2000</v>
      </c>
      <c r="E252" s="338"/>
    </row>
    <row r="253" spans="1:5" ht="14.25">
      <c r="A253" s="283" t="s">
        <v>995</v>
      </c>
      <c r="B253" s="364" t="s">
        <v>40</v>
      </c>
      <c r="C253" s="359" t="s">
        <v>811</v>
      </c>
      <c r="D253" s="360">
        <v>2000</v>
      </c>
      <c r="E253" s="338"/>
    </row>
    <row r="254" spans="1:5" ht="14.25">
      <c r="A254" s="283" t="s">
        <v>997</v>
      </c>
      <c r="B254" s="364" t="s">
        <v>40</v>
      </c>
      <c r="C254" s="359" t="s">
        <v>998</v>
      </c>
      <c r="D254" s="360">
        <v>2000</v>
      </c>
      <c r="E254" s="338"/>
    </row>
    <row r="255" spans="1:5" ht="14.25">
      <c r="A255" s="283" t="s">
        <v>987</v>
      </c>
      <c r="B255" s="364" t="s">
        <v>40</v>
      </c>
      <c r="C255" s="359" t="s">
        <v>813</v>
      </c>
      <c r="D255" s="360">
        <v>2000</v>
      </c>
      <c r="E255" s="338"/>
    </row>
    <row r="256" spans="1:5" ht="14.25">
      <c r="A256" s="167" t="s">
        <v>924</v>
      </c>
      <c r="B256" s="270" t="s">
        <v>42</v>
      </c>
      <c r="C256" s="169" t="s">
        <v>1402</v>
      </c>
      <c r="D256" s="170">
        <v>2500</v>
      </c>
      <c r="E256" s="338"/>
    </row>
    <row r="257" spans="1:5" ht="14.25">
      <c r="A257" s="167" t="s">
        <v>982</v>
      </c>
      <c r="B257" s="270" t="s">
        <v>42</v>
      </c>
      <c r="C257" s="169" t="s">
        <v>875</v>
      </c>
      <c r="D257" s="170">
        <v>2000</v>
      </c>
      <c r="E257" s="338"/>
    </row>
    <row r="258" spans="1:5" ht="14.25">
      <c r="A258" s="167" t="s">
        <v>947</v>
      </c>
      <c r="B258" s="270" t="s">
        <v>42</v>
      </c>
      <c r="C258" s="169" t="s">
        <v>521</v>
      </c>
      <c r="D258" s="170">
        <v>2500</v>
      </c>
      <c r="E258" s="338"/>
    </row>
    <row r="259" spans="1:5" ht="14.25">
      <c r="A259" s="167" t="s">
        <v>948</v>
      </c>
      <c r="B259" s="270" t="s">
        <v>42</v>
      </c>
      <c r="C259" s="169" t="s">
        <v>525</v>
      </c>
      <c r="D259" s="272">
        <v>2000</v>
      </c>
      <c r="E259" s="338"/>
    </row>
    <row r="260" spans="1:5" ht="14.25">
      <c r="A260" s="167" t="s">
        <v>944</v>
      </c>
      <c r="B260" s="270" t="s">
        <v>42</v>
      </c>
      <c r="C260" s="169" t="s">
        <v>525</v>
      </c>
      <c r="D260" s="170">
        <v>2000</v>
      </c>
      <c r="E260" s="338"/>
    </row>
    <row r="261" spans="1:5" ht="14.25">
      <c r="A261" s="167" t="s">
        <v>950</v>
      </c>
      <c r="B261" s="270" t="s">
        <v>42</v>
      </c>
      <c r="C261" s="169" t="s">
        <v>525</v>
      </c>
      <c r="D261" s="170">
        <v>2000</v>
      </c>
      <c r="E261" s="338"/>
    </row>
    <row r="262" spans="1:5" ht="14.25">
      <c r="A262" s="167" t="s">
        <v>951</v>
      </c>
      <c r="B262" s="270" t="s">
        <v>42</v>
      </c>
      <c r="C262" s="169" t="s">
        <v>525</v>
      </c>
      <c r="D262" s="170">
        <v>2000</v>
      </c>
      <c r="E262" s="338"/>
    </row>
    <row r="263" spans="1:5" ht="14.25">
      <c r="A263" s="167" t="s">
        <v>991</v>
      </c>
      <c r="B263" s="270" t="s">
        <v>42</v>
      </c>
      <c r="C263" s="169" t="s">
        <v>875</v>
      </c>
      <c r="D263" s="170">
        <v>2000</v>
      </c>
      <c r="E263" s="338"/>
    </row>
    <row r="264" spans="1:5" ht="14.25">
      <c r="A264" s="167" t="s">
        <v>980</v>
      </c>
      <c r="B264" s="270" t="s">
        <v>42</v>
      </c>
      <c r="C264" s="169" t="s">
        <v>875</v>
      </c>
      <c r="D264" s="170">
        <v>2000</v>
      </c>
      <c r="E264" s="338"/>
    </row>
    <row r="265" spans="1:5" ht="14.25">
      <c r="A265" s="167" t="s">
        <v>833</v>
      </c>
      <c r="B265" s="270" t="s">
        <v>42</v>
      </c>
      <c r="C265" s="169" t="s">
        <v>1456</v>
      </c>
      <c r="D265" s="170">
        <v>2000</v>
      </c>
      <c r="E265" s="338"/>
    </row>
    <row r="266" spans="1:5" ht="14.25">
      <c r="A266" s="167" t="s">
        <v>922</v>
      </c>
      <c r="B266" s="270" t="s">
        <v>42</v>
      </c>
      <c r="C266" s="169" t="s">
        <v>1456</v>
      </c>
      <c r="D266" s="170">
        <v>2000</v>
      </c>
      <c r="E266" s="338"/>
    </row>
    <row r="267" spans="1:5" ht="14.25">
      <c r="A267" s="167" t="s">
        <v>1457</v>
      </c>
      <c r="B267" s="270" t="s">
        <v>42</v>
      </c>
      <c r="C267" s="169" t="s">
        <v>1458</v>
      </c>
      <c r="D267" s="170">
        <v>2000</v>
      </c>
      <c r="E267" s="338"/>
    </row>
    <row r="268" spans="1:5" ht="14.25">
      <c r="A268" s="167" t="s">
        <v>987</v>
      </c>
      <c r="B268" s="270" t="s">
        <v>42</v>
      </c>
      <c r="C268" s="169" t="s">
        <v>817</v>
      </c>
      <c r="D268" s="170">
        <v>2000</v>
      </c>
      <c r="E268" s="338"/>
    </row>
    <row r="269" spans="1:5" ht="14.25">
      <c r="A269" s="167" t="s">
        <v>964</v>
      </c>
      <c r="B269" s="270" t="s">
        <v>42</v>
      </c>
      <c r="C269" s="169" t="s">
        <v>821</v>
      </c>
      <c r="D269" s="170">
        <v>2000</v>
      </c>
      <c r="E269" s="338"/>
    </row>
    <row r="270" spans="1:5" ht="14.25">
      <c r="A270" s="167" t="s">
        <v>985</v>
      </c>
      <c r="B270" s="270" t="s">
        <v>42</v>
      </c>
      <c r="C270" s="169" t="s">
        <v>817</v>
      </c>
      <c r="D270" s="170">
        <v>2000</v>
      </c>
      <c r="E270" s="338"/>
    </row>
    <row r="271" spans="1:5" ht="14.25">
      <c r="A271" s="167" t="s">
        <v>995</v>
      </c>
      <c r="B271" s="270" t="s">
        <v>42</v>
      </c>
      <c r="C271" s="169" t="s">
        <v>819</v>
      </c>
      <c r="D271" s="170">
        <v>2000</v>
      </c>
      <c r="E271" s="338"/>
    </row>
    <row r="272" spans="1:5" ht="14.25">
      <c r="A272" s="167" t="s">
        <v>1406</v>
      </c>
      <c r="B272" s="270" t="s">
        <v>42</v>
      </c>
      <c r="C272" s="169" t="s">
        <v>1407</v>
      </c>
      <c r="D272" s="170">
        <v>2000</v>
      </c>
      <c r="E272" s="338"/>
    </row>
    <row r="273" spans="1:5" ht="25.5">
      <c r="A273" s="167" t="s">
        <v>1392</v>
      </c>
      <c r="B273" s="270" t="s">
        <v>42</v>
      </c>
      <c r="C273" s="171" t="s">
        <v>1393</v>
      </c>
      <c r="D273" s="170">
        <v>1254.45</v>
      </c>
      <c r="E273" s="338"/>
    </row>
    <row r="274" spans="1:5" ht="25.5">
      <c r="A274" s="167" t="s">
        <v>1394</v>
      </c>
      <c r="B274" s="270" t="s">
        <v>42</v>
      </c>
      <c r="C274" s="171" t="s">
        <v>1393</v>
      </c>
      <c r="D274" s="170">
        <v>1254.45</v>
      </c>
      <c r="E274" s="338"/>
    </row>
    <row r="275" spans="1:5" ht="25.5">
      <c r="A275" s="167" t="s">
        <v>851</v>
      </c>
      <c r="B275" s="270" t="s">
        <v>42</v>
      </c>
      <c r="C275" s="171" t="s">
        <v>1393</v>
      </c>
      <c r="D275" s="170">
        <v>1254.45</v>
      </c>
      <c r="E275" s="338"/>
    </row>
    <row r="276" spans="1:5" ht="25.5">
      <c r="A276" s="167" t="s">
        <v>1395</v>
      </c>
      <c r="B276" s="270" t="s">
        <v>42</v>
      </c>
      <c r="C276" s="171" t="s">
        <v>1393</v>
      </c>
      <c r="D276" s="170">
        <v>1254.45</v>
      </c>
      <c r="E276" s="338"/>
    </row>
    <row r="277" spans="1:5" ht="25.5">
      <c r="A277" s="167" t="s">
        <v>844</v>
      </c>
      <c r="B277" s="270" t="s">
        <v>42</v>
      </c>
      <c r="C277" s="171" t="s">
        <v>1393</v>
      </c>
      <c r="D277" s="170">
        <v>1254.44</v>
      </c>
      <c r="E277" s="338"/>
    </row>
    <row r="278" spans="1:5" ht="25.5">
      <c r="A278" s="167" t="s">
        <v>1396</v>
      </c>
      <c r="B278" s="270" t="s">
        <v>42</v>
      </c>
      <c r="C278" s="171" t="s">
        <v>1393</v>
      </c>
      <c r="D278" s="170">
        <v>1254.44</v>
      </c>
      <c r="E278" s="338"/>
    </row>
    <row r="279" spans="1:5" ht="25.5">
      <c r="A279" s="167" t="s">
        <v>1397</v>
      </c>
      <c r="B279" s="270" t="s">
        <v>42</v>
      </c>
      <c r="C279" s="171" t="s">
        <v>1393</v>
      </c>
      <c r="D279" s="170">
        <v>1254.44</v>
      </c>
      <c r="E279" s="338"/>
    </row>
    <row r="280" spans="1:5" ht="25.5">
      <c r="A280" s="167" t="s">
        <v>1398</v>
      </c>
      <c r="B280" s="270" t="s">
        <v>42</v>
      </c>
      <c r="C280" s="171" t="s">
        <v>1393</v>
      </c>
      <c r="D280" s="170">
        <v>1254.44</v>
      </c>
      <c r="E280" s="338"/>
    </row>
    <row r="281" spans="1:5" ht="25.5">
      <c r="A281" s="167" t="s">
        <v>1399</v>
      </c>
      <c r="B281" s="270" t="s">
        <v>42</v>
      </c>
      <c r="C281" s="171" t="s">
        <v>1393</v>
      </c>
      <c r="D281" s="170">
        <v>1254.44</v>
      </c>
      <c r="E281" s="338"/>
    </row>
    <row r="282" spans="1:5" ht="25.5">
      <c r="A282" s="167" t="s">
        <v>1392</v>
      </c>
      <c r="B282" s="270" t="s">
        <v>42</v>
      </c>
      <c r="C282" s="171" t="s">
        <v>1403</v>
      </c>
      <c r="D282" s="170">
        <v>1533.34</v>
      </c>
      <c r="E282" s="338"/>
    </row>
    <row r="283" spans="1:5" ht="25.5">
      <c r="A283" s="167" t="s">
        <v>1394</v>
      </c>
      <c r="B283" s="270" t="s">
        <v>42</v>
      </c>
      <c r="C283" s="171" t="s">
        <v>1403</v>
      </c>
      <c r="D283" s="170">
        <v>1533.34</v>
      </c>
      <c r="E283" s="338"/>
    </row>
    <row r="284" spans="1:5" ht="25.5">
      <c r="A284" s="167" t="s">
        <v>851</v>
      </c>
      <c r="B284" s="270" t="s">
        <v>42</v>
      </c>
      <c r="C284" s="171" t="s">
        <v>1403</v>
      </c>
      <c r="D284" s="170">
        <v>1533.34</v>
      </c>
      <c r="E284" s="338"/>
    </row>
    <row r="285" spans="1:5" ht="25.5">
      <c r="A285" s="167" t="s">
        <v>1395</v>
      </c>
      <c r="B285" s="270" t="s">
        <v>42</v>
      </c>
      <c r="C285" s="171" t="s">
        <v>1403</v>
      </c>
      <c r="D285" s="170">
        <v>1533.33</v>
      </c>
      <c r="E285" s="338"/>
    </row>
    <row r="286" spans="1:5" ht="25.5">
      <c r="A286" s="167" t="s">
        <v>844</v>
      </c>
      <c r="B286" s="270" t="s">
        <v>42</v>
      </c>
      <c r="C286" s="171" t="s">
        <v>1403</v>
      </c>
      <c r="D286" s="170">
        <v>1533.33</v>
      </c>
      <c r="E286" s="338"/>
    </row>
    <row r="287" spans="1:5" ht="25.5">
      <c r="A287" s="167" t="s">
        <v>1396</v>
      </c>
      <c r="B287" s="270" t="s">
        <v>42</v>
      </c>
      <c r="C287" s="171" t="s">
        <v>1403</v>
      </c>
      <c r="D287" s="170">
        <v>1533.33</v>
      </c>
      <c r="E287" s="338"/>
    </row>
    <row r="288" spans="1:5" ht="25.5">
      <c r="A288" s="167" t="s">
        <v>1397</v>
      </c>
      <c r="B288" s="270" t="s">
        <v>42</v>
      </c>
      <c r="C288" s="171" t="s">
        <v>1403</v>
      </c>
      <c r="D288" s="170">
        <v>1533.33</v>
      </c>
      <c r="E288" s="338"/>
    </row>
    <row r="289" spans="1:5" ht="25.5">
      <c r="A289" s="167" t="s">
        <v>1398</v>
      </c>
      <c r="B289" s="270" t="s">
        <v>42</v>
      </c>
      <c r="C289" s="171" t="s">
        <v>1403</v>
      </c>
      <c r="D289" s="170">
        <v>1533.33</v>
      </c>
      <c r="E289" s="338"/>
    </row>
    <row r="290" spans="1:5" ht="25.5">
      <c r="A290" s="167" t="s">
        <v>1399</v>
      </c>
      <c r="B290" s="270" t="s">
        <v>42</v>
      </c>
      <c r="C290" s="171" t="s">
        <v>1403</v>
      </c>
      <c r="D290" s="170">
        <v>1533.33</v>
      </c>
      <c r="E290" s="338"/>
    </row>
    <row r="291" spans="1:5" ht="25.5">
      <c r="A291" s="167" t="s">
        <v>1408</v>
      </c>
      <c r="B291" s="270" t="s">
        <v>42</v>
      </c>
      <c r="C291" s="171" t="s">
        <v>1409</v>
      </c>
      <c r="D291" s="170">
        <v>931.04</v>
      </c>
      <c r="E291" s="338"/>
    </row>
    <row r="292" spans="1:5" ht="25.5">
      <c r="A292" s="167" t="s">
        <v>1410</v>
      </c>
      <c r="B292" s="270" t="s">
        <v>42</v>
      </c>
      <c r="C292" s="171" t="s">
        <v>1409</v>
      </c>
      <c r="D292" s="170">
        <v>931.04</v>
      </c>
      <c r="E292" s="338"/>
    </row>
    <row r="293" spans="1:5" ht="25.5">
      <c r="A293" s="167" t="s">
        <v>1411</v>
      </c>
      <c r="B293" s="270" t="s">
        <v>42</v>
      </c>
      <c r="C293" s="171" t="s">
        <v>1409</v>
      </c>
      <c r="D293" s="170">
        <v>931.04</v>
      </c>
      <c r="E293" s="338"/>
    </row>
    <row r="294" spans="1:5" ht="25.5">
      <c r="A294" s="167" t="s">
        <v>1412</v>
      </c>
      <c r="B294" s="270" t="s">
        <v>42</v>
      </c>
      <c r="C294" s="171" t="s">
        <v>1409</v>
      </c>
      <c r="D294" s="170">
        <v>931.04</v>
      </c>
      <c r="E294" s="338"/>
    </row>
    <row r="295" spans="1:5" ht="25.5">
      <c r="A295" s="167" t="s">
        <v>1413</v>
      </c>
      <c r="B295" s="270" t="s">
        <v>42</v>
      </c>
      <c r="C295" s="171" t="s">
        <v>1409</v>
      </c>
      <c r="D295" s="170">
        <v>931.04</v>
      </c>
      <c r="E295" s="338"/>
    </row>
    <row r="296" spans="1:5" ht="25.5">
      <c r="A296" s="167" t="s">
        <v>1414</v>
      </c>
      <c r="B296" s="270" t="s">
        <v>42</v>
      </c>
      <c r="C296" s="171" t="s">
        <v>1409</v>
      </c>
      <c r="D296" s="170">
        <v>931.04</v>
      </c>
      <c r="E296" s="338"/>
    </row>
    <row r="297" spans="1:5" ht="25.5">
      <c r="A297" s="167" t="s">
        <v>1415</v>
      </c>
      <c r="B297" s="270" t="s">
        <v>42</v>
      </c>
      <c r="C297" s="171" t="s">
        <v>1409</v>
      </c>
      <c r="D297" s="170">
        <v>931.04</v>
      </c>
      <c r="E297" s="338"/>
    </row>
    <row r="298" spans="1:5" ht="25.5">
      <c r="A298" s="167" t="s">
        <v>1416</v>
      </c>
      <c r="B298" s="270" t="s">
        <v>42</v>
      </c>
      <c r="C298" s="171" t="s">
        <v>1409</v>
      </c>
      <c r="D298" s="170">
        <v>931.04</v>
      </c>
      <c r="E298" s="338"/>
    </row>
    <row r="299" spans="1:5" ht="25.5">
      <c r="A299" s="167" t="s">
        <v>1417</v>
      </c>
      <c r="B299" s="270" t="s">
        <v>42</v>
      </c>
      <c r="C299" s="171" t="s">
        <v>1409</v>
      </c>
      <c r="D299" s="170">
        <v>931.04</v>
      </c>
      <c r="E299" s="338"/>
    </row>
    <row r="300" spans="1:5" ht="25.5">
      <c r="A300" s="167" t="s">
        <v>1418</v>
      </c>
      <c r="B300" s="270" t="s">
        <v>42</v>
      </c>
      <c r="C300" s="171" t="s">
        <v>1409</v>
      </c>
      <c r="D300" s="170">
        <v>931.04</v>
      </c>
      <c r="E300" s="338"/>
    </row>
    <row r="301" spans="1:5" ht="25.5">
      <c r="A301" s="167" t="s">
        <v>1419</v>
      </c>
      <c r="B301" s="270" t="s">
        <v>42</v>
      </c>
      <c r="C301" s="171" t="s">
        <v>1409</v>
      </c>
      <c r="D301" s="170">
        <v>931.04</v>
      </c>
      <c r="E301" s="338"/>
    </row>
    <row r="302" spans="1:5" ht="25.5">
      <c r="A302" s="167" t="s">
        <v>1420</v>
      </c>
      <c r="B302" s="270" t="s">
        <v>42</v>
      </c>
      <c r="C302" s="171" t="s">
        <v>1409</v>
      </c>
      <c r="D302" s="170">
        <v>931.04</v>
      </c>
      <c r="E302" s="338"/>
    </row>
    <row r="303" spans="1:5" ht="25.5">
      <c r="A303" s="167" t="s">
        <v>1421</v>
      </c>
      <c r="B303" s="270" t="s">
        <v>42</v>
      </c>
      <c r="C303" s="171" t="s">
        <v>1409</v>
      </c>
      <c r="D303" s="170">
        <v>931.04</v>
      </c>
      <c r="E303" s="338"/>
    </row>
    <row r="304" spans="1:5" ht="25.5">
      <c r="A304" s="167" t="s">
        <v>1422</v>
      </c>
      <c r="B304" s="270" t="s">
        <v>42</v>
      </c>
      <c r="C304" s="171" t="s">
        <v>1409</v>
      </c>
      <c r="D304" s="170">
        <v>931.03</v>
      </c>
      <c r="E304" s="338"/>
    </row>
    <row r="305" spans="1:5" ht="25.5">
      <c r="A305" s="167" t="s">
        <v>1423</v>
      </c>
      <c r="B305" s="270" t="s">
        <v>42</v>
      </c>
      <c r="C305" s="171" t="s">
        <v>1409</v>
      </c>
      <c r="D305" s="170">
        <v>931.03</v>
      </c>
      <c r="E305" s="338"/>
    </row>
    <row r="306" spans="1:5" ht="25.5">
      <c r="A306" s="167" t="s">
        <v>1424</v>
      </c>
      <c r="B306" s="270" t="s">
        <v>42</v>
      </c>
      <c r="C306" s="171" t="s">
        <v>1409</v>
      </c>
      <c r="D306" s="170">
        <v>931.03</v>
      </c>
      <c r="E306" s="338"/>
    </row>
    <row r="307" spans="1:5" ht="25.5">
      <c r="A307" s="167" t="s">
        <v>1425</v>
      </c>
      <c r="B307" s="270" t="s">
        <v>42</v>
      </c>
      <c r="C307" s="171" t="s">
        <v>1409</v>
      </c>
      <c r="D307" s="170">
        <v>931.03</v>
      </c>
      <c r="E307" s="338"/>
    </row>
    <row r="308" spans="1:5" ht="25.5">
      <c r="A308" s="167" t="s">
        <v>1426</v>
      </c>
      <c r="B308" s="270" t="s">
        <v>42</v>
      </c>
      <c r="C308" s="171" t="s">
        <v>1409</v>
      </c>
      <c r="D308" s="170">
        <v>931.03</v>
      </c>
      <c r="E308" s="338"/>
    </row>
    <row r="309" spans="1:5" ht="25.5">
      <c r="A309" s="167" t="s">
        <v>1427</v>
      </c>
      <c r="B309" s="270" t="s">
        <v>42</v>
      </c>
      <c r="C309" s="171" t="s">
        <v>1409</v>
      </c>
      <c r="D309" s="170">
        <v>931.03</v>
      </c>
      <c r="E309" s="338"/>
    </row>
    <row r="310" spans="1:5" ht="25.5">
      <c r="A310" s="167" t="s">
        <v>1428</v>
      </c>
      <c r="B310" s="270" t="s">
        <v>42</v>
      </c>
      <c r="C310" s="171" t="s">
        <v>1409</v>
      </c>
      <c r="D310" s="170">
        <v>931.03</v>
      </c>
      <c r="E310" s="338"/>
    </row>
    <row r="311" spans="1:5" ht="25.5">
      <c r="A311" s="167" t="s">
        <v>1429</v>
      </c>
      <c r="B311" s="270" t="s">
        <v>42</v>
      </c>
      <c r="C311" s="171" t="s">
        <v>1409</v>
      </c>
      <c r="D311" s="170">
        <v>931.03</v>
      </c>
      <c r="E311" s="338"/>
    </row>
    <row r="312" spans="1:5" ht="25.5">
      <c r="A312" s="167" t="s">
        <v>1430</v>
      </c>
      <c r="B312" s="270" t="s">
        <v>42</v>
      </c>
      <c r="C312" s="171" t="s">
        <v>1409</v>
      </c>
      <c r="D312" s="170">
        <v>931.03</v>
      </c>
      <c r="E312" s="338"/>
    </row>
    <row r="313" spans="1:5" ht="25.5">
      <c r="A313" s="167" t="s">
        <v>872</v>
      </c>
      <c r="B313" s="270" t="s">
        <v>42</v>
      </c>
      <c r="C313" s="171" t="s">
        <v>1409</v>
      </c>
      <c r="D313" s="170">
        <v>931.03</v>
      </c>
      <c r="E313" s="338"/>
    </row>
    <row r="314" spans="1:5" ht="25.5">
      <c r="A314" s="167" t="s">
        <v>1431</v>
      </c>
      <c r="B314" s="270" t="s">
        <v>42</v>
      </c>
      <c r="C314" s="171" t="s">
        <v>1409</v>
      </c>
      <c r="D314" s="170">
        <v>931.03</v>
      </c>
      <c r="E314" s="338"/>
    </row>
    <row r="315" spans="1:5" ht="25.5">
      <c r="A315" s="167" t="s">
        <v>1432</v>
      </c>
      <c r="B315" s="270" t="s">
        <v>42</v>
      </c>
      <c r="C315" s="171" t="s">
        <v>1409</v>
      </c>
      <c r="D315" s="170">
        <v>931.03</v>
      </c>
      <c r="E315" s="338"/>
    </row>
    <row r="316" spans="1:5" ht="25.5">
      <c r="A316" s="167" t="s">
        <v>1433</v>
      </c>
      <c r="B316" s="270" t="s">
        <v>42</v>
      </c>
      <c r="C316" s="171" t="s">
        <v>1409</v>
      </c>
      <c r="D316" s="170">
        <v>931.03</v>
      </c>
      <c r="E316" s="338"/>
    </row>
    <row r="317" spans="1:5" ht="25.5">
      <c r="A317" s="167" t="s">
        <v>1434</v>
      </c>
      <c r="B317" s="270" t="s">
        <v>42</v>
      </c>
      <c r="C317" s="171" t="s">
        <v>1409</v>
      </c>
      <c r="D317" s="170">
        <v>931.03</v>
      </c>
      <c r="E317" s="338"/>
    </row>
    <row r="318" spans="1:5" ht="25.5">
      <c r="A318" s="167" t="s">
        <v>1435</v>
      </c>
      <c r="B318" s="168" t="s">
        <v>42</v>
      </c>
      <c r="C318" s="171" t="s">
        <v>1409</v>
      </c>
      <c r="D318" s="170">
        <v>931.03</v>
      </c>
      <c r="E318" s="338"/>
    </row>
    <row r="319" spans="1:5" ht="25.5">
      <c r="A319" s="167" t="s">
        <v>1436</v>
      </c>
      <c r="B319" s="168" t="s">
        <v>42</v>
      </c>
      <c r="C319" s="171" t="s">
        <v>1409</v>
      </c>
      <c r="D319" s="170">
        <v>931.03</v>
      </c>
      <c r="E319" s="338"/>
    </row>
    <row r="320" spans="1:5" ht="25.5">
      <c r="A320" s="167" t="s">
        <v>1437</v>
      </c>
      <c r="B320" s="168" t="s">
        <v>42</v>
      </c>
      <c r="C320" s="171" t="s">
        <v>1438</v>
      </c>
      <c r="D320" s="170">
        <v>2000</v>
      </c>
      <c r="E320" s="338"/>
    </row>
    <row r="321" spans="1:5" ht="25.5">
      <c r="A321" s="167" t="s">
        <v>1439</v>
      </c>
      <c r="B321" s="168" t="s">
        <v>42</v>
      </c>
      <c r="C321" s="171" t="s">
        <v>1438</v>
      </c>
      <c r="D321" s="170">
        <v>2000</v>
      </c>
      <c r="E321" s="338"/>
    </row>
    <row r="322" spans="1:5" ht="14.25">
      <c r="A322" s="167" t="s">
        <v>1464</v>
      </c>
      <c r="B322" s="168" t="s">
        <v>43</v>
      </c>
      <c r="C322" s="171" t="s">
        <v>1465</v>
      </c>
      <c r="D322" s="170">
        <v>2000</v>
      </c>
      <c r="E322" s="338"/>
    </row>
    <row r="323" spans="1:5" ht="14.25">
      <c r="A323" s="167" t="s">
        <v>991</v>
      </c>
      <c r="B323" s="168" t="s">
        <v>43</v>
      </c>
      <c r="C323" s="171" t="s">
        <v>884</v>
      </c>
      <c r="D323" s="170">
        <v>2000</v>
      </c>
      <c r="E323" s="338"/>
    </row>
    <row r="324" spans="1:5" ht="14.25">
      <c r="A324" s="167" t="s">
        <v>980</v>
      </c>
      <c r="B324" s="168" t="s">
        <v>43</v>
      </c>
      <c r="C324" s="171" t="s">
        <v>884</v>
      </c>
      <c r="D324" s="170">
        <v>2000</v>
      </c>
      <c r="E324" s="338"/>
    </row>
    <row r="325" spans="1:5" ht="14.25">
      <c r="A325" s="167" t="s">
        <v>982</v>
      </c>
      <c r="B325" s="168" t="s">
        <v>43</v>
      </c>
      <c r="C325" s="171" t="s">
        <v>884</v>
      </c>
      <c r="D325" s="170">
        <v>2000</v>
      </c>
      <c r="E325" s="338"/>
    </row>
    <row r="326" spans="1:5" ht="14.25">
      <c r="A326" s="167" t="s">
        <v>1457</v>
      </c>
      <c r="B326" s="168" t="s">
        <v>43</v>
      </c>
      <c r="C326" s="171" t="s">
        <v>813</v>
      </c>
      <c r="D326" s="170">
        <v>2000</v>
      </c>
      <c r="E326" s="338"/>
    </row>
    <row r="327" spans="1:5" ht="14.25">
      <c r="A327" s="167" t="s">
        <v>985</v>
      </c>
      <c r="B327" s="168" t="s">
        <v>43</v>
      </c>
      <c r="C327" s="171" t="s">
        <v>821</v>
      </c>
      <c r="D327" s="170">
        <v>2000</v>
      </c>
      <c r="E327" s="338"/>
    </row>
    <row r="328" spans="1:5" ht="14.25">
      <c r="A328" s="167" t="s">
        <v>987</v>
      </c>
      <c r="B328" s="168" t="s">
        <v>43</v>
      </c>
      <c r="C328" s="171" t="s">
        <v>821</v>
      </c>
      <c r="D328" s="170">
        <v>2000</v>
      </c>
      <c r="E328" s="338"/>
    </row>
    <row r="329" spans="1:5" ht="14.25">
      <c r="A329" s="167" t="s">
        <v>1468</v>
      </c>
      <c r="B329" s="270" t="s">
        <v>43</v>
      </c>
      <c r="C329" s="171" t="s">
        <v>811</v>
      </c>
      <c r="D329" s="170">
        <v>2000</v>
      </c>
      <c r="E329" s="338"/>
    </row>
    <row r="330" spans="1:5" ht="14.25">
      <c r="A330" s="167" t="s">
        <v>1469</v>
      </c>
      <c r="B330" s="270" t="s">
        <v>43</v>
      </c>
      <c r="C330" s="171" t="s">
        <v>808</v>
      </c>
      <c r="D330" s="170">
        <v>2000</v>
      </c>
      <c r="E330" s="338"/>
    </row>
    <row r="331" spans="1:5" ht="14.25">
      <c r="A331" s="167" t="s">
        <v>1464</v>
      </c>
      <c r="B331" s="270" t="s">
        <v>59</v>
      </c>
      <c r="C331" s="169" t="s">
        <v>1477</v>
      </c>
      <c r="D331" s="170">
        <v>2000</v>
      </c>
      <c r="E331" s="338"/>
    </row>
    <row r="332" spans="1:5" ht="14.25">
      <c r="A332" s="167" t="s">
        <v>1478</v>
      </c>
      <c r="B332" s="270" t="s">
        <v>59</v>
      </c>
      <c r="C332" s="169" t="s">
        <v>1480</v>
      </c>
      <c r="D332" s="170">
        <v>2500</v>
      </c>
      <c r="E332" s="338"/>
    </row>
    <row r="333" spans="1:5" ht="14.25">
      <c r="A333" s="167" t="s">
        <v>1481</v>
      </c>
      <c r="B333" s="270" t="s">
        <v>59</v>
      </c>
      <c r="C333" s="169" t="s">
        <v>1480</v>
      </c>
      <c r="D333" s="170">
        <v>2500</v>
      </c>
      <c r="E333" s="338"/>
    </row>
    <row r="334" spans="1:5" ht="14.25">
      <c r="A334" s="167" t="s">
        <v>1483</v>
      </c>
      <c r="B334" s="270" t="s">
        <v>59</v>
      </c>
      <c r="C334" s="169" t="s">
        <v>1484</v>
      </c>
      <c r="D334" s="170">
        <v>2000</v>
      </c>
      <c r="E334" s="338"/>
    </row>
    <row r="335" spans="1:5" ht="14.25">
      <c r="A335" s="167" t="s">
        <v>1457</v>
      </c>
      <c r="B335" s="270" t="s">
        <v>59</v>
      </c>
      <c r="C335" s="169" t="s">
        <v>817</v>
      </c>
      <c r="D335" s="170">
        <v>2000</v>
      </c>
      <c r="E335" s="338"/>
    </row>
    <row r="336" spans="1:5" ht="14.25">
      <c r="A336" s="167" t="s">
        <v>1487</v>
      </c>
      <c r="B336" s="270" t="s">
        <v>59</v>
      </c>
      <c r="C336" s="169" t="s">
        <v>826</v>
      </c>
      <c r="D336" s="170">
        <v>2000</v>
      </c>
      <c r="E336" s="338"/>
    </row>
    <row r="337" spans="1:5" ht="14.25">
      <c r="A337" s="167" t="s">
        <v>1488</v>
      </c>
      <c r="B337" s="270" t="s">
        <v>59</v>
      </c>
      <c r="C337" s="169" t="s">
        <v>826</v>
      </c>
      <c r="D337" s="170">
        <v>2000</v>
      </c>
      <c r="E337" s="338"/>
    </row>
    <row r="338" spans="1:5" ht="14.25">
      <c r="A338" s="167" t="s">
        <v>1415</v>
      </c>
      <c r="B338" s="270" t="s">
        <v>59</v>
      </c>
      <c r="C338" s="169" t="s">
        <v>826</v>
      </c>
      <c r="D338" s="170">
        <v>2000</v>
      </c>
      <c r="E338" s="338"/>
    </row>
    <row r="339" spans="1:5" ht="14.25">
      <c r="A339" s="167" t="s">
        <v>1469</v>
      </c>
      <c r="B339" s="270" t="s">
        <v>59</v>
      </c>
      <c r="C339" s="169" t="s">
        <v>1491</v>
      </c>
      <c r="D339" s="170">
        <v>2000</v>
      </c>
      <c r="E339" s="338"/>
    </row>
    <row r="340" spans="1:5" ht="14.25">
      <c r="A340" s="167" t="s">
        <v>1468</v>
      </c>
      <c r="B340" s="270" t="s">
        <v>59</v>
      </c>
      <c r="C340" s="169" t="s">
        <v>819</v>
      </c>
      <c r="D340" s="170">
        <v>2000</v>
      </c>
      <c r="E340" s="338"/>
    </row>
    <row r="341" spans="1:5" ht="14.25">
      <c r="A341" s="167" t="s">
        <v>1492</v>
      </c>
      <c r="B341" s="270" t="s">
        <v>59</v>
      </c>
      <c r="C341" s="169" t="s">
        <v>826</v>
      </c>
      <c r="D341" s="170">
        <v>2000</v>
      </c>
      <c r="E341" s="338"/>
    </row>
    <row r="342" spans="1:5" ht="14.25">
      <c r="A342" s="167" t="s">
        <v>1493</v>
      </c>
      <c r="B342" s="270" t="s">
        <v>59</v>
      </c>
      <c r="C342" s="169" t="s">
        <v>826</v>
      </c>
      <c r="D342" s="170">
        <v>2000</v>
      </c>
      <c r="E342" s="338"/>
    </row>
    <row r="343" spans="1:5" ht="14.25">
      <c r="A343" s="167" t="s">
        <v>1494</v>
      </c>
      <c r="B343" s="270" t="s">
        <v>59</v>
      </c>
      <c r="C343" s="169" t="s">
        <v>808</v>
      </c>
      <c r="D343" s="170">
        <v>2000</v>
      </c>
      <c r="E343" s="338"/>
    </row>
    <row r="344" spans="1:5" ht="14.25">
      <c r="A344" s="167" t="s">
        <v>1495</v>
      </c>
      <c r="B344" s="270" t="s">
        <v>59</v>
      </c>
      <c r="C344" s="169" t="s">
        <v>808</v>
      </c>
      <c r="D344" s="170">
        <v>2000</v>
      </c>
      <c r="E344" s="338"/>
    </row>
    <row r="345" spans="1:5" ht="14.25">
      <c r="A345" s="167" t="s">
        <v>1496</v>
      </c>
      <c r="B345" s="270" t="s">
        <v>59</v>
      </c>
      <c r="C345" s="169" t="s">
        <v>826</v>
      </c>
      <c r="D345" s="170">
        <v>2000</v>
      </c>
      <c r="E345" s="338"/>
    </row>
    <row r="346" spans="1:5" ht="14.25">
      <c r="A346" s="167" t="s">
        <v>1498</v>
      </c>
      <c r="B346" s="270" t="s">
        <v>59</v>
      </c>
      <c r="C346" s="169" t="s">
        <v>808</v>
      </c>
      <c r="D346" s="170">
        <v>511</v>
      </c>
      <c r="E346" s="338"/>
    </row>
    <row r="347" spans="1:5" s="341" customFormat="1" ht="15.75">
      <c r="A347" s="558" t="s">
        <v>853</v>
      </c>
      <c r="B347" s="559"/>
      <c r="C347" s="560"/>
      <c r="D347" s="84">
        <f>SUM(D128:D346)</f>
        <v>416101.00000000041</v>
      </c>
      <c r="E347" s="81"/>
    </row>
    <row r="348" spans="1:5" s="341" customFormat="1" ht="14.25">
      <c r="A348" s="197" t="s">
        <v>27</v>
      </c>
      <c r="B348" s="76" t="s">
        <v>30</v>
      </c>
      <c r="C348" s="76" t="s">
        <v>391</v>
      </c>
      <c r="D348" s="198">
        <v>0</v>
      </c>
      <c r="E348" s="81"/>
    </row>
    <row r="349" spans="1:5" s="341" customFormat="1" ht="14.25">
      <c r="A349" s="199" t="s">
        <v>27</v>
      </c>
      <c r="B349" s="74" t="s">
        <v>31</v>
      </c>
      <c r="C349" s="74" t="s">
        <v>392</v>
      </c>
      <c r="D349" s="198">
        <v>0</v>
      </c>
      <c r="E349" s="81"/>
    </row>
    <row r="350" spans="1:5" s="341" customFormat="1" ht="14.25">
      <c r="A350" s="200" t="s">
        <v>27</v>
      </c>
      <c r="B350" s="75" t="s">
        <v>34</v>
      </c>
      <c r="C350" s="75" t="s">
        <v>393</v>
      </c>
      <c r="D350" s="188">
        <v>0</v>
      </c>
      <c r="E350" s="81"/>
    </row>
    <row r="351" spans="1:5" s="341" customFormat="1" ht="14.25">
      <c r="A351" s="273" t="s">
        <v>27</v>
      </c>
      <c r="B351" s="274" t="s">
        <v>36</v>
      </c>
      <c r="C351" s="75" t="s">
        <v>394</v>
      </c>
      <c r="D351" s="170">
        <v>0</v>
      </c>
      <c r="E351" s="81"/>
    </row>
    <row r="352" spans="1:5" s="341" customFormat="1" ht="14.25">
      <c r="A352" s="273" t="s">
        <v>27</v>
      </c>
      <c r="B352" s="274" t="s">
        <v>38</v>
      </c>
      <c r="C352" s="75" t="s">
        <v>395</v>
      </c>
      <c r="D352" s="170">
        <v>0</v>
      </c>
      <c r="E352" s="81"/>
    </row>
    <row r="353" spans="1:5" s="341" customFormat="1" ht="14.25">
      <c r="A353" s="273" t="s">
        <v>27</v>
      </c>
      <c r="B353" s="274" t="s">
        <v>40</v>
      </c>
      <c r="C353" s="75" t="s">
        <v>396</v>
      </c>
      <c r="D353" s="170">
        <v>0</v>
      </c>
      <c r="E353" s="81"/>
    </row>
    <row r="354" spans="1:5" s="341" customFormat="1" ht="14.25">
      <c r="A354" s="273" t="s">
        <v>27</v>
      </c>
      <c r="B354" s="274" t="s">
        <v>42</v>
      </c>
      <c r="C354" s="293" t="s">
        <v>404</v>
      </c>
      <c r="D354" s="170">
        <v>0</v>
      </c>
      <c r="E354" s="81"/>
    </row>
    <row r="355" spans="1:5" s="341" customFormat="1" ht="14.25">
      <c r="A355" s="273" t="s">
        <v>27</v>
      </c>
      <c r="B355" s="274" t="s">
        <v>43</v>
      </c>
      <c r="C355" s="293" t="s">
        <v>405</v>
      </c>
      <c r="D355" s="170">
        <v>0</v>
      </c>
      <c r="E355" s="81"/>
    </row>
    <row r="356" spans="1:5" s="341" customFormat="1" ht="14.25">
      <c r="A356" s="273" t="s">
        <v>27</v>
      </c>
      <c r="B356" s="274" t="s">
        <v>59</v>
      </c>
      <c r="C356" s="293" t="s">
        <v>406</v>
      </c>
      <c r="D356" s="170">
        <v>0</v>
      </c>
      <c r="E356" s="81"/>
    </row>
    <row r="357" spans="1:5" s="341" customFormat="1" ht="14.25" hidden="1">
      <c r="A357" s="273" t="s">
        <v>27</v>
      </c>
      <c r="B357" s="274" t="s">
        <v>44</v>
      </c>
      <c r="C357" s="293" t="s">
        <v>407</v>
      </c>
      <c r="D357" s="170"/>
      <c r="E357" s="81"/>
    </row>
    <row r="358" spans="1:5" s="341" customFormat="1" ht="14.25" hidden="1">
      <c r="A358" s="273" t="s">
        <v>27</v>
      </c>
      <c r="B358" s="274" t="s">
        <v>46</v>
      </c>
      <c r="C358" s="293" t="s">
        <v>408</v>
      </c>
      <c r="D358" s="170"/>
      <c r="E358" s="81"/>
    </row>
    <row r="359" spans="1:5" s="341" customFormat="1" ht="14.25" hidden="1">
      <c r="A359" s="273" t="s">
        <v>27</v>
      </c>
      <c r="B359" s="274" t="s">
        <v>47</v>
      </c>
      <c r="C359" s="293" t="s">
        <v>409</v>
      </c>
      <c r="D359" s="170"/>
      <c r="E359" s="81"/>
    </row>
    <row r="360" spans="1:5" ht="15.75">
      <c r="A360" s="558" t="s">
        <v>367</v>
      </c>
      <c r="B360" s="559"/>
      <c r="C360" s="560"/>
      <c r="D360" s="85">
        <f>SUM(D348:D358)</f>
        <v>0</v>
      </c>
    </row>
    <row r="361" spans="1:5" s="339" customFormat="1" ht="14.25">
      <c r="A361" s="351" t="s">
        <v>900</v>
      </c>
      <c r="B361" s="285" t="s">
        <v>30</v>
      </c>
      <c r="C361" s="285" t="s">
        <v>901</v>
      </c>
      <c r="D361" s="358">
        <v>678</v>
      </c>
      <c r="E361" s="183"/>
    </row>
    <row r="362" spans="1:5" s="339" customFormat="1" ht="14.25">
      <c r="A362" s="351" t="s">
        <v>900</v>
      </c>
      <c r="B362" s="285" t="s">
        <v>34</v>
      </c>
      <c r="C362" s="285" t="s">
        <v>901</v>
      </c>
      <c r="D362" s="358">
        <v>678</v>
      </c>
      <c r="E362" s="183"/>
    </row>
    <row r="363" spans="1:5" s="339" customFormat="1" ht="14.25">
      <c r="A363" s="283" t="s">
        <v>937</v>
      </c>
      <c r="B363" s="285" t="s">
        <v>36</v>
      </c>
      <c r="C363" s="359" t="s">
        <v>939</v>
      </c>
      <c r="D363" s="360">
        <v>2112.5500000000002</v>
      </c>
      <c r="E363" s="183"/>
    </row>
    <row r="364" spans="1:5" s="339" customFormat="1" ht="14.25">
      <c r="A364" s="283" t="s">
        <v>940</v>
      </c>
      <c r="B364" s="285" t="s">
        <v>36</v>
      </c>
      <c r="C364" s="359" t="s">
        <v>939</v>
      </c>
      <c r="D364" s="360">
        <v>2216.56</v>
      </c>
      <c r="E364" s="183"/>
    </row>
    <row r="365" spans="1:5" s="339" customFormat="1" ht="14.25">
      <c r="A365" s="283" t="s">
        <v>309</v>
      </c>
      <c r="B365" s="285" t="s">
        <v>36</v>
      </c>
      <c r="C365" s="359" t="s">
        <v>939</v>
      </c>
      <c r="D365" s="360">
        <v>2112.5500000000002</v>
      </c>
      <c r="E365" s="183"/>
    </row>
    <row r="366" spans="1:5" s="339" customFormat="1" ht="14.25">
      <c r="A366" s="283" t="s">
        <v>665</v>
      </c>
      <c r="B366" s="285" t="s">
        <v>36</v>
      </c>
      <c r="C366" s="359" t="s">
        <v>771</v>
      </c>
      <c r="D366" s="360">
        <v>13000</v>
      </c>
      <c r="E366" s="183"/>
    </row>
    <row r="367" spans="1:5" s="339" customFormat="1" ht="25.5">
      <c r="A367" s="283" t="s">
        <v>101</v>
      </c>
      <c r="B367" s="285" t="s">
        <v>36</v>
      </c>
      <c r="C367" s="361" t="s">
        <v>953</v>
      </c>
      <c r="D367" s="360">
        <v>1829.7</v>
      </c>
      <c r="E367" s="183"/>
    </row>
    <row r="368" spans="1:5" s="339" customFormat="1" ht="14.25">
      <c r="A368" s="283" t="s">
        <v>665</v>
      </c>
      <c r="B368" s="285" t="s">
        <v>38</v>
      </c>
      <c r="C368" s="359" t="s">
        <v>771</v>
      </c>
      <c r="D368" s="360">
        <v>13000</v>
      </c>
      <c r="E368" s="183"/>
    </row>
    <row r="369" spans="1:5" s="339" customFormat="1" ht="14.25">
      <c r="A369" s="283" t="s">
        <v>967</v>
      </c>
      <c r="B369" s="285" t="s">
        <v>38</v>
      </c>
      <c r="C369" s="359" t="s">
        <v>968</v>
      </c>
      <c r="D369" s="360">
        <v>430</v>
      </c>
      <c r="E369" s="183"/>
    </row>
    <row r="370" spans="1:5" s="339" customFormat="1" ht="25.5">
      <c r="A370" s="283" t="s">
        <v>738</v>
      </c>
      <c r="B370" s="285" t="s">
        <v>38</v>
      </c>
      <c r="C370" s="361" t="s">
        <v>973</v>
      </c>
      <c r="D370" s="360">
        <v>191</v>
      </c>
      <c r="E370" s="183"/>
    </row>
    <row r="371" spans="1:5" s="339" customFormat="1" ht="25.5">
      <c r="A371" s="283" t="s">
        <v>494</v>
      </c>
      <c r="B371" s="285" t="s">
        <v>38</v>
      </c>
      <c r="C371" s="361" t="s">
        <v>973</v>
      </c>
      <c r="D371" s="360">
        <v>191</v>
      </c>
      <c r="E371" s="183"/>
    </row>
    <row r="372" spans="1:5" s="339" customFormat="1" ht="25.5">
      <c r="A372" s="283" t="s">
        <v>900</v>
      </c>
      <c r="B372" s="285" t="s">
        <v>38</v>
      </c>
      <c r="C372" s="361" t="s">
        <v>973</v>
      </c>
      <c r="D372" s="360">
        <v>191</v>
      </c>
      <c r="E372" s="183"/>
    </row>
    <row r="373" spans="1:5" s="339" customFormat="1" ht="25.5">
      <c r="A373" s="283" t="s">
        <v>682</v>
      </c>
      <c r="B373" s="285" t="s">
        <v>38</v>
      </c>
      <c r="C373" s="361" t="s">
        <v>973</v>
      </c>
      <c r="D373" s="360">
        <v>191</v>
      </c>
      <c r="E373" s="183"/>
    </row>
    <row r="374" spans="1:5" ht="25.5">
      <c r="A374" s="283" t="s">
        <v>689</v>
      </c>
      <c r="B374" s="285" t="s">
        <v>38</v>
      </c>
      <c r="C374" s="361" t="s">
        <v>973</v>
      </c>
      <c r="D374" s="360">
        <v>191</v>
      </c>
      <c r="E374" s="338"/>
    </row>
    <row r="375" spans="1:5" ht="14.25">
      <c r="A375" s="283" t="s">
        <v>494</v>
      </c>
      <c r="B375" s="285" t="s">
        <v>40</v>
      </c>
      <c r="C375" s="359" t="s">
        <v>990</v>
      </c>
      <c r="D375" s="360">
        <v>376</v>
      </c>
      <c r="E375" s="338"/>
    </row>
    <row r="376" spans="1:5" ht="14.25">
      <c r="A376" s="283" t="s">
        <v>494</v>
      </c>
      <c r="B376" s="285" t="s">
        <v>40</v>
      </c>
      <c r="C376" s="359" t="s">
        <v>990</v>
      </c>
      <c r="D376" s="360">
        <v>393</v>
      </c>
      <c r="E376" s="338"/>
    </row>
    <row r="377" spans="1:5" ht="14.25">
      <c r="A377" s="283" t="s">
        <v>940</v>
      </c>
      <c r="B377" s="285" t="s">
        <v>42</v>
      </c>
      <c r="C377" s="359" t="s">
        <v>1400</v>
      </c>
      <c r="D377" s="360">
        <v>612</v>
      </c>
      <c r="E377" s="338"/>
    </row>
    <row r="378" spans="1:5" ht="14.25">
      <c r="A378" s="283" t="s">
        <v>494</v>
      </c>
      <c r="B378" s="285" t="s">
        <v>43</v>
      </c>
      <c r="C378" s="359" t="s">
        <v>1462</v>
      </c>
      <c r="D378" s="360">
        <v>250</v>
      </c>
      <c r="E378" s="338"/>
    </row>
    <row r="379" spans="1:5" ht="14.25">
      <c r="A379" s="283" t="s">
        <v>790</v>
      </c>
      <c r="B379" s="285" t="s">
        <v>43</v>
      </c>
      <c r="C379" s="359" t="s">
        <v>771</v>
      </c>
      <c r="D379" s="360">
        <v>5018.0200000000004</v>
      </c>
    </row>
    <row r="380" spans="1:5" ht="15.75">
      <c r="A380" s="561" t="s">
        <v>368</v>
      </c>
      <c r="B380" s="561"/>
      <c r="C380" s="561"/>
      <c r="D380" s="203">
        <f>SUM(D361:D379)</f>
        <v>43661.380000000005</v>
      </c>
      <c r="E380" s="86"/>
    </row>
    <row r="381" spans="1:5" ht="14.25">
      <c r="A381" s="562" t="s">
        <v>369</v>
      </c>
      <c r="B381" s="562"/>
      <c r="C381" s="562"/>
      <c r="D381" s="294">
        <v>1270980</v>
      </c>
      <c r="E381" s="86"/>
    </row>
    <row r="382" spans="1:5" ht="14.25">
      <c r="A382" s="204"/>
      <c r="B382" s="52"/>
      <c r="C382" s="53" t="s">
        <v>370</v>
      </c>
      <c r="D382" s="295">
        <f>SUM(D36+D46+D48+D55+D57+D66+D72+D127+D347+D360+D380)</f>
        <v>909665.34000000043</v>
      </c>
      <c r="E382" s="86"/>
    </row>
    <row r="383" spans="1:5" ht="18">
      <c r="A383" s="205"/>
      <c r="B383" s="56"/>
      <c r="C383" s="57" t="s">
        <v>371</v>
      </c>
      <c r="D383" s="78">
        <f>SUM(D381-D382)</f>
        <v>361314.65999999957</v>
      </c>
      <c r="E383" s="86"/>
    </row>
    <row r="384" spans="1:5" ht="12.75" customHeight="1">
      <c r="A384" s="55"/>
    </row>
    <row r="385" spans="1:5" ht="12.75" customHeight="1">
      <c r="A385" s="55"/>
    </row>
    <row r="386" spans="1:5" ht="12.75" customHeight="1">
      <c r="A386" s="55"/>
    </row>
    <row r="387" spans="1:5" ht="14.25">
      <c r="A387" s="55"/>
      <c r="E387" s="338"/>
    </row>
    <row r="388" spans="1:5" ht="14.25">
      <c r="A388" s="206" t="s">
        <v>372</v>
      </c>
      <c r="B388" s="58">
        <f>D347</f>
        <v>416101.00000000041</v>
      </c>
      <c r="C388" s="3"/>
      <c r="D388" s="338"/>
      <c r="E388" s="338"/>
    </row>
    <row r="389" spans="1:5" ht="14.25">
      <c r="A389" s="206" t="s">
        <v>798</v>
      </c>
      <c r="B389" s="58">
        <f>D127</f>
        <v>140336.5</v>
      </c>
      <c r="C389" s="3"/>
      <c r="D389" s="338"/>
      <c r="E389" s="338"/>
    </row>
    <row r="390" spans="1:5" ht="14.25">
      <c r="A390" s="206" t="s">
        <v>373</v>
      </c>
      <c r="B390" s="58">
        <f>D72</f>
        <v>22761</v>
      </c>
      <c r="C390" s="3"/>
      <c r="D390" s="338"/>
      <c r="E390" s="338"/>
    </row>
    <row r="391" spans="1:5" ht="14.25">
      <c r="A391" s="206" t="s">
        <v>374</v>
      </c>
      <c r="B391" s="58">
        <f>D66</f>
        <v>23615.800000000003</v>
      </c>
      <c r="C391" s="3"/>
      <c r="D391" s="338"/>
      <c r="E391" s="338"/>
    </row>
    <row r="392" spans="1:5" ht="14.25">
      <c r="A392" s="206" t="s">
        <v>375</v>
      </c>
      <c r="B392" s="58">
        <f>D36</f>
        <v>157043.11000000002</v>
      </c>
      <c r="C392" s="3"/>
      <c r="D392" s="338"/>
      <c r="E392" s="338"/>
    </row>
    <row r="393" spans="1:5" ht="14.25">
      <c r="A393" s="206" t="s">
        <v>376</v>
      </c>
      <c r="B393" s="58">
        <f>D55</f>
        <v>62727.839999999997</v>
      </c>
      <c r="C393" s="3"/>
      <c r="D393" s="338"/>
      <c r="E393" s="338"/>
    </row>
    <row r="394" spans="1:5" ht="14.25">
      <c r="A394" s="206" t="s">
        <v>377</v>
      </c>
      <c r="B394" s="58">
        <f>D48</f>
        <v>0</v>
      </c>
      <c r="C394" s="3"/>
      <c r="D394" s="338"/>
      <c r="E394" s="338"/>
    </row>
    <row r="395" spans="1:5" ht="14.25">
      <c r="A395" s="206" t="s">
        <v>378</v>
      </c>
      <c r="B395" s="58">
        <f>D57</f>
        <v>5970</v>
      </c>
      <c r="C395" s="3"/>
      <c r="D395" s="338"/>
      <c r="E395" s="338"/>
    </row>
    <row r="396" spans="1:5" ht="14.25">
      <c r="A396" s="206" t="s">
        <v>27</v>
      </c>
      <c r="B396" s="58">
        <f>D360</f>
        <v>0</v>
      </c>
      <c r="C396" s="3"/>
      <c r="D396" s="338"/>
      <c r="E396" s="338"/>
    </row>
    <row r="397" spans="1:5" ht="14.25">
      <c r="A397" s="206" t="s">
        <v>379</v>
      </c>
      <c r="B397" s="58">
        <f>D380</f>
        <v>43661.380000000005</v>
      </c>
      <c r="C397" s="3"/>
      <c r="D397" s="338"/>
      <c r="E397" s="338"/>
    </row>
    <row r="398" spans="1:5" ht="14.25">
      <c r="A398" s="206" t="s">
        <v>380</v>
      </c>
      <c r="B398" s="58">
        <f>D46</f>
        <v>37448.71</v>
      </c>
      <c r="C398" s="3"/>
      <c r="D398" s="338"/>
      <c r="E398" s="338"/>
    </row>
    <row r="399" spans="1:5" ht="15.75">
      <c r="A399" s="207" t="s">
        <v>10</v>
      </c>
      <c r="B399" s="61">
        <f>SUM(B388:B398)</f>
        <v>909665.34000000043</v>
      </c>
      <c r="C399" s="3"/>
      <c r="D399" s="338"/>
      <c r="E399" s="338"/>
    </row>
    <row r="400" spans="1:5" ht="14.25">
      <c r="A400" s="208"/>
      <c r="B400" s="3"/>
      <c r="C400" s="3"/>
      <c r="D400" s="338"/>
      <c r="E400" s="338"/>
    </row>
    <row r="401" spans="1:5" ht="14.25">
      <c r="A401" s="208"/>
      <c r="B401" s="3"/>
      <c r="C401" s="3"/>
      <c r="D401" s="338"/>
      <c r="E401" s="338"/>
    </row>
    <row r="402" spans="1:5" ht="12.75" customHeight="1">
      <c r="A402" s="556" t="s">
        <v>1504</v>
      </c>
      <c r="B402" s="556"/>
      <c r="C402" s="556"/>
      <c r="D402" s="338"/>
    </row>
  </sheetData>
  <mergeCells count="13">
    <mergeCell ref="A402:C402"/>
    <mergeCell ref="A72:C72"/>
    <mergeCell ref="A127:C127"/>
    <mergeCell ref="A347:C347"/>
    <mergeCell ref="A360:C360"/>
    <mergeCell ref="A380:C380"/>
    <mergeCell ref="A381:C381"/>
    <mergeCell ref="A66:C66"/>
    <mergeCell ref="A36:C36"/>
    <mergeCell ref="A46:C46"/>
    <mergeCell ref="A48:C48"/>
    <mergeCell ref="A55:C55"/>
    <mergeCell ref="A57:C57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0"/>
  <sheetViews>
    <sheetView zoomScale="120" zoomScaleNormal="120" workbookViewId="0">
      <selection activeCell="B1" sqref="B1:D1"/>
    </sheetView>
  </sheetViews>
  <sheetFormatPr baseColWidth="10" defaultRowHeight="14.25"/>
  <cols>
    <col min="1" max="1" width="4.625" style="1" customWidth="1"/>
    <col min="2" max="2" width="42.875" style="1" customWidth="1"/>
    <col min="3" max="3" width="16" style="59" customWidth="1"/>
    <col min="4" max="4" width="33" style="1" customWidth="1"/>
    <col min="5" max="5" width="9.875" style="1" customWidth="1"/>
    <col min="6" max="16384" width="11" style="338"/>
  </cols>
  <sheetData>
    <row r="1" spans="1:5" ht="36" customHeight="1">
      <c r="A1" s="59"/>
      <c r="B1" s="564" t="s">
        <v>931</v>
      </c>
      <c r="C1" s="564"/>
      <c r="D1" s="564"/>
    </row>
    <row r="2" spans="1:5" ht="36" customHeight="1">
      <c r="A2" s="59"/>
      <c r="B2" s="564" t="s">
        <v>381</v>
      </c>
      <c r="C2" s="564"/>
      <c r="D2" s="564"/>
    </row>
    <row r="3" spans="1:5" ht="14.25" customHeight="1">
      <c r="A3" s="59"/>
      <c r="B3" s="565" t="s">
        <v>382</v>
      </c>
      <c r="C3" s="565"/>
      <c r="D3" s="565"/>
    </row>
    <row r="4" spans="1:5" ht="15">
      <c r="A4" s="59"/>
      <c r="B4" s="3"/>
      <c r="C4" s="14"/>
      <c r="D4" s="60"/>
    </row>
    <row r="5" spans="1:5">
      <c r="A5" s="15" t="s">
        <v>383</v>
      </c>
      <c r="B5" s="15" t="s">
        <v>1</v>
      </c>
      <c r="C5" s="17" t="s">
        <v>4</v>
      </c>
      <c r="D5" s="333" t="s">
        <v>384</v>
      </c>
    </row>
    <row r="6" spans="1:5" s="342" customFormat="1" ht="14.25" customHeight="1">
      <c r="A6" s="209">
        <v>1</v>
      </c>
      <c r="B6" s="336" t="s">
        <v>892</v>
      </c>
      <c r="C6" s="211" t="s">
        <v>30</v>
      </c>
      <c r="D6" s="334" t="s">
        <v>932</v>
      </c>
      <c r="E6" s="213"/>
    </row>
    <row r="7" spans="1:5" s="342" customFormat="1" ht="14.25" customHeight="1">
      <c r="A7" s="209">
        <v>2</v>
      </c>
      <c r="B7" s="275" t="s">
        <v>895</v>
      </c>
      <c r="C7" s="211" t="s">
        <v>30</v>
      </c>
      <c r="D7" s="334" t="s">
        <v>932</v>
      </c>
      <c r="E7" s="213"/>
    </row>
    <row r="8" spans="1:5" s="342" customFormat="1" ht="14.25" customHeight="1">
      <c r="A8" s="209">
        <v>3</v>
      </c>
      <c r="B8" s="275" t="s">
        <v>896</v>
      </c>
      <c r="C8" s="211" t="s">
        <v>30</v>
      </c>
      <c r="D8" s="334" t="s">
        <v>932</v>
      </c>
      <c r="E8" s="213"/>
    </row>
    <row r="9" spans="1:5" s="342" customFormat="1" ht="14.25" customHeight="1">
      <c r="A9" s="209">
        <v>4</v>
      </c>
      <c r="B9" s="275" t="s">
        <v>897</v>
      </c>
      <c r="C9" s="211" t="s">
        <v>30</v>
      </c>
      <c r="D9" s="334" t="s">
        <v>933</v>
      </c>
      <c r="E9" s="213"/>
    </row>
    <row r="10" spans="1:5" s="342" customFormat="1" ht="14.25" customHeight="1">
      <c r="A10" s="209">
        <v>5</v>
      </c>
      <c r="B10" s="275" t="s">
        <v>761</v>
      </c>
      <c r="C10" s="211" t="s">
        <v>30</v>
      </c>
      <c r="D10" s="334" t="s">
        <v>401</v>
      </c>
      <c r="E10" s="213"/>
    </row>
    <row r="11" spans="1:5" s="342" customFormat="1" ht="14.25" customHeight="1">
      <c r="A11" s="209">
        <v>6</v>
      </c>
      <c r="B11" s="275" t="s">
        <v>899</v>
      </c>
      <c r="C11" s="211" t="s">
        <v>30</v>
      </c>
      <c r="D11" s="334" t="s">
        <v>933</v>
      </c>
      <c r="E11" s="213"/>
    </row>
    <row r="12" spans="1:5" s="342" customFormat="1" ht="14.25" customHeight="1">
      <c r="A12" s="209">
        <v>7</v>
      </c>
      <c r="B12" s="275" t="s">
        <v>867</v>
      </c>
      <c r="C12" s="211" t="s">
        <v>30</v>
      </c>
      <c r="D12" s="334" t="s">
        <v>933</v>
      </c>
      <c r="E12" s="213"/>
    </row>
    <row r="13" spans="1:5" s="342" customFormat="1" ht="14.25" customHeight="1">
      <c r="A13" s="209">
        <v>8</v>
      </c>
      <c r="B13" s="351" t="s">
        <v>900</v>
      </c>
      <c r="C13" s="211" t="s">
        <v>30</v>
      </c>
      <c r="D13" s="334" t="s">
        <v>402</v>
      </c>
      <c r="E13" s="213"/>
    </row>
    <row r="14" spans="1:5" s="342" customFormat="1" ht="14.25" customHeight="1">
      <c r="A14" s="209">
        <v>9</v>
      </c>
      <c r="B14" s="351" t="s">
        <v>902</v>
      </c>
      <c r="C14" s="211" t="s">
        <v>30</v>
      </c>
      <c r="D14" s="334" t="s">
        <v>933</v>
      </c>
      <c r="E14" s="213"/>
    </row>
    <row r="15" spans="1:5" s="342" customFormat="1" ht="14.25" customHeight="1">
      <c r="A15" s="209">
        <v>10</v>
      </c>
      <c r="B15" s="351" t="s">
        <v>903</v>
      </c>
      <c r="C15" s="211" t="s">
        <v>30</v>
      </c>
      <c r="D15" s="334" t="s">
        <v>355</v>
      </c>
      <c r="E15" s="213"/>
    </row>
    <row r="16" spans="1:5" s="342" customFormat="1" ht="14.25" customHeight="1">
      <c r="A16" s="209">
        <v>11</v>
      </c>
      <c r="B16" s="351" t="s">
        <v>868</v>
      </c>
      <c r="C16" s="211" t="s">
        <v>30</v>
      </c>
      <c r="D16" s="334" t="s">
        <v>355</v>
      </c>
      <c r="E16" s="213"/>
    </row>
    <row r="17" spans="1:5" s="342" customFormat="1" ht="14.25" customHeight="1">
      <c r="A17" s="209">
        <v>12</v>
      </c>
      <c r="B17" s="351" t="s">
        <v>904</v>
      </c>
      <c r="C17" s="211" t="s">
        <v>30</v>
      </c>
      <c r="D17" s="334" t="s">
        <v>355</v>
      </c>
      <c r="E17" s="213"/>
    </row>
    <row r="18" spans="1:5" s="342" customFormat="1" ht="14.25" customHeight="1">
      <c r="A18" s="209">
        <v>13</v>
      </c>
      <c r="B18" s="351" t="s">
        <v>781</v>
      </c>
      <c r="C18" s="211" t="s">
        <v>30</v>
      </c>
      <c r="D18" s="334" t="s">
        <v>355</v>
      </c>
      <c r="E18" s="213"/>
    </row>
    <row r="19" spans="1:5" s="342" customFormat="1" ht="14.25" customHeight="1">
      <c r="A19" s="209">
        <v>14</v>
      </c>
      <c r="B19" s="351" t="s">
        <v>905</v>
      </c>
      <c r="C19" s="211" t="s">
        <v>30</v>
      </c>
      <c r="D19" s="334" t="s">
        <v>355</v>
      </c>
      <c r="E19" s="213"/>
    </row>
    <row r="20" spans="1:5" s="342" customFormat="1" ht="14.25" customHeight="1">
      <c r="A20" s="209">
        <v>15</v>
      </c>
      <c r="B20" s="351" t="s">
        <v>906</v>
      </c>
      <c r="C20" s="211" t="s">
        <v>30</v>
      </c>
      <c r="D20" s="334" t="s">
        <v>355</v>
      </c>
      <c r="E20" s="213"/>
    </row>
    <row r="21" spans="1:5" s="342" customFormat="1" ht="14.25" customHeight="1">
      <c r="A21" s="209">
        <v>16</v>
      </c>
      <c r="B21" s="275" t="s">
        <v>867</v>
      </c>
      <c r="C21" s="211" t="s">
        <v>31</v>
      </c>
      <c r="D21" s="334" t="s">
        <v>933</v>
      </c>
      <c r="E21" s="213"/>
    </row>
    <row r="22" spans="1:5" s="342" customFormat="1" ht="14.25" customHeight="1">
      <c r="A22" s="209">
        <v>17</v>
      </c>
      <c r="B22" s="275" t="s">
        <v>897</v>
      </c>
      <c r="C22" s="211" t="s">
        <v>31</v>
      </c>
      <c r="D22" s="334" t="s">
        <v>933</v>
      </c>
      <c r="E22" s="213"/>
    </row>
    <row r="23" spans="1:5" s="342" customFormat="1" ht="14.25" customHeight="1">
      <c r="A23" s="209">
        <v>18</v>
      </c>
      <c r="B23" s="275" t="s">
        <v>761</v>
      </c>
      <c r="C23" s="211" t="s">
        <v>31</v>
      </c>
      <c r="D23" s="334" t="s">
        <v>401</v>
      </c>
      <c r="E23" s="213"/>
    </row>
    <row r="24" spans="1:5" s="342" customFormat="1" ht="14.25" customHeight="1">
      <c r="A24" s="209">
        <v>19</v>
      </c>
      <c r="B24" s="275" t="s">
        <v>726</v>
      </c>
      <c r="C24" s="211" t="s">
        <v>31</v>
      </c>
      <c r="D24" s="334" t="s">
        <v>933</v>
      </c>
      <c r="E24" s="213"/>
    </row>
    <row r="25" spans="1:5" s="342" customFormat="1" ht="14.25" customHeight="1">
      <c r="A25" s="209">
        <v>20</v>
      </c>
      <c r="B25" s="275" t="s">
        <v>702</v>
      </c>
      <c r="C25" s="211" t="s">
        <v>31</v>
      </c>
      <c r="D25" s="334" t="s">
        <v>933</v>
      </c>
      <c r="E25" s="213"/>
    </row>
    <row r="26" spans="1:5" s="342" customFormat="1" ht="14.25" customHeight="1">
      <c r="A26" s="209">
        <v>21</v>
      </c>
      <c r="B26" s="275" t="s">
        <v>902</v>
      </c>
      <c r="C26" s="211" t="s">
        <v>31</v>
      </c>
      <c r="D26" s="334" t="s">
        <v>933</v>
      </c>
      <c r="E26" s="213"/>
    </row>
    <row r="27" spans="1:5" s="342" customFormat="1" ht="14.25" customHeight="1">
      <c r="A27" s="209">
        <v>22</v>
      </c>
      <c r="B27" s="275" t="s">
        <v>899</v>
      </c>
      <c r="C27" s="211" t="s">
        <v>31</v>
      </c>
      <c r="D27" s="334" t="s">
        <v>933</v>
      </c>
      <c r="E27" s="213"/>
    </row>
    <row r="28" spans="1:5" s="342" customFormat="1" ht="14.25" customHeight="1">
      <c r="A28" s="209">
        <v>23</v>
      </c>
      <c r="B28" s="275" t="s">
        <v>910</v>
      </c>
      <c r="C28" s="211" t="s">
        <v>31</v>
      </c>
      <c r="D28" s="334" t="s">
        <v>933</v>
      </c>
      <c r="E28" s="213"/>
    </row>
    <row r="29" spans="1:5" s="342" customFormat="1" ht="14.25" customHeight="1">
      <c r="A29" s="209">
        <v>24</v>
      </c>
      <c r="B29" s="351" t="s">
        <v>871</v>
      </c>
      <c r="C29" s="211" t="s">
        <v>31</v>
      </c>
      <c r="D29" s="334" t="s">
        <v>933</v>
      </c>
      <c r="E29" s="213"/>
    </row>
    <row r="30" spans="1:5" s="342" customFormat="1" ht="14.25" customHeight="1">
      <c r="A30" s="209">
        <v>25</v>
      </c>
      <c r="B30" s="352" t="s">
        <v>868</v>
      </c>
      <c r="C30" s="211" t="s">
        <v>31</v>
      </c>
      <c r="D30" s="334" t="s">
        <v>355</v>
      </c>
      <c r="E30" s="213"/>
    </row>
    <row r="31" spans="1:5" s="342" customFormat="1" ht="14.25" customHeight="1">
      <c r="A31" s="209">
        <v>26</v>
      </c>
      <c r="B31" s="352" t="s">
        <v>903</v>
      </c>
      <c r="C31" s="211" t="s">
        <v>31</v>
      </c>
      <c r="D31" s="334" t="s">
        <v>355</v>
      </c>
      <c r="E31" s="213"/>
    </row>
    <row r="32" spans="1:5" s="342" customFormat="1" ht="14.25" customHeight="1">
      <c r="A32" s="209">
        <v>27</v>
      </c>
      <c r="B32" s="352" t="s">
        <v>904</v>
      </c>
      <c r="C32" s="211" t="s">
        <v>31</v>
      </c>
      <c r="D32" s="334" t="s">
        <v>355</v>
      </c>
      <c r="E32" s="213"/>
    </row>
    <row r="33" spans="1:5" s="342" customFormat="1" ht="14.25" customHeight="1">
      <c r="A33" s="209">
        <v>28</v>
      </c>
      <c r="B33" s="352" t="s">
        <v>906</v>
      </c>
      <c r="C33" s="211" t="s">
        <v>31</v>
      </c>
      <c r="D33" s="334" t="s">
        <v>355</v>
      </c>
      <c r="E33" s="213"/>
    </row>
    <row r="34" spans="1:5" s="342" customFormat="1" ht="14.25" customHeight="1">
      <c r="A34" s="209">
        <v>29</v>
      </c>
      <c r="B34" s="352" t="s">
        <v>781</v>
      </c>
      <c r="C34" s="211" t="s">
        <v>31</v>
      </c>
      <c r="D34" s="334" t="s">
        <v>355</v>
      </c>
      <c r="E34" s="213"/>
    </row>
    <row r="35" spans="1:5" s="342" customFormat="1" ht="14.25" customHeight="1">
      <c r="A35" s="209">
        <v>30</v>
      </c>
      <c r="B35" s="353" t="s">
        <v>905</v>
      </c>
      <c r="C35" s="211" t="s">
        <v>31</v>
      </c>
      <c r="D35" s="334" t="s">
        <v>355</v>
      </c>
      <c r="E35" s="213"/>
    </row>
    <row r="36" spans="1:5" s="342" customFormat="1" ht="14.25" customHeight="1">
      <c r="A36" s="209">
        <v>31</v>
      </c>
      <c r="B36" s="352" t="s">
        <v>872</v>
      </c>
      <c r="C36" s="211" t="s">
        <v>31</v>
      </c>
      <c r="D36" s="334" t="s">
        <v>355</v>
      </c>
      <c r="E36" s="213"/>
    </row>
    <row r="37" spans="1:5" s="342" customFormat="1" ht="14.25" customHeight="1">
      <c r="A37" s="209">
        <v>32</v>
      </c>
      <c r="B37" s="352" t="s">
        <v>911</v>
      </c>
      <c r="C37" s="211" t="s">
        <v>31</v>
      </c>
      <c r="D37" s="334" t="s">
        <v>355</v>
      </c>
      <c r="E37" s="213"/>
    </row>
    <row r="38" spans="1:5" s="342" customFormat="1" ht="14.25" customHeight="1">
      <c r="A38" s="209">
        <v>33</v>
      </c>
      <c r="B38" s="354" t="s">
        <v>913</v>
      </c>
      <c r="C38" s="211" t="s">
        <v>31</v>
      </c>
      <c r="D38" s="334" t="s">
        <v>355</v>
      </c>
      <c r="E38" s="213"/>
    </row>
    <row r="39" spans="1:5" s="342" customFormat="1" ht="14.25" customHeight="1">
      <c r="A39" s="209">
        <v>34</v>
      </c>
      <c r="B39" s="354" t="s">
        <v>914</v>
      </c>
      <c r="C39" s="211" t="s">
        <v>31</v>
      </c>
      <c r="D39" s="334" t="s">
        <v>355</v>
      </c>
      <c r="E39" s="213"/>
    </row>
    <row r="40" spans="1:5" s="342" customFormat="1" ht="14.25" customHeight="1">
      <c r="A40" s="209">
        <v>35</v>
      </c>
      <c r="B40" s="354" t="s">
        <v>915</v>
      </c>
      <c r="C40" s="211" t="s">
        <v>31</v>
      </c>
      <c r="D40" s="334" t="s">
        <v>355</v>
      </c>
      <c r="E40" s="213"/>
    </row>
    <row r="41" spans="1:5" s="342" customFormat="1" ht="14.25" customHeight="1">
      <c r="A41" s="209">
        <v>36</v>
      </c>
      <c r="B41" s="354" t="s">
        <v>916</v>
      </c>
      <c r="C41" s="211" t="s">
        <v>31</v>
      </c>
      <c r="D41" s="334" t="s">
        <v>355</v>
      </c>
      <c r="E41" s="213"/>
    </row>
    <row r="42" spans="1:5" s="342" customFormat="1" ht="14.25" customHeight="1">
      <c r="A42" s="209">
        <v>37</v>
      </c>
      <c r="B42" s="354" t="s">
        <v>917</v>
      </c>
      <c r="C42" s="211" t="s">
        <v>31</v>
      </c>
      <c r="D42" s="334" t="s">
        <v>355</v>
      </c>
      <c r="E42" s="213"/>
    </row>
    <row r="43" spans="1:5" s="342" customFormat="1" ht="14.25" customHeight="1">
      <c r="A43" s="209">
        <v>38</v>
      </c>
      <c r="B43" s="354" t="s">
        <v>918</v>
      </c>
      <c r="C43" s="211" t="s">
        <v>31</v>
      </c>
      <c r="D43" s="334" t="s">
        <v>355</v>
      </c>
      <c r="E43" s="213"/>
    </row>
    <row r="44" spans="1:5" s="342" customFormat="1" ht="14.25" customHeight="1">
      <c r="A44" s="209">
        <v>39</v>
      </c>
      <c r="B44" s="283" t="s">
        <v>310</v>
      </c>
      <c r="C44" s="216" t="s">
        <v>34</v>
      </c>
      <c r="D44" s="334" t="s">
        <v>402</v>
      </c>
      <c r="E44" s="213"/>
    </row>
    <row r="45" spans="1:5" s="342" customFormat="1" ht="14.25" customHeight="1">
      <c r="A45" s="209">
        <v>40</v>
      </c>
      <c r="B45" s="283" t="s">
        <v>136</v>
      </c>
      <c r="C45" s="216" t="s">
        <v>34</v>
      </c>
      <c r="D45" s="334" t="s">
        <v>402</v>
      </c>
      <c r="E45" s="213"/>
    </row>
    <row r="46" spans="1:5" s="342" customFormat="1" ht="14.25" customHeight="1">
      <c r="A46" s="209">
        <v>41</v>
      </c>
      <c r="B46" s="283" t="s">
        <v>900</v>
      </c>
      <c r="C46" s="216" t="s">
        <v>34</v>
      </c>
      <c r="D46" s="334" t="s">
        <v>402</v>
      </c>
      <c r="E46" s="213"/>
    </row>
    <row r="47" spans="1:5" s="342" customFormat="1" ht="14.25" customHeight="1">
      <c r="A47" s="209">
        <v>42</v>
      </c>
      <c r="B47" s="283" t="s">
        <v>922</v>
      </c>
      <c r="C47" s="216" t="s">
        <v>34</v>
      </c>
      <c r="D47" s="334" t="s">
        <v>355</v>
      </c>
      <c r="E47" s="213"/>
    </row>
    <row r="48" spans="1:5" s="342" customFormat="1" ht="14.25" customHeight="1">
      <c r="A48" s="209">
        <v>43</v>
      </c>
      <c r="B48" s="283" t="s">
        <v>904</v>
      </c>
      <c r="C48" s="216" t="s">
        <v>34</v>
      </c>
      <c r="D48" s="334" t="s">
        <v>355</v>
      </c>
      <c r="E48" s="213"/>
    </row>
    <row r="49" spans="1:5" s="342" customFormat="1" ht="14.25" customHeight="1">
      <c r="A49" s="209">
        <v>44</v>
      </c>
      <c r="B49" s="283" t="s">
        <v>833</v>
      </c>
      <c r="C49" s="216" t="s">
        <v>34</v>
      </c>
      <c r="D49" s="334" t="s">
        <v>357</v>
      </c>
      <c r="E49" s="213"/>
    </row>
    <row r="50" spans="1:5" s="342" customFormat="1" ht="14.25" customHeight="1">
      <c r="A50" s="209">
        <v>45</v>
      </c>
      <c r="B50" s="283" t="s">
        <v>902</v>
      </c>
      <c r="C50" s="216" t="s">
        <v>34</v>
      </c>
      <c r="D50" s="334" t="s">
        <v>933</v>
      </c>
      <c r="E50" s="213"/>
    </row>
    <row r="51" spans="1:5" s="342" customFormat="1" ht="14.25" customHeight="1">
      <c r="A51" s="209">
        <v>46</v>
      </c>
      <c r="B51" s="283" t="s">
        <v>918</v>
      </c>
      <c r="C51" s="216" t="s">
        <v>34</v>
      </c>
      <c r="D51" s="334" t="s">
        <v>355</v>
      </c>
      <c r="E51" s="213"/>
    </row>
    <row r="52" spans="1:5" s="342" customFormat="1" ht="14.25" customHeight="1">
      <c r="A52" s="209">
        <v>47</v>
      </c>
      <c r="B52" s="283" t="s">
        <v>905</v>
      </c>
      <c r="C52" s="216" t="s">
        <v>34</v>
      </c>
      <c r="D52" s="334" t="s">
        <v>355</v>
      </c>
      <c r="E52" s="213"/>
    </row>
    <row r="53" spans="1:5" s="342" customFormat="1" ht="14.25" customHeight="1">
      <c r="A53" s="209">
        <v>48</v>
      </c>
      <c r="B53" s="283" t="s">
        <v>781</v>
      </c>
      <c r="C53" s="216" t="s">
        <v>34</v>
      </c>
      <c r="D53" s="334" t="s">
        <v>355</v>
      </c>
      <c r="E53" s="213"/>
    </row>
    <row r="54" spans="1:5" s="342" customFormat="1" ht="14.25" customHeight="1">
      <c r="A54" s="209">
        <v>49</v>
      </c>
      <c r="B54" s="283" t="s">
        <v>97</v>
      </c>
      <c r="C54" s="216" t="s">
        <v>34</v>
      </c>
      <c r="D54" s="334" t="s">
        <v>399</v>
      </c>
      <c r="E54" s="213"/>
    </row>
    <row r="55" spans="1:5" s="342" customFormat="1" ht="14.25" customHeight="1">
      <c r="A55" s="209">
        <v>50</v>
      </c>
      <c r="B55" s="283" t="s">
        <v>924</v>
      </c>
      <c r="C55" s="216" t="s">
        <v>34</v>
      </c>
      <c r="D55" s="334" t="s">
        <v>933</v>
      </c>
      <c r="E55" s="213"/>
    </row>
    <row r="56" spans="1:5" s="342" customFormat="1" ht="14.25" customHeight="1">
      <c r="A56" s="209">
        <v>51</v>
      </c>
      <c r="B56" s="283" t="s">
        <v>871</v>
      </c>
      <c r="C56" s="216" t="s">
        <v>34</v>
      </c>
      <c r="D56" s="334" t="s">
        <v>933</v>
      </c>
      <c r="E56" s="213"/>
    </row>
    <row r="57" spans="1:5" s="342" customFormat="1" ht="14.25" customHeight="1">
      <c r="A57" s="209">
        <v>52</v>
      </c>
      <c r="B57" s="283" t="s">
        <v>915</v>
      </c>
      <c r="C57" s="216" t="s">
        <v>34</v>
      </c>
      <c r="D57" s="334" t="s">
        <v>355</v>
      </c>
      <c r="E57" s="213"/>
    </row>
    <row r="58" spans="1:5" s="342" customFormat="1" ht="14.25" customHeight="1">
      <c r="A58" s="209">
        <v>53</v>
      </c>
      <c r="B58" s="283" t="s">
        <v>308</v>
      </c>
      <c r="C58" s="216" t="s">
        <v>34</v>
      </c>
      <c r="D58" s="334" t="s">
        <v>398</v>
      </c>
      <c r="E58" s="213"/>
    </row>
    <row r="59" spans="1:5" s="342" customFormat="1" ht="14.25" customHeight="1">
      <c r="A59" s="209">
        <v>54</v>
      </c>
      <c r="B59" s="283" t="s">
        <v>903</v>
      </c>
      <c r="C59" s="216" t="s">
        <v>34</v>
      </c>
      <c r="D59" s="334" t="s">
        <v>355</v>
      </c>
      <c r="E59" s="213"/>
    </row>
    <row r="60" spans="1:5" s="342" customFormat="1" ht="14.25" customHeight="1">
      <c r="A60" s="209">
        <v>55</v>
      </c>
      <c r="B60" s="283" t="s">
        <v>726</v>
      </c>
      <c r="C60" s="216" t="s">
        <v>34</v>
      </c>
      <c r="D60" s="334" t="s">
        <v>933</v>
      </c>
      <c r="E60" s="213"/>
    </row>
    <row r="61" spans="1:5" s="342" customFormat="1" ht="14.25" customHeight="1">
      <c r="A61" s="209">
        <v>56</v>
      </c>
      <c r="B61" s="283" t="s">
        <v>702</v>
      </c>
      <c r="C61" s="216" t="s">
        <v>34</v>
      </c>
      <c r="D61" s="334" t="s">
        <v>933</v>
      </c>
      <c r="E61" s="213"/>
    </row>
    <row r="62" spans="1:5" s="342" customFormat="1" ht="14.25" customHeight="1">
      <c r="A62" s="209">
        <v>57</v>
      </c>
      <c r="B62" s="283" t="s">
        <v>906</v>
      </c>
      <c r="C62" s="216" t="s">
        <v>34</v>
      </c>
      <c r="D62" s="334" t="s">
        <v>355</v>
      </c>
      <c r="E62" s="213"/>
    </row>
    <row r="63" spans="1:5" s="342" customFormat="1" ht="14.25" customHeight="1">
      <c r="A63" s="209">
        <v>58</v>
      </c>
      <c r="B63" s="283" t="s">
        <v>897</v>
      </c>
      <c r="C63" s="216" t="s">
        <v>34</v>
      </c>
      <c r="D63" s="334" t="s">
        <v>933</v>
      </c>
      <c r="E63" s="213"/>
    </row>
    <row r="64" spans="1:5" s="342" customFormat="1" ht="14.25" customHeight="1">
      <c r="A64" s="209">
        <v>59</v>
      </c>
      <c r="B64" s="283" t="s">
        <v>916</v>
      </c>
      <c r="C64" s="216" t="s">
        <v>34</v>
      </c>
      <c r="D64" s="334" t="s">
        <v>355</v>
      </c>
      <c r="E64" s="213"/>
    </row>
    <row r="65" spans="1:5" s="342" customFormat="1" ht="14.25" customHeight="1">
      <c r="A65" s="209">
        <v>60</v>
      </c>
      <c r="B65" s="283" t="s">
        <v>910</v>
      </c>
      <c r="C65" s="216" t="s">
        <v>34</v>
      </c>
      <c r="D65" s="334" t="s">
        <v>933</v>
      </c>
      <c r="E65" s="213"/>
    </row>
    <row r="66" spans="1:5" s="342" customFormat="1" ht="14.25" customHeight="1">
      <c r="A66" s="209">
        <v>61</v>
      </c>
      <c r="B66" s="283" t="s">
        <v>868</v>
      </c>
      <c r="C66" s="216" t="s">
        <v>34</v>
      </c>
      <c r="D66" s="334" t="s">
        <v>355</v>
      </c>
      <c r="E66" s="213"/>
    </row>
    <row r="67" spans="1:5" s="342" customFormat="1" ht="14.25" customHeight="1">
      <c r="A67" s="209">
        <v>62</v>
      </c>
      <c r="B67" s="283" t="s">
        <v>872</v>
      </c>
      <c r="C67" s="216" t="s">
        <v>34</v>
      </c>
      <c r="D67" s="334" t="s">
        <v>355</v>
      </c>
      <c r="E67" s="213"/>
    </row>
    <row r="68" spans="1:5" s="342" customFormat="1" ht="14.25" customHeight="1">
      <c r="A68" s="209">
        <v>63</v>
      </c>
      <c r="B68" s="283" t="s">
        <v>917</v>
      </c>
      <c r="C68" s="216" t="s">
        <v>34</v>
      </c>
      <c r="D68" s="334" t="s">
        <v>355</v>
      </c>
      <c r="E68" s="213"/>
    </row>
    <row r="69" spans="1:5" s="342" customFormat="1" ht="14.25" customHeight="1">
      <c r="A69" s="209">
        <v>64</v>
      </c>
      <c r="B69" s="283" t="s">
        <v>913</v>
      </c>
      <c r="C69" s="216" t="s">
        <v>34</v>
      </c>
      <c r="D69" s="334" t="s">
        <v>355</v>
      </c>
      <c r="E69" s="213"/>
    </row>
    <row r="70" spans="1:5" s="342" customFormat="1" ht="14.25" customHeight="1">
      <c r="A70" s="209">
        <v>65</v>
      </c>
      <c r="B70" s="283" t="s">
        <v>914</v>
      </c>
      <c r="C70" s="216" t="s">
        <v>34</v>
      </c>
      <c r="D70" s="334" t="s">
        <v>355</v>
      </c>
      <c r="E70" s="213"/>
    </row>
    <row r="71" spans="1:5" s="342" customFormat="1" ht="14.25" customHeight="1">
      <c r="A71" s="209">
        <v>66</v>
      </c>
      <c r="B71" s="283" t="s">
        <v>761</v>
      </c>
      <c r="C71" s="216" t="s">
        <v>34</v>
      </c>
      <c r="D71" s="334" t="s">
        <v>401</v>
      </c>
      <c r="E71" s="213"/>
    </row>
    <row r="72" spans="1:5" s="342" customFormat="1" ht="14.25" customHeight="1">
      <c r="A72" s="209">
        <v>67</v>
      </c>
      <c r="B72" s="277" t="s">
        <v>761</v>
      </c>
      <c r="C72" s="216" t="s">
        <v>36</v>
      </c>
      <c r="D72" s="334" t="s">
        <v>401</v>
      </c>
      <c r="E72" s="213"/>
    </row>
    <row r="73" spans="1:5" s="342" customFormat="1" ht="30.75" customHeight="1">
      <c r="A73" s="209">
        <v>68</v>
      </c>
      <c r="B73" s="277" t="s">
        <v>937</v>
      </c>
      <c r="C73" s="216" t="s">
        <v>36</v>
      </c>
      <c r="D73" s="343" t="s">
        <v>1003</v>
      </c>
      <c r="E73" s="213"/>
    </row>
    <row r="74" spans="1:5" s="342" customFormat="1" ht="28.5" customHeight="1">
      <c r="A74" s="209">
        <v>69</v>
      </c>
      <c r="B74" s="277" t="s">
        <v>940</v>
      </c>
      <c r="C74" s="216" t="s">
        <v>36</v>
      </c>
      <c r="D74" s="343" t="s">
        <v>1003</v>
      </c>
      <c r="E74" s="213"/>
    </row>
    <row r="75" spans="1:5" s="342" customFormat="1" ht="14.25" customHeight="1">
      <c r="A75" s="209">
        <v>70</v>
      </c>
      <c r="B75" s="277" t="s">
        <v>897</v>
      </c>
      <c r="C75" s="216" t="s">
        <v>36</v>
      </c>
      <c r="D75" s="334" t="s">
        <v>933</v>
      </c>
      <c r="E75" s="213"/>
    </row>
    <row r="76" spans="1:5" s="342" customFormat="1" ht="14.25" customHeight="1">
      <c r="A76" s="209">
        <v>71</v>
      </c>
      <c r="B76" s="277" t="s">
        <v>726</v>
      </c>
      <c r="C76" s="216" t="s">
        <v>36</v>
      </c>
      <c r="D76" s="335" t="s">
        <v>933</v>
      </c>
      <c r="E76" s="213"/>
    </row>
    <row r="77" spans="1:5" s="342" customFormat="1" ht="14.25" customHeight="1">
      <c r="A77" s="209">
        <v>72</v>
      </c>
      <c r="B77" s="277" t="s">
        <v>702</v>
      </c>
      <c r="C77" s="216" t="s">
        <v>36</v>
      </c>
      <c r="D77" s="335" t="s">
        <v>933</v>
      </c>
      <c r="E77" s="213"/>
    </row>
    <row r="78" spans="1:5" s="342" customFormat="1" ht="14.25" customHeight="1">
      <c r="A78" s="209">
        <v>73</v>
      </c>
      <c r="B78" s="277" t="s">
        <v>924</v>
      </c>
      <c r="C78" s="216" t="s">
        <v>36</v>
      </c>
      <c r="D78" s="334" t="s">
        <v>933</v>
      </c>
      <c r="E78" s="213"/>
    </row>
    <row r="79" spans="1:5" s="342" customFormat="1" ht="14.25" customHeight="1">
      <c r="A79" s="209">
        <v>74</v>
      </c>
      <c r="B79" s="277" t="s">
        <v>309</v>
      </c>
      <c r="C79" s="216" t="s">
        <v>36</v>
      </c>
      <c r="D79" s="334" t="s">
        <v>402</v>
      </c>
      <c r="E79" s="213"/>
    </row>
    <row r="80" spans="1:5" s="342" customFormat="1" ht="14.25" customHeight="1">
      <c r="A80" s="209">
        <v>75</v>
      </c>
      <c r="B80" s="277" t="s">
        <v>90</v>
      </c>
      <c r="C80" s="216" t="s">
        <v>36</v>
      </c>
      <c r="D80" s="334" t="s">
        <v>399</v>
      </c>
      <c r="E80" s="213"/>
    </row>
    <row r="81" spans="1:5" s="342" customFormat="1" ht="14.25" customHeight="1">
      <c r="A81" s="209">
        <v>76</v>
      </c>
      <c r="B81" s="277" t="s">
        <v>665</v>
      </c>
      <c r="C81" s="216" t="s">
        <v>36</v>
      </c>
      <c r="D81" s="334" t="s">
        <v>399</v>
      </c>
      <c r="E81" s="213"/>
    </row>
    <row r="82" spans="1:5" s="342" customFormat="1" ht="14.25" customHeight="1">
      <c r="A82" s="209">
        <v>77</v>
      </c>
      <c r="B82" s="277" t="s">
        <v>944</v>
      </c>
      <c r="C82" s="216" t="s">
        <v>36</v>
      </c>
      <c r="D82" s="212" t="s">
        <v>356</v>
      </c>
      <c r="E82" s="213"/>
    </row>
    <row r="83" spans="1:5" s="342" customFormat="1" ht="14.25" customHeight="1">
      <c r="A83" s="209">
        <v>78</v>
      </c>
      <c r="B83" s="277" t="s">
        <v>947</v>
      </c>
      <c r="C83" s="216" t="s">
        <v>36</v>
      </c>
      <c r="D83" s="212" t="s">
        <v>933</v>
      </c>
      <c r="E83" s="213"/>
    </row>
    <row r="84" spans="1:5" s="342" customFormat="1" ht="14.25" customHeight="1">
      <c r="A84" s="209">
        <v>79</v>
      </c>
      <c r="B84" s="277" t="s">
        <v>948</v>
      </c>
      <c r="C84" s="216" t="s">
        <v>36</v>
      </c>
      <c r="D84" s="212" t="s">
        <v>356</v>
      </c>
      <c r="E84" s="213"/>
    </row>
    <row r="85" spans="1:5" s="342" customFormat="1" ht="14.25" customHeight="1">
      <c r="A85" s="209">
        <v>80</v>
      </c>
      <c r="B85" s="277" t="s">
        <v>950</v>
      </c>
      <c r="C85" s="216" t="s">
        <v>36</v>
      </c>
      <c r="D85" s="212" t="s">
        <v>356</v>
      </c>
      <c r="E85" s="213"/>
    </row>
    <row r="86" spans="1:5" s="342" customFormat="1" ht="14.25" customHeight="1">
      <c r="A86" s="209">
        <v>81</v>
      </c>
      <c r="B86" s="277" t="s">
        <v>719</v>
      </c>
      <c r="C86" s="216" t="s">
        <v>36</v>
      </c>
      <c r="D86" s="218" t="s">
        <v>933</v>
      </c>
      <c r="E86" s="213"/>
    </row>
    <row r="87" spans="1:5" s="342" customFormat="1" ht="14.25" customHeight="1">
      <c r="A87" s="209">
        <v>82</v>
      </c>
      <c r="B87" s="277" t="s">
        <v>951</v>
      </c>
      <c r="C87" s="216" t="s">
        <v>36</v>
      </c>
      <c r="D87" s="218" t="s">
        <v>356</v>
      </c>
      <c r="E87" s="213"/>
    </row>
    <row r="88" spans="1:5" s="342" customFormat="1" ht="14.25" customHeight="1">
      <c r="A88" s="209">
        <v>83</v>
      </c>
      <c r="B88" s="277" t="s">
        <v>833</v>
      </c>
      <c r="C88" s="216" t="s">
        <v>36</v>
      </c>
      <c r="D88" s="218" t="s">
        <v>357</v>
      </c>
      <c r="E88" s="213"/>
    </row>
    <row r="89" spans="1:5" s="342" customFormat="1" ht="14.25" customHeight="1">
      <c r="A89" s="209">
        <v>84</v>
      </c>
      <c r="B89" s="277" t="s">
        <v>101</v>
      </c>
      <c r="C89" s="216" t="s">
        <v>36</v>
      </c>
      <c r="D89" s="218" t="s">
        <v>399</v>
      </c>
      <c r="E89" s="213"/>
    </row>
    <row r="90" spans="1:5" s="342" customFormat="1" ht="14.25" customHeight="1">
      <c r="A90" s="209">
        <v>85</v>
      </c>
      <c r="B90" s="277" t="s">
        <v>128</v>
      </c>
      <c r="C90" s="216" t="s">
        <v>36</v>
      </c>
      <c r="D90" s="218" t="s">
        <v>399</v>
      </c>
      <c r="E90" s="213"/>
    </row>
    <row r="91" spans="1:5" s="342" customFormat="1" ht="14.25" customHeight="1">
      <c r="A91" s="209">
        <v>86</v>
      </c>
      <c r="B91" s="277" t="s">
        <v>136</v>
      </c>
      <c r="C91" s="216" t="s">
        <v>36</v>
      </c>
      <c r="D91" s="218" t="s">
        <v>402</v>
      </c>
      <c r="E91" s="213"/>
    </row>
    <row r="92" spans="1:5" s="342" customFormat="1" ht="14.25" customHeight="1">
      <c r="A92" s="209">
        <v>87</v>
      </c>
      <c r="B92" s="277" t="s">
        <v>310</v>
      </c>
      <c r="C92" s="216" t="s">
        <v>36</v>
      </c>
      <c r="D92" s="218" t="s">
        <v>402</v>
      </c>
      <c r="E92" s="213"/>
    </row>
    <row r="93" spans="1:5" s="342" customFormat="1" ht="14.25" customHeight="1">
      <c r="A93" s="209">
        <v>88</v>
      </c>
      <c r="B93" s="277" t="s">
        <v>956</v>
      </c>
      <c r="C93" s="216" t="s">
        <v>36</v>
      </c>
      <c r="D93" s="218" t="s">
        <v>399</v>
      </c>
      <c r="E93" s="213"/>
    </row>
    <row r="94" spans="1:5" s="342" customFormat="1" ht="14.25" customHeight="1">
      <c r="A94" s="209">
        <v>89</v>
      </c>
      <c r="B94" s="277" t="s">
        <v>102</v>
      </c>
      <c r="C94" s="216" t="s">
        <v>36</v>
      </c>
      <c r="D94" s="218" t="s">
        <v>399</v>
      </c>
      <c r="E94" s="213"/>
    </row>
    <row r="95" spans="1:5" s="342" customFormat="1" ht="14.25" customHeight="1">
      <c r="A95" s="209">
        <v>90</v>
      </c>
      <c r="B95" s="277" t="s">
        <v>763</v>
      </c>
      <c r="C95" s="216" t="s">
        <v>36</v>
      </c>
      <c r="D95" s="218" t="s">
        <v>399</v>
      </c>
      <c r="E95" s="213"/>
    </row>
    <row r="96" spans="1:5" s="342" customFormat="1" ht="14.25" customHeight="1">
      <c r="A96" s="209">
        <v>91</v>
      </c>
      <c r="B96" s="277" t="s">
        <v>958</v>
      </c>
      <c r="C96" s="216" t="s">
        <v>36</v>
      </c>
      <c r="D96" s="218" t="s">
        <v>399</v>
      </c>
      <c r="E96" s="213"/>
    </row>
    <row r="97" spans="1:5" s="342" customFormat="1" ht="14.25" customHeight="1">
      <c r="A97" s="209">
        <v>92</v>
      </c>
      <c r="B97" s="277" t="s">
        <v>583</v>
      </c>
      <c r="C97" s="216" t="s">
        <v>36</v>
      </c>
      <c r="D97" s="218" t="s">
        <v>399</v>
      </c>
      <c r="E97" s="213"/>
    </row>
    <row r="98" spans="1:5" s="342" customFormat="1" ht="14.25" customHeight="1">
      <c r="A98" s="209">
        <v>93</v>
      </c>
      <c r="B98" s="277" t="s">
        <v>959</v>
      </c>
      <c r="C98" s="216" t="s">
        <v>36</v>
      </c>
      <c r="D98" s="218" t="s">
        <v>399</v>
      </c>
      <c r="E98" s="213"/>
    </row>
    <row r="99" spans="1:5" s="342" customFormat="1" ht="14.25" customHeight="1">
      <c r="A99" s="209">
        <v>94</v>
      </c>
      <c r="B99" s="277" t="s">
        <v>128</v>
      </c>
      <c r="C99" s="216" t="s">
        <v>36</v>
      </c>
      <c r="D99" s="218" t="s">
        <v>399</v>
      </c>
      <c r="E99" s="213"/>
    </row>
    <row r="100" spans="1:5" s="342" customFormat="1" ht="14.25" customHeight="1">
      <c r="A100" s="209">
        <v>95</v>
      </c>
      <c r="B100" s="277" t="s">
        <v>128</v>
      </c>
      <c r="C100" s="216" t="s">
        <v>36</v>
      </c>
      <c r="D100" s="218" t="s">
        <v>399</v>
      </c>
      <c r="E100" s="213"/>
    </row>
    <row r="101" spans="1:5" s="342" customFormat="1" ht="14.25" customHeight="1">
      <c r="A101" s="209">
        <v>96</v>
      </c>
      <c r="B101" s="277" t="s">
        <v>962</v>
      </c>
      <c r="C101" s="216" t="s">
        <v>36</v>
      </c>
      <c r="D101" s="218" t="s">
        <v>399</v>
      </c>
      <c r="E101" s="213"/>
    </row>
    <row r="102" spans="1:5" s="342" customFormat="1" ht="14.25" customHeight="1">
      <c r="A102" s="209">
        <v>97</v>
      </c>
      <c r="B102" s="277" t="s">
        <v>915</v>
      </c>
      <c r="C102" s="216" t="s">
        <v>36</v>
      </c>
      <c r="D102" s="218" t="s">
        <v>355</v>
      </c>
      <c r="E102" s="213"/>
    </row>
    <row r="103" spans="1:5" s="342" customFormat="1" ht="14.25" customHeight="1">
      <c r="A103" s="209">
        <v>98</v>
      </c>
      <c r="B103" s="277" t="s">
        <v>917</v>
      </c>
      <c r="C103" s="216" t="s">
        <v>36</v>
      </c>
      <c r="D103" s="218" t="s">
        <v>355</v>
      </c>
      <c r="E103" s="213"/>
    </row>
    <row r="104" spans="1:5" s="342" customFormat="1" ht="14.25" customHeight="1">
      <c r="A104" s="209">
        <v>99</v>
      </c>
      <c r="B104" s="277" t="s">
        <v>914</v>
      </c>
      <c r="C104" s="216" t="s">
        <v>36</v>
      </c>
      <c r="D104" s="218" t="s">
        <v>355</v>
      </c>
      <c r="E104" s="213"/>
    </row>
    <row r="105" spans="1:5" s="342" customFormat="1" ht="14.25" customHeight="1">
      <c r="A105" s="209">
        <v>100</v>
      </c>
      <c r="B105" s="277" t="s">
        <v>916</v>
      </c>
      <c r="C105" s="216" t="s">
        <v>36</v>
      </c>
      <c r="D105" s="218" t="s">
        <v>355</v>
      </c>
      <c r="E105" s="213"/>
    </row>
    <row r="106" spans="1:5" s="342" customFormat="1" ht="14.25" customHeight="1">
      <c r="A106" s="209">
        <v>101</v>
      </c>
      <c r="B106" s="277" t="s">
        <v>964</v>
      </c>
      <c r="C106" s="216" t="s">
        <v>36</v>
      </c>
      <c r="D106" s="218" t="s">
        <v>355</v>
      </c>
      <c r="E106" s="213"/>
    </row>
    <row r="107" spans="1:5" s="342" customFormat="1" ht="14.25" customHeight="1">
      <c r="A107" s="209">
        <v>102</v>
      </c>
      <c r="B107" s="277" t="s">
        <v>903</v>
      </c>
      <c r="C107" s="216" t="s">
        <v>36</v>
      </c>
      <c r="D107" s="218" t="s">
        <v>355</v>
      </c>
      <c r="E107" s="213"/>
    </row>
    <row r="108" spans="1:5" s="342" customFormat="1" ht="14.25" customHeight="1">
      <c r="A108" s="209">
        <v>103</v>
      </c>
      <c r="B108" s="277" t="s">
        <v>913</v>
      </c>
      <c r="C108" s="216" t="s">
        <v>36</v>
      </c>
      <c r="D108" s="218" t="s">
        <v>355</v>
      </c>
      <c r="E108" s="213"/>
    </row>
    <row r="109" spans="1:5" s="342" customFormat="1" ht="14.25" customHeight="1">
      <c r="A109" s="209">
        <v>104</v>
      </c>
      <c r="B109" s="277" t="s">
        <v>781</v>
      </c>
      <c r="C109" s="216" t="s">
        <v>36</v>
      </c>
      <c r="D109" s="218" t="s">
        <v>355</v>
      </c>
      <c r="E109" s="213"/>
    </row>
    <row r="110" spans="1:5" s="342" customFormat="1" ht="14.25" customHeight="1">
      <c r="A110" s="209">
        <v>105</v>
      </c>
      <c r="B110" s="277" t="s">
        <v>905</v>
      </c>
      <c r="C110" s="216" t="s">
        <v>36</v>
      </c>
      <c r="D110" s="218" t="s">
        <v>355</v>
      </c>
      <c r="E110" s="213"/>
    </row>
    <row r="111" spans="1:5" s="342" customFormat="1" ht="14.25" customHeight="1">
      <c r="A111" s="209">
        <v>106</v>
      </c>
      <c r="B111" s="277" t="s">
        <v>922</v>
      </c>
      <c r="C111" s="216" t="s">
        <v>36</v>
      </c>
      <c r="D111" s="218" t="s">
        <v>355</v>
      </c>
      <c r="E111" s="213"/>
    </row>
    <row r="112" spans="1:5" s="342" customFormat="1" ht="14.25" customHeight="1">
      <c r="A112" s="209">
        <v>107</v>
      </c>
      <c r="B112" s="277" t="s">
        <v>904</v>
      </c>
      <c r="C112" s="216" t="s">
        <v>36</v>
      </c>
      <c r="D112" s="218" t="s">
        <v>355</v>
      </c>
      <c r="E112" s="213"/>
    </row>
    <row r="113" spans="1:5" s="342" customFormat="1" ht="14.25" customHeight="1">
      <c r="A113" s="209">
        <v>108</v>
      </c>
      <c r="B113" s="277" t="s">
        <v>910</v>
      </c>
      <c r="C113" s="219" t="s">
        <v>38</v>
      </c>
      <c r="D113" s="218" t="s">
        <v>933</v>
      </c>
      <c r="E113" s="213"/>
    </row>
    <row r="114" spans="1:5" s="342" customFormat="1" ht="14.25" customHeight="1">
      <c r="A114" s="209">
        <v>109</v>
      </c>
      <c r="B114" s="277" t="s">
        <v>871</v>
      </c>
      <c r="C114" s="219" t="s">
        <v>38</v>
      </c>
      <c r="D114" s="212" t="s">
        <v>933</v>
      </c>
      <c r="E114" s="213"/>
    </row>
    <row r="115" spans="1:5" s="342" customFormat="1" ht="14.25" customHeight="1">
      <c r="A115" s="209">
        <v>110</v>
      </c>
      <c r="B115" s="277" t="s">
        <v>665</v>
      </c>
      <c r="C115" s="219" t="s">
        <v>38</v>
      </c>
      <c r="D115" s="218" t="s">
        <v>399</v>
      </c>
      <c r="E115" s="213"/>
    </row>
    <row r="116" spans="1:5" s="342" customFormat="1" ht="25.5" customHeight="1">
      <c r="A116" s="209">
        <v>111</v>
      </c>
      <c r="B116" s="277" t="s">
        <v>967</v>
      </c>
      <c r="C116" s="219" t="s">
        <v>38</v>
      </c>
      <c r="D116" s="218" t="s">
        <v>1004</v>
      </c>
      <c r="E116" s="213"/>
    </row>
    <row r="117" spans="1:5" s="342" customFormat="1" ht="14.25" customHeight="1">
      <c r="A117" s="209">
        <v>112</v>
      </c>
      <c r="B117" s="277" t="s">
        <v>128</v>
      </c>
      <c r="C117" s="219" t="s">
        <v>38</v>
      </c>
      <c r="D117" s="218" t="s">
        <v>399</v>
      </c>
      <c r="E117" s="213"/>
    </row>
    <row r="118" spans="1:5" s="342" customFormat="1" ht="14.25" customHeight="1">
      <c r="A118" s="209">
        <v>113</v>
      </c>
      <c r="B118" s="277" t="s">
        <v>897</v>
      </c>
      <c r="C118" s="219" t="s">
        <v>38</v>
      </c>
      <c r="D118" s="218" t="s">
        <v>933</v>
      </c>
      <c r="E118" s="213"/>
    </row>
    <row r="119" spans="1:5" s="342" customFormat="1" ht="14.25" customHeight="1">
      <c r="A119" s="209">
        <v>114</v>
      </c>
      <c r="B119" s="277" t="s">
        <v>761</v>
      </c>
      <c r="C119" s="219" t="s">
        <v>38</v>
      </c>
      <c r="D119" s="212" t="s">
        <v>401</v>
      </c>
      <c r="E119" s="213"/>
    </row>
    <row r="120" spans="1:5" s="342" customFormat="1" ht="14.25" customHeight="1">
      <c r="A120" s="209">
        <v>115</v>
      </c>
      <c r="B120" s="277" t="s">
        <v>726</v>
      </c>
      <c r="C120" s="219" t="s">
        <v>38</v>
      </c>
      <c r="D120" s="218" t="s">
        <v>933</v>
      </c>
      <c r="E120" s="213"/>
    </row>
    <row r="121" spans="1:5" s="342" customFormat="1" ht="14.25" customHeight="1">
      <c r="A121" s="209">
        <v>116</v>
      </c>
      <c r="B121" s="277" t="s">
        <v>702</v>
      </c>
      <c r="C121" s="219" t="s">
        <v>38</v>
      </c>
      <c r="D121" s="218" t="s">
        <v>933</v>
      </c>
      <c r="E121" s="213"/>
    </row>
    <row r="122" spans="1:5" s="342" customFormat="1" ht="14.25" customHeight="1">
      <c r="A122" s="209">
        <v>117</v>
      </c>
      <c r="B122" s="277" t="s">
        <v>910</v>
      </c>
      <c r="C122" s="219" t="s">
        <v>38</v>
      </c>
      <c r="D122" s="218" t="s">
        <v>933</v>
      </c>
      <c r="E122" s="213"/>
    </row>
    <row r="123" spans="1:5" s="342" customFormat="1" ht="14.25" customHeight="1">
      <c r="A123" s="209">
        <v>118</v>
      </c>
      <c r="B123" s="277" t="s">
        <v>924</v>
      </c>
      <c r="C123" s="219" t="s">
        <v>38</v>
      </c>
      <c r="D123" s="218" t="s">
        <v>933</v>
      </c>
      <c r="E123" s="213"/>
    </row>
    <row r="124" spans="1:5" s="342" customFormat="1" ht="14.25" customHeight="1">
      <c r="A124" s="209">
        <v>119</v>
      </c>
      <c r="B124" s="277" t="s">
        <v>833</v>
      </c>
      <c r="C124" s="219" t="s">
        <v>38</v>
      </c>
      <c r="D124" s="218" t="s">
        <v>357</v>
      </c>
      <c r="E124" s="213"/>
    </row>
    <row r="125" spans="1:5" s="342" customFormat="1" ht="14.25" customHeight="1">
      <c r="A125" s="209">
        <v>120</v>
      </c>
      <c r="B125" s="277" t="s">
        <v>971</v>
      </c>
      <c r="C125" s="219" t="s">
        <v>38</v>
      </c>
      <c r="D125" s="218" t="s">
        <v>402</v>
      </c>
      <c r="E125" s="213"/>
    </row>
    <row r="126" spans="1:5" s="342" customFormat="1" ht="14.25" customHeight="1">
      <c r="A126" s="209">
        <v>121</v>
      </c>
      <c r="B126" s="277" t="s">
        <v>310</v>
      </c>
      <c r="C126" s="219" t="s">
        <v>38</v>
      </c>
      <c r="D126" s="218" t="s">
        <v>402</v>
      </c>
      <c r="E126" s="213"/>
    </row>
    <row r="127" spans="1:5" s="342" customFormat="1" ht="14.25" customHeight="1">
      <c r="A127" s="209">
        <v>122</v>
      </c>
      <c r="B127" s="277" t="s">
        <v>738</v>
      </c>
      <c r="C127" s="219" t="s">
        <v>38</v>
      </c>
      <c r="D127" s="218" t="s">
        <v>402</v>
      </c>
      <c r="E127" s="213"/>
    </row>
    <row r="128" spans="1:5" s="342" customFormat="1" ht="14.25" customHeight="1">
      <c r="A128" s="209">
        <v>123</v>
      </c>
      <c r="B128" s="277" t="s">
        <v>494</v>
      </c>
      <c r="C128" s="219" t="s">
        <v>38</v>
      </c>
      <c r="D128" s="218" t="s">
        <v>402</v>
      </c>
      <c r="E128" s="213"/>
    </row>
    <row r="129" spans="1:5" s="342" customFormat="1" ht="14.25" customHeight="1">
      <c r="A129" s="209">
        <v>124</v>
      </c>
      <c r="B129" s="277" t="s">
        <v>900</v>
      </c>
      <c r="C129" s="219" t="s">
        <v>38</v>
      </c>
      <c r="D129" s="218" t="s">
        <v>402</v>
      </c>
      <c r="E129" s="213"/>
    </row>
    <row r="130" spans="1:5" s="342" customFormat="1" ht="14.25" customHeight="1">
      <c r="A130" s="209">
        <v>125</v>
      </c>
      <c r="B130" s="277" t="s">
        <v>682</v>
      </c>
      <c r="C130" s="219" t="s">
        <v>38</v>
      </c>
      <c r="D130" s="218" t="s">
        <v>402</v>
      </c>
      <c r="E130" s="213"/>
    </row>
    <row r="131" spans="1:5" s="342" customFormat="1" ht="14.25" customHeight="1">
      <c r="A131" s="209">
        <v>126</v>
      </c>
      <c r="B131" s="277" t="s">
        <v>689</v>
      </c>
      <c r="C131" s="219" t="s">
        <v>38</v>
      </c>
      <c r="D131" s="218" t="s">
        <v>402</v>
      </c>
      <c r="E131" s="213"/>
    </row>
    <row r="132" spans="1:5" s="342" customFormat="1" ht="14.25" customHeight="1">
      <c r="A132" s="209">
        <v>127</v>
      </c>
      <c r="B132" s="277" t="s">
        <v>871</v>
      </c>
      <c r="C132" s="219" t="s">
        <v>38</v>
      </c>
      <c r="D132" s="218" t="s">
        <v>933</v>
      </c>
      <c r="E132" s="213"/>
    </row>
    <row r="133" spans="1:5" s="342" customFormat="1" ht="14.25" customHeight="1">
      <c r="A133" s="209">
        <v>128</v>
      </c>
      <c r="B133" s="277" t="s">
        <v>944</v>
      </c>
      <c r="C133" s="219" t="s">
        <v>38</v>
      </c>
      <c r="D133" s="281" t="s">
        <v>356</v>
      </c>
      <c r="E133" s="213"/>
    </row>
    <row r="134" spans="1:5" s="342" customFormat="1" ht="14.25" customHeight="1">
      <c r="A134" s="209">
        <v>129</v>
      </c>
      <c r="B134" s="277" t="s">
        <v>950</v>
      </c>
      <c r="C134" s="219" t="s">
        <v>38</v>
      </c>
      <c r="D134" s="281" t="s">
        <v>356</v>
      </c>
      <c r="E134" s="213"/>
    </row>
    <row r="135" spans="1:5" s="342" customFormat="1" ht="14.25" customHeight="1">
      <c r="A135" s="209">
        <v>130</v>
      </c>
      <c r="B135" s="277" t="s">
        <v>948</v>
      </c>
      <c r="C135" s="219" t="s">
        <v>38</v>
      </c>
      <c r="D135" s="281" t="s">
        <v>356</v>
      </c>
      <c r="E135" s="213"/>
    </row>
    <row r="136" spans="1:5" s="342" customFormat="1" ht="14.25" customHeight="1">
      <c r="A136" s="209">
        <v>131</v>
      </c>
      <c r="B136" s="277" t="s">
        <v>951</v>
      </c>
      <c r="C136" s="219" t="s">
        <v>38</v>
      </c>
      <c r="D136" s="281" t="s">
        <v>356</v>
      </c>
      <c r="E136" s="213"/>
    </row>
    <row r="137" spans="1:5" s="342" customFormat="1" ht="14.25" customHeight="1">
      <c r="A137" s="209">
        <v>132</v>
      </c>
      <c r="B137" s="277" t="s">
        <v>905</v>
      </c>
      <c r="C137" s="219" t="s">
        <v>38</v>
      </c>
      <c r="D137" s="285" t="s">
        <v>401</v>
      </c>
      <c r="E137" s="213"/>
    </row>
    <row r="138" spans="1:5" s="342" customFormat="1" ht="14.25" customHeight="1">
      <c r="A138" s="209">
        <v>133</v>
      </c>
      <c r="B138" s="277" t="s">
        <v>719</v>
      </c>
      <c r="C138" s="219" t="s">
        <v>38</v>
      </c>
      <c r="D138" s="285" t="s">
        <v>933</v>
      </c>
      <c r="E138" s="213"/>
    </row>
    <row r="139" spans="1:5" s="342" customFormat="1" ht="14.25" customHeight="1">
      <c r="A139" s="209">
        <v>134</v>
      </c>
      <c r="B139" s="277" t="s">
        <v>947</v>
      </c>
      <c r="C139" s="219" t="s">
        <v>38</v>
      </c>
      <c r="D139" s="285" t="s">
        <v>933</v>
      </c>
      <c r="E139" s="213"/>
    </row>
    <row r="140" spans="1:5" s="342" customFormat="1" ht="14.25" customHeight="1">
      <c r="A140" s="209">
        <v>135</v>
      </c>
      <c r="B140" s="277" t="s">
        <v>164</v>
      </c>
      <c r="C140" s="219" t="s">
        <v>38</v>
      </c>
      <c r="D140" s="228" t="s">
        <v>399</v>
      </c>
      <c r="E140" s="213"/>
    </row>
    <row r="141" spans="1:5" s="342" customFormat="1" ht="14.25" customHeight="1">
      <c r="A141" s="209">
        <v>136</v>
      </c>
      <c r="B141" s="277" t="s">
        <v>763</v>
      </c>
      <c r="C141" s="219" t="s">
        <v>38</v>
      </c>
      <c r="D141" s="220" t="s">
        <v>399</v>
      </c>
      <c r="E141" s="213"/>
    </row>
    <row r="142" spans="1:5" s="342" customFormat="1" ht="14.25" customHeight="1">
      <c r="A142" s="209">
        <v>137</v>
      </c>
      <c r="B142" s="277" t="s">
        <v>310</v>
      </c>
      <c r="C142" s="219" t="s">
        <v>38</v>
      </c>
      <c r="D142" s="220" t="s">
        <v>402</v>
      </c>
      <c r="E142" s="213"/>
    </row>
    <row r="143" spans="1:5" s="342" customFormat="1" ht="14.25" customHeight="1">
      <c r="A143" s="209">
        <v>138</v>
      </c>
      <c r="B143" s="277" t="s">
        <v>971</v>
      </c>
      <c r="C143" s="219" t="s">
        <v>38</v>
      </c>
      <c r="D143" s="220" t="s">
        <v>402</v>
      </c>
      <c r="E143" s="213"/>
    </row>
    <row r="144" spans="1:5" s="342" customFormat="1" ht="14.25" customHeight="1">
      <c r="A144" s="209">
        <v>139</v>
      </c>
      <c r="B144" s="277" t="s">
        <v>583</v>
      </c>
      <c r="C144" s="219" t="s">
        <v>38</v>
      </c>
      <c r="D144" s="220" t="s">
        <v>399</v>
      </c>
      <c r="E144" s="213"/>
    </row>
    <row r="145" spans="1:5" s="342" customFormat="1" ht="14.25" customHeight="1">
      <c r="A145" s="209">
        <v>140</v>
      </c>
      <c r="B145" s="277" t="s">
        <v>980</v>
      </c>
      <c r="C145" s="219" t="s">
        <v>38</v>
      </c>
      <c r="D145" s="220" t="s">
        <v>401</v>
      </c>
      <c r="E145" s="213"/>
    </row>
    <row r="146" spans="1:5" s="342" customFormat="1" ht="14.25" customHeight="1">
      <c r="A146" s="209">
        <v>141</v>
      </c>
      <c r="B146" s="277" t="s">
        <v>982</v>
      </c>
      <c r="C146" s="219" t="s">
        <v>38</v>
      </c>
      <c r="D146" s="220" t="s">
        <v>401</v>
      </c>
      <c r="E146" s="213"/>
    </row>
    <row r="147" spans="1:5" s="342" customFormat="1" ht="14.25" customHeight="1">
      <c r="A147" s="209">
        <v>142</v>
      </c>
      <c r="B147" s="277" t="s">
        <v>140</v>
      </c>
      <c r="C147" s="219" t="s">
        <v>38</v>
      </c>
      <c r="D147" s="220" t="s">
        <v>402</v>
      </c>
      <c r="E147" s="213"/>
    </row>
    <row r="148" spans="1:5" s="342" customFormat="1" ht="14.25" customHeight="1">
      <c r="A148" s="209">
        <v>143</v>
      </c>
      <c r="B148" s="277" t="s">
        <v>128</v>
      </c>
      <c r="C148" s="219" t="s">
        <v>38</v>
      </c>
      <c r="D148" s="220" t="s">
        <v>399</v>
      </c>
      <c r="E148" s="213"/>
    </row>
    <row r="149" spans="1:5" s="342" customFormat="1" ht="14.25" customHeight="1">
      <c r="A149" s="209">
        <v>144</v>
      </c>
      <c r="B149" s="277" t="s">
        <v>915</v>
      </c>
      <c r="C149" s="219" t="s">
        <v>38</v>
      </c>
      <c r="D149" s="220" t="s">
        <v>355</v>
      </c>
      <c r="E149" s="213"/>
    </row>
    <row r="150" spans="1:5" s="342" customFormat="1" ht="14.25" customHeight="1">
      <c r="A150" s="209">
        <v>145</v>
      </c>
      <c r="B150" s="277" t="s">
        <v>913</v>
      </c>
      <c r="C150" s="219" t="s">
        <v>38</v>
      </c>
      <c r="D150" s="220" t="s">
        <v>355</v>
      </c>
      <c r="E150" s="213"/>
    </row>
    <row r="151" spans="1:5" s="342" customFormat="1" ht="14.25" customHeight="1">
      <c r="A151" s="209">
        <v>146</v>
      </c>
      <c r="B151" s="277" t="s">
        <v>916</v>
      </c>
      <c r="C151" s="219" t="s">
        <v>38</v>
      </c>
      <c r="D151" s="220" t="s">
        <v>355</v>
      </c>
      <c r="E151" s="213"/>
    </row>
    <row r="152" spans="1:5" s="342" customFormat="1" ht="14.25" customHeight="1">
      <c r="A152" s="209">
        <v>147</v>
      </c>
      <c r="B152" s="277" t="s">
        <v>917</v>
      </c>
      <c r="C152" s="219" t="s">
        <v>38</v>
      </c>
      <c r="D152" s="220" t="s">
        <v>355</v>
      </c>
      <c r="E152" s="213"/>
    </row>
    <row r="153" spans="1:5" s="342" customFormat="1" ht="14.25" customHeight="1">
      <c r="A153" s="209">
        <v>148</v>
      </c>
      <c r="B153" s="277" t="s">
        <v>914</v>
      </c>
      <c r="C153" s="219" t="s">
        <v>38</v>
      </c>
      <c r="D153" s="220" t="s">
        <v>355</v>
      </c>
      <c r="E153" s="213"/>
    </row>
    <row r="154" spans="1:5" s="342" customFormat="1" ht="14.25" customHeight="1">
      <c r="A154" s="209">
        <v>149</v>
      </c>
      <c r="B154" s="277" t="s">
        <v>922</v>
      </c>
      <c r="C154" s="219" t="s">
        <v>38</v>
      </c>
      <c r="D154" s="220" t="s">
        <v>355</v>
      </c>
      <c r="E154" s="213"/>
    </row>
    <row r="155" spans="1:5" s="342" customFormat="1" ht="14.25" customHeight="1">
      <c r="A155" s="209">
        <v>150</v>
      </c>
      <c r="B155" s="277" t="s">
        <v>964</v>
      </c>
      <c r="C155" s="219" t="s">
        <v>38</v>
      </c>
      <c r="D155" s="220" t="s">
        <v>355</v>
      </c>
      <c r="E155" s="213"/>
    </row>
    <row r="156" spans="1:5" s="342" customFormat="1" ht="14.25" customHeight="1">
      <c r="A156" s="209">
        <v>151</v>
      </c>
      <c r="B156" s="277" t="s">
        <v>985</v>
      </c>
      <c r="C156" s="219" t="s">
        <v>38</v>
      </c>
      <c r="D156" s="220" t="s">
        <v>355</v>
      </c>
      <c r="E156" s="213"/>
    </row>
    <row r="157" spans="1:5" s="342" customFormat="1" ht="14.25" customHeight="1">
      <c r="A157" s="209">
        <v>152</v>
      </c>
      <c r="B157" s="277" t="s">
        <v>987</v>
      </c>
      <c r="C157" s="219" t="s">
        <v>38</v>
      </c>
      <c r="D157" s="220" t="s">
        <v>355</v>
      </c>
      <c r="E157" s="213"/>
    </row>
    <row r="158" spans="1:5" s="342" customFormat="1" ht="14.25" customHeight="1">
      <c r="A158" s="209">
        <v>153</v>
      </c>
      <c r="B158" s="277" t="s">
        <v>494</v>
      </c>
      <c r="C158" s="216" t="s">
        <v>40</v>
      </c>
      <c r="D158" s="220" t="s">
        <v>402</v>
      </c>
      <c r="E158" s="213"/>
    </row>
    <row r="159" spans="1:5" s="342" customFormat="1" ht="14.25" customHeight="1">
      <c r="A159" s="209">
        <v>154</v>
      </c>
      <c r="B159" s="277" t="s">
        <v>991</v>
      </c>
      <c r="C159" s="216" t="s">
        <v>40</v>
      </c>
      <c r="D159" s="220" t="s">
        <v>401</v>
      </c>
      <c r="E159" s="213"/>
    </row>
    <row r="160" spans="1:5" s="342" customFormat="1" ht="14.25" customHeight="1">
      <c r="A160" s="209">
        <v>155</v>
      </c>
      <c r="B160" s="277" t="s">
        <v>128</v>
      </c>
      <c r="C160" s="216" t="s">
        <v>40</v>
      </c>
      <c r="D160" s="220" t="s">
        <v>399</v>
      </c>
      <c r="E160" s="213"/>
    </row>
    <row r="161" spans="1:5" s="342" customFormat="1" ht="14.25" customHeight="1">
      <c r="A161" s="209">
        <v>156</v>
      </c>
      <c r="B161" s="277" t="s">
        <v>761</v>
      </c>
      <c r="C161" s="216" t="s">
        <v>40</v>
      </c>
      <c r="D161" s="220" t="s">
        <v>401</v>
      </c>
      <c r="E161" s="213"/>
    </row>
    <row r="162" spans="1:5" s="342" customFormat="1" ht="14.25" customHeight="1">
      <c r="A162" s="209">
        <v>157</v>
      </c>
      <c r="B162" s="277" t="s">
        <v>726</v>
      </c>
      <c r="C162" s="216" t="s">
        <v>40</v>
      </c>
      <c r="D162" s="220" t="s">
        <v>933</v>
      </c>
      <c r="E162" s="213"/>
    </row>
    <row r="163" spans="1:5" s="342" customFormat="1" ht="14.25" customHeight="1">
      <c r="A163" s="209">
        <v>158</v>
      </c>
      <c r="B163" s="277" t="s">
        <v>702</v>
      </c>
      <c r="C163" s="216" t="s">
        <v>40</v>
      </c>
      <c r="D163" s="220" t="s">
        <v>933</v>
      </c>
      <c r="E163" s="213"/>
    </row>
    <row r="164" spans="1:5" s="342" customFormat="1" ht="14.25" customHeight="1">
      <c r="A164" s="209">
        <v>159</v>
      </c>
      <c r="B164" s="277" t="s">
        <v>924</v>
      </c>
      <c r="C164" s="216" t="s">
        <v>40</v>
      </c>
      <c r="D164" s="220" t="s">
        <v>933</v>
      </c>
      <c r="E164" s="213"/>
    </row>
    <row r="165" spans="1:5" s="342" customFormat="1" ht="14.25" customHeight="1">
      <c r="A165" s="209">
        <v>160</v>
      </c>
      <c r="B165" s="277" t="s">
        <v>833</v>
      </c>
      <c r="C165" s="216" t="s">
        <v>40</v>
      </c>
      <c r="D165" s="220" t="s">
        <v>357</v>
      </c>
      <c r="E165" s="213"/>
    </row>
    <row r="166" spans="1:5" s="342" customFormat="1" ht="14.25" customHeight="1">
      <c r="A166" s="209">
        <v>161</v>
      </c>
      <c r="B166" s="277" t="s">
        <v>128</v>
      </c>
      <c r="C166" s="216" t="s">
        <v>40</v>
      </c>
      <c r="D166" s="220" t="s">
        <v>399</v>
      </c>
      <c r="E166" s="213"/>
    </row>
    <row r="167" spans="1:5" s="342" customFormat="1" ht="14.25" customHeight="1">
      <c r="A167" s="209">
        <v>162</v>
      </c>
      <c r="B167" s="277" t="s">
        <v>958</v>
      </c>
      <c r="C167" s="216" t="s">
        <v>40</v>
      </c>
      <c r="D167" s="220" t="s">
        <v>399</v>
      </c>
      <c r="E167" s="213"/>
    </row>
    <row r="168" spans="1:5" s="342" customFormat="1" ht="14.25" customHeight="1">
      <c r="A168" s="209">
        <v>163</v>
      </c>
      <c r="B168" s="277" t="s">
        <v>303</v>
      </c>
      <c r="C168" s="216" t="s">
        <v>40</v>
      </c>
      <c r="D168" s="220" t="s">
        <v>399</v>
      </c>
      <c r="E168" s="213"/>
    </row>
    <row r="169" spans="1:5" s="342" customFormat="1" ht="14.25" customHeight="1">
      <c r="A169" s="209">
        <v>164</v>
      </c>
      <c r="B169" s="277" t="s">
        <v>117</v>
      </c>
      <c r="C169" s="216" t="s">
        <v>40</v>
      </c>
      <c r="D169" s="220" t="s">
        <v>399</v>
      </c>
      <c r="E169" s="213"/>
    </row>
    <row r="170" spans="1:5" s="342" customFormat="1" ht="14.25" customHeight="1">
      <c r="A170" s="209">
        <v>165</v>
      </c>
      <c r="B170" s="277" t="s">
        <v>950</v>
      </c>
      <c r="C170" s="216" t="s">
        <v>40</v>
      </c>
      <c r="D170" s="220" t="s">
        <v>356</v>
      </c>
      <c r="E170" s="213"/>
    </row>
    <row r="171" spans="1:5" s="342" customFormat="1" ht="14.25" customHeight="1">
      <c r="A171" s="209">
        <v>166</v>
      </c>
      <c r="B171" s="277" t="s">
        <v>948</v>
      </c>
      <c r="C171" s="216" t="s">
        <v>40</v>
      </c>
      <c r="D171" s="220" t="s">
        <v>356</v>
      </c>
      <c r="E171" s="213"/>
    </row>
    <row r="172" spans="1:5" s="342" customFormat="1" ht="14.25" customHeight="1">
      <c r="A172" s="209">
        <v>167</v>
      </c>
      <c r="B172" s="277" t="s">
        <v>951</v>
      </c>
      <c r="C172" s="216" t="s">
        <v>40</v>
      </c>
      <c r="D172" s="220" t="s">
        <v>356</v>
      </c>
      <c r="E172" s="213"/>
    </row>
    <row r="173" spans="1:5" s="342" customFormat="1" ht="14.25" customHeight="1">
      <c r="A173" s="209">
        <v>168</v>
      </c>
      <c r="B173" s="277" t="s">
        <v>944</v>
      </c>
      <c r="C173" s="216" t="s">
        <v>40</v>
      </c>
      <c r="D173" s="220" t="s">
        <v>356</v>
      </c>
      <c r="E173" s="213"/>
    </row>
    <row r="174" spans="1:5" s="342" customFormat="1" ht="14.25" customHeight="1">
      <c r="A174" s="209">
        <v>169</v>
      </c>
      <c r="B174" s="277" t="s">
        <v>991</v>
      </c>
      <c r="C174" s="216" t="s">
        <v>40</v>
      </c>
      <c r="D174" s="220" t="s">
        <v>401</v>
      </c>
      <c r="E174" s="213"/>
    </row>
    <row r="175" spans="1:5" s="342" customFormat="1" ht="14.25" customHeight="1">
      <c r="A175" s="209">
        <v>170</v>
      </c>
      <c r="B175" s="277" t="s">
        <v>980</v>
      </c>
      <c r="C175" s="216" t="s">
        <v>40</v>
      </c>
      <c r="D175" s="220" t="s">
        <v>401</v>
      </c>
      <c r="E175" s="213"/>
    </row>
    <row r="176" spans="1:5" s="342" customFormat="1" ht="14.25" customHeight="1">
      <c r="A176" s="209">
        <v>171</v>
      </c>
      <c r="B176" s="277" t="s">
        <v>982</v>
      </c>
      <c r="C176" s="216" t="s">
        <v>40</v>
      </c>
      <c r="D176" s="220" t="s">
        <v>401</v>
      </c>
      <c r="E176" s="213"/>
    </row>
    <row r="177" spans="1:5" s="342" customFormat="1" ht="14.25" customHeight="1">
      <c r="A177" s="209">
        <v>172</v>
      </c>
      <c r="B177" s="277" t="s">
        <v>947</v>
      </c>
      <c r="C177" s="216" t="s">
        <v>40</v>
      </c>
      <c r="D177" s="220" t="s">
        <v>933</v>
      </c>
      <c r="E177" s="213"/>
    </row>
    <row r="178" spans="1:5" s="342" customFormat="1" ht="14.25" customHeight="1">
      <c r="A178" s="209">
        <v>173</v>
      </c>
      <c r="B178" s="277" t="s">
        <v>985</v>
      </c>
      <c r="C178" s="216" t="s">
        <v>40</v>
      </c>
      <c r="D178" s="220" t="s">
        <v>355</v>
      </c>
      <c r="E178" s="213"/>
    </row>
    <row r="179" spans="1:5" s="342" customFormat="1" ht="14.25" customHeight="1">
      <c r="A179" s="209">
        <v>174</v>
      </c>
      <c r="B179" s="277" t="s">
        <v>922</v>
      </c>
      <c r="C179" s="216" t="s">
        <v>40</v>
      </c>
      <c r="D179" s="220" t="s">
        <v>355</v>
      </c>
      <c r="E179" s="213"/>
    </row>
    <row r="180" spans="1:5" s="342" customFormat="1" ht="14.25" customHeight="1">
      <c r="A180" s="209">
        <v>175</v>
      </c>
      <c r="B180" s="277" t="s">
        <v>964</v>
      </c>
      <c r="C180" s="216" t="s">
        <v>40</v>
      </c>
      <c r="D180" s="220" t="s">
        <v>355</v>
      </c>
      <c r="E180" s="213"/>
    </row>
    <row r="181" spans="1:5" s="342" customFormat="1" ht="14.25" customHeight="1">
      <c r="A181" s="209">
        <v>176</v>
      </c>
      <c r="B181" s="277" t="s">
        <v>995</v>
      </c>
      <c r="C181" s="216" t="s">
        <v>40</v>
      </c>
      <c r="D181" s="220" t="s">
        <v>355</v>
      </c>
      <c r="E181" s="213"/>
    </row>
    <row r="182" spans="1:5" s="342" customFormat="1" ht="14.25" customHeight="1">
      <c r="A182" s="209">
        <v>177</v>
      </c>
      <c r="B182" s="277" t="s">
        <v>997</v>
      </c>
      <c r="C182" s="216" t="s">
        <v>40</v>
      </c>
      <c r="D182" s="220" t="s">
        <v>355</v>
      </c>
      <c r="E182" s="213"/>
    </row>
    <row r="183" spans="1:5" s="342" customFormat="1" ht="14.25" customHeight="1">
      <c r="A183" s="209">
        <v>178</v>
      </c>
      <c r="B183" s="277" t="s">
        <v>987</v>
      </c>
      <c r="C183" s="216" t="s">
        <v>40</v>
      </c>
      <c r="D183" s="220" t="s">
        <v>355</v>
      </c>
      <c r="E183" s="213"/>
    </row>
    <row r="184" spans="1:5" s="342" customFormat="1" ht="14.25" customHeight="1">
      <c r="A184" s="209">
        <v>179</v>
      </c>
      <c r="B184" s="345" t="s">
        <v>494</v>
      </c>
      <c r="C184" s="216" t="s">
        <v>40</v>
      </c>
      <c r="D184" s="220" t="s">
        <v>402</v>
      </c>
      <c r="E184" s="213"/>
    </row>
    <row r="185" spans="1:5" s="342" customFormat="1" ht="14.25" customHeight="1">
      <c r="A185" s="347">
        <v>180</v>
      </c>
      <c r="B185" s="348" t="s">
        <v>301</v>
      </c>
      <c r="C185" s="349" t="s">
        <v>40</v>
      </c>
      <c r="D185" s="350" t="s">
        <v>399</v>
      </c>
      <c r="E185" s="213"/>
    </row>
    <row r="186" spans="1:5" s="342" customFormat="1" ht="14.25" customHeight="1">
      <c r="A186" s="209">
        <v>181</v>
      </c>
      <c r="B186" s="346" t="s">
        <v>1392</v>
      </c>
      <c r="C186" s="209" t="s">
        <v>42</v>
      </c>
      <c r="D186" s="228" t="s">
        <v>566</v>
      </c>
      <c r="E186" s="213"/>
    </row>
    <row r="187" spans="1:5" s="342" customFormat="1" ht="14.25" customHeight="1">
      <c r="A187" s="209">
        <v>182</v>
      </c>
      <c r="B187" s="344" t="s">
        <v>1394</v>
      </c>
      <c r="C187" s="216" t="s">
        <v>42</v>
      </c>
      <c r="D187" s="220" t="s">
        <v>566</v>
      </c>
      <c r="E187" s="213"/>
    </row>
    <row r="188" spans="1:5" s="342" customFormat="1" ht="14.25" customHeight="1">
      <c r="A188" s="209">
        <v>183</v>
      </c>
      <c r="B188" s="215" t="s">
        <v>851</v>
      </c>
      <c r="C188" s="216" t="s">
        <v>42</v>
      </c>
      <c r="D188" s="220" t="s">
        <v>566</v>
      </c>
      <c r="E188" s="213"/>
    </row>
    <row r="189" spans="1:5" s="342" customFormat="1" ht="14.25" customHeight="1">
      <c r="A189" s="209">
        <v>184</v>
      </c>
      <c r="B189" s="215" t="s">
        <v>1395</v>
      </c>
      <c r="C189" s="216" t="s">
        <v>42</v>
      </c>
      <c r="D189" s="220" t="s">
        <v>566</v>
      </c>
      <c r="E189" s="213"/>
    </row>
    <row r="190" spans="1:5" s="342" customFormat="1" ht="14.25" customHeight="1">
      <c r="A190" s="209">
        <v>185</v>
      </c>
      <c r="B190" s="215" t="s">
        <v>844</v>
      </c>
      <c r="C190" s="216" t="s">
        <v>42</v>
      </c>
      <c r="D190" s="220" t="s">
        <v>566</v>
      </c>
      <c r="E190" s="213"/>
    </row>
    <row r="191" spans="1:5" s="342" customFormat="1" ht="14.25" customHeight="1">
      <c r="A191" s="209">
        <v>186</v>
      </c>
      <c r="B191" s="215" t="s">
        <v>1396</v>
      </c>
      <c r="C191" s="216" t="s">
        <v>42</v>
      </c>
      <c r="D191" s="220" t="s">
        <v>566</v>
      </c>
      <c r="E191" s="213"/>
    </row>
    <row r="192" spans="1:5" s="342" customFormat="1" ht="14.25" customHeight="1">
      <c r="A192" s="209">
        <v>187</v>
      </c>
      <c r="B192" s="215" t="s">
        <v>1397</v>
      </c>
      <c r="C192" s="216" t="s">
        <v>42</v>
      </c>
      <c r="D192" s="220" t="s">
        <v>566</v>
      </c>
      <c r="E192" s="213"/>
    </row>
    <row r="193" spans="1:5" s="342" customFormat="1" ht="14.25" customHeight="1">
      <c r="A193" s="209">
        <v>188</v>
      </c>
      <c r="B193" s="215" t="s">
        <v>1398</v>
      </c>
      <c r="C193" s="216" t="s">
        <v>42</v>
      </c>
      <c r="D193" s="220" t="s">
        <v>566</v>
      </c>
      <c r="E193" s="213"/>
    </row>
    <row r="194" spans="1:5" s="342" customFormat="1" ht="14.25" customHeight="1">
      <c r="A194" s="209">
        <v>189</v>
      </c>
      <c r="B194" s="215" t="s">
        <v>1399</v>
      </c>
      <c r="C194" s="216" t="s">
        <v>42</v>
      </c>
      <c r="D194" s="220" t="s">
        <v>566</v>
      </c>
      <c r="E194" s="213"/>
    </row>
    <row r="195" spans="1:5" s="342" customFormat="1" ht="25.5" customHeight="1">
      <c r="A195" s="209">
        <v>190</v>
      </c>
      <c r="B195" s="215" t="s">
        <v>940</v>
      </c>
      <c r="C195" s="216" t="s">
        <v>42</v>
      </c>
      <c r="D195" s="220" t="s">
        <v>1003</v>
      </c>
      <c r="E195" s="213"/>
    </row>
    <row r="196" spans="1:5" s="342" customFormat="1" ht="14.25" customHeight="1">
      <c r="A196" s="209">
        <v>191</v>
      </c>
      <c r="B196" s="215" t="s">
        <v>128</v>
      </c>
      <c r="C196" s="216" t="s">
        <v>42</v>
      </c>
      <c r="D196" s="220" t="s">
        <v>399</v>
      </c>
      <c r="E196" s="213"/>
    </row>
    <row r="197" spans="1:5" s="342" customFormat="1" ht="14.25" customHeight="1">
      <c r="A197" s="209">
        <v>192</v>
      </c>
      <c r="B197" s="215" t="s">
        <v>924</v>
      </c>
      <c r="C197" s="216" t="s">
        <v>42</v>
      </c>
      <c r="D197" s="220" t="s">
        <v>933</v>
      </c>
      <c r="E197" s="213"/>
    </row>
    <row r="198" spans="1:5" s="342" customFormat="1" ht="14.25" customHeight="1">
      <c r="A198" s="209">
        <v>193</v>
      </c>
      <c r="B198" s="215" t="s">
        <v>1392</v>
      </c>
      <c r="C198" s="216" t="s">
        <v>42</v>
      </c>
      <c r="D198" s="220" t="s">
        <v>566</v>
      </c>
      <c r="E198" s="213"/>
    </row>
    <row r="199" spans="1:5" s="342" customFormat="1" ht="14.25" customHeight="1">
      <c r="A199" s="209">
        <v>194</v>
      </c>
      <c r="B199" s="215" t="s">
        <v>1394</v>
      </c>
      <c r="C199" s="216" t="s">
        <v>42</v>
      </c>
      <c r="D199" s="220" t="s">
        <v>566</v>
      </c>
      <c r="E199" s="213"/>
    </row>
    <row r="200" spans="1:5" s="342" customFormat="1" ht="14.25" customHeight="1">
      <c r="A200" s="209">
        <v>195</v>
      </c>
      <c r="B200" s="215" t="s">
        <v>851</v>
      </c>
      <c r="C200" s="216" t="s">
        <v>42</v>
      </c>
      <c r="D200" s="220" t="s">
        <v>566</v>
      </c>
      <c r="E200" s="213"/>
    </row>
    <row r="201" spans="1:5" s="342" customFormat="1" ht="14.25" customHeight="1">
      <c r="A201" s="209">
        <v>196</v>
      </c>
      <c r="B201" s="215" t="s">
        <v>1395</v>
      </c>
      <c r="C201" s="216" t="s">
        <v>42</v>
      </c>
      <c r="D201" s="220" t="s">
        <v>566</v>
      </c>
      <c r="E201" s="213"/>
    </row>
    <row r="202" spans="1:5" s="342" customFormat="1" ht="14.25" customHeight="1">
      <c r="A202" s="209">
        <v>197</v>
      </c>
      <c r="B202" s="215" t="s">
        <v>844</v>
      </c>
      <c r="C202" s="216" t="s">
        <v>42</v>
      </c>
      <c r="D202" s="220" t="s">
        <v>566</v>
      </c>
      <c r="E202" s="213"/>
    </row>
    <row r="203" spans="1:5" s="342" customFormat="1" ht="14.25" customHeight="1">
      <c r="A203" s="209">
        <v>198</v>
      </c>
      <c r="B203" s="215" t="s">
        <v>1396</v>
      </c>
      <c r="C203" s="216" t="s">
        <v>42</v>
      </c>
      <c r="D203" s="220" t="s">
        <v>566</v>
      </c>
      <c r="E203" s="213"/>
    </row>
    <row r="204" spans="1:5" s="342" customFormat="1" ht="14.25" customHeight="1">
      <c r="A204" s="209">
        <v>199</v>
      </c>
      <c r="B204" s="215" t="s">
        <v>1397</v>
      </c>
      <c r="C204" s="216" t="s">
        <v>42</v>
      </c>
      <c r="D204" s="220" t="s">
        <v>566</v>
      </c>
      <c r="E204" s="213"/>
    </row>
    <row r="205" spans="1:5" s="342" customFormat="1" ht="14.25" customHeight="1">
      <c r="A205" s="209">
        <v>200</v>
      </c>
      <c r="B205" s="215" t="s">
        <v>1398</v>
      </c>
      <c r="C205" s="216" t="s">
        <v>42</v>
      </c>
      <c r="D205" s="220" t="s">
        <v>566</v>
      </c>
      <c r="E205" s="213"/>
    </row>
    <row r="206" spans="1:5" s="342" customFormat="1" ht="14.25" customHeight="1">
      <c r="A206" s="209">
        <v>201</v>
      </c>
      <c r="B206" s="215" t="s">
        <v>1399</v>
      </c>
      <c r="C206" s="216" t="s">
        <v>42</v>
      </c>
      <c r="D206" s="220" t="s">
        <v>566</v>
      </c>
      <c r="E206" s="213"/>
    </row>
    <row r="207" spans="1:5" s="342" customFormat="1" ht="14.25" customHeight="1">
      <c r="A207" s="209">
        <v>202</v>
      </c>
      <c r="B207" s="167" t="s">
        <v>962</v>
      </c>
      <c r="C207" s="216" t="s">
        <v>42</v>
      </c>
      <c r="D207" s="220" t="s">
        <v>399</v>
      </c>
      <c r="E207" s="213"/>
    </row>
    <row r="208" spans="1:5" s="342" customFormat="1" ht="24.75" customHeight="1">
      <c r="A208" s="209">
        <v>203</v>
      </c>
      <c r="B208" s="167" t="s">
        <v>937</v>
      </c>
      <c r="C208" s="216" t="s">
        <v>42</v>
      </c>
      <c r="D208" s="220" t="s">
        <v>1003</v>
      </c>
      <c r="E208" s="213"/>
    </row>
    <row r="209" spans="1:5" s="342" customFormat="1" ht="25.5" customHeight="1">
      <c r="A209" s="209">
        <v>204</v>
      </c>
      <c r="B209" s="167" t="s">
        <v>940</v>
      </c>
      <c r="C209" s="216" t="s">
        <v>42</v>
      </c>
      <c r="D209" s="220" t="s">
        <v>1003</v>
      </c>
      <c r="E209" s="213"/>
    </row>
    <row r="210" spans="1:5" s="342" customFormat="1" ht="14.25" customHeight="1">
      <c r="A210" s="209">
        <v>205</v>
      </c>
      <c r="B210" s="167" t="s">
        <v>1406</v>
      </c>
      <c r="C210" s="216" t="s">
        <v>42</v>
      </c>
      <c r="D210" s="220" t="s">
        <v>401</v>
      </c>
      <c r="E210" s="213"/>
    </row>
    <row r="211" spans="1:5" s="342" customFormat="1" ht="14.25" customHeight="1">
      <c r="A211" s="209">
        <v>206</v>
      </c>
      <c r="B211" s="215" t="s">
        <v>1408</v>
      </c>
      <c r="C211" s="216" t="s">
        <v>42</v>
      </c>
      <c r="D211" s="220" t="s">
        <v>566</v>
      </c>
      <c r="E211" s="213"/>
    </row>
    <row r="212" spans="1:5" s="342" customFormat="1" ht="14.25" customHeight="1">
      <c r="A212" s="209">
        <v>207</v>
      </c>
      <c r="B212" s="215" t="s">
        <v>1410</v>
      </c>
      <c r="C212" s="216" t="s">
        <v>42</v>
      </c>
      <c r="D212" s="220" t="s">
        <v>566</v>
      </c>
      <c r="E212" s="213"/>
    </row>
    <row r="213" spans="1:5" s="342" customFormat="1" ht="14.25" customHeight="1">
      <c r="A213" s="209">
        <v>208</v>
      </c>
      <c r="B213" s="215" t="s">
        <v>1411</v>
      </c>
      <c r="C213" s="216" t="s">
        <v>42</v>
      </c>
      <c r="D213" s="220" t="s">
        <v>566</v>
      </c>
      <c r="E213" s="213"/>
    </row>
    <row r="214" spans="1:5" s="342" customFormat="1" ht="14.25" customHeight="1">
      <c r="A214" s="209">
        <v>209</v>
      </c>
      <c r="B214" s="215" t="s">
        <v>1412</v>
      </c>
      <c r="C214" s="216" t="s">
        <v>42</v>
      </c>
      <c r="D214" s="220" t="s">
        <v>566</v>
      </c>
      <c r="E214" s="213"/>
    </row>
    <row r="215" spans="1:5" s="342" customFormat="1" ht="14.25" customHeight="1">
      <c r="A215" s="209">
        <v>210</v>
      </c>
      <c r="B215" s="215" t="s">
        <v>1413</v>
      </c>
      <c r="C215" s="216" t="s">
        <v>42</v>
      </c>
      <c r="D215" s="220" t="s">
        <v>566</v>
      </c>
      <c r="E215" s="213"/>
    </row>
    <row r="216" spans="1:5" s="342" customFormat="1" ht="14.25" customHeight="1">
      <c r="A216" s="209">
        <v>211</v>
      </c>
      <c r="B216" s="215" t="s">
        <v>1414</v>
      </c>
      <c r="C216" s="216" t="s">
        <v>42</v>
      </c>
      <c r="D216" s="220" t="s">
        <v>566</v>
      </c>
      <c r="E216" s="213"/>
    </row>
    <row r="217" spans="1:5" s="342" customFormat="1" ht="14.25" customHeight="1">
      <c r="A217" s="209">
        <v>212</v>
      </c>
      <c r="B217" s="215" t="s">
        <v>1415</v>
      </c>
      <c r="C217" s="216" t="s">
        <v>42</v>
      </c>
      <c r="D217" s="220" t="s">
        <v>566</v>
      </c>
      <c r="E217" s="213"/>
    </row>
    <row r="218" spans="1:5" s="342" customFormat="1" ht="14.25" customHeight="1">
      <c r="A218" s="209">
        <v>213</v>
      </c>
      <c r="B218" s="215" t="s">
        <v>1416</v>
      </c>
      <c r="C218" s="216" t="s">
        <v>42</v>
      </c>
      <c r="D218" s="220" t="s">
        <v>566</v>
      </c>
      <c r="E218" s="213"/>
    </row>
    <row r="219" spans="1:5" s="342" customFormat="1" ht="14.25" customHeight="1">
      <c r="A219" s="209">
        <v>214</v>
      </c>
      <c r="B219" s="215" t="s">
        <v>1417</v>
      </c>
      <c r="C219" s="216" t="s">
        <v>42</v>
      </c>
      <c r="D219" s="220" t="s">
        <v>566</v>
      </c>
      <c r="E219" s="213"/>
    </row>
    <row r="220" spans="1:5" s="342" customFormat="1" ht="14.25" customHeight="1">
      <c r="A220" s="209">
        <v>215</v>
      </c>
      <c r="B220" s="215" t="s">
        <v>1418</v>
      </c>
      <c r="C220" s="216" t="s">
        <v>42</v>
      </c>
      <c r="D220" s="220" t="s">
        <v>566</v>
      </c>
      <c r="E220" s="213"/>
    </row>
    <row r="221" spans="1:5" s="342" customFormat="1" ht="14.25" customHeight="1">
      <c r="A221" s="209">
        <v>216</v>
      </c>
      <c r="B221" s="215" t="s">
        <v>1419</v>
      </c>
      <c r="C221" s="216" t="s">
        <v>42</v>
      </c>
      <c r="D221" s="220" t="s">
        <v>566</v>
      </c>
      <c r="E221" s="213"/>
    </row>
    <row r="222" spans="1:5" s="342" customFormat="1" ht="14.25" customHeight="1">
      <c r="A222" s="209">
        <v>217</v>
      </c>
      <c r="B222" s="215" t="s">
        <v>1420</v>
      </c>
      <c r="C222" s="216" t="s">
        <v>42</v>
      </c>
      <c r="D222" s="220" t="s">
        <v>566</v>
      </c>
      <c r="E222" s="213"/>
    </row>
    <row r="223" spans="1:5" s="342" customFormat="1" ht="14.25" customHeight="1">
      <c r="A223" s="209">
        <v>218</v>
      </c>
      <c r="B223" s="215" t="s">
        <v>1421</v>
      </c>
      <c r="C223" s="216" t="s">
        <v>42</v>
      </c>
      <c r="D223" s="220" t="s">
        <v>566</v>
      </c>
      <c r="E223" s="213"/>
    </row>
    <row r="224" spans="1:5" s="342" customFormat="1" ht="14.25" customHeight="1">
      <c r="A224" s="209">
        <v>219</v>
      </c>
      <c r="B224" s="215" t="s">
        <v>1422</v>
      </c>
      <c r="C224" s="216" t="s">
        <v>42</v>
      </c>
      <c r="D224" s="220" t="s">
        <v>566</v>
      </c>
      <c r="E224" s="213"/>
    </row>
    <row r="225" spans="1:5" s="342" customFormat="1" ht="14.25" customHeight="1">
      <c r="A225" s="209">
        <v>220</v>
      </c>
      <c r="B225" s="215" t="s">
        <v>1423</v>
      </c>
      <c r="C225" s="216" t="s">
        <v>42</v>
      </c>
      <c r="D225" s="220" t="s">
        <v>566</v>
      </c>
      <c r="E225" s="213"/>
    </row>
    <row r="226" spans="1:5" s="342" customFormat="1" ht="14.25" customHeight="1">
      <c r="A226" s="209">
        <v>221</v>
      </c>
      <c r="B226" s="215" t="s">
        <v>1424</v>
      </c>
      <c r="C226" s="216" t="s">
        <v>42</v>
      </c>
      <c r="D226" s="220" t="s">
        <v>566</v>
      </c>
      <c r="E226" s="213"/>
    </row>
    <row r="227" spans="1:5" s="342" customFormat="1" ht="14.25" customHeight="1">
      <c r="A227" s="209">
        <v>222</v>
      </c>
      <c r="B227" s="215" t="s">
        <v>1425</v>
      </c>
      <c r="C227" s="216" t="s">
        <v>42</v>
      </c>
      <c r="D227" s="220" t="s">
        <v>566</v>
      </c>
      <c r="E227" s="213"/>
    </row>
    <row r="228" spans="1:5" s="342" customFormat="1" ht="14.25" customHeight="1">
      <c r="A228" s="209">
        <v>223</v>
      </c>
      <c r="B228" s="215" t="s">
        <v>1426</v>
      </c>
      <c r="C228" s="216" t="s">
        <v>42</v>
      </c>
      <c r="D228" s="220" t="s">
        <v>566</v>
      </c>
      <c r="E228" s="213"/>
    </row>
    <row r="229" spans="1:5" s="342" customFormat="1" ht="14.25" customHeight="1">
      <c r="A229" s="209">
        <v>224</v>
      </c>
      <c r="B229" s="215" t="s">
        <v>1427</v>
      </c>
      <c r="C229" s="216" t="s">
        <v>42</v>
      </c>
      <c r="D229" s="220" t="s">
        <v>566</v>
      </c>
      <c r="E229" s="213"/>
    </row>
    <row r="230" spans="1:5" s="342" customFormat="1" ht="14.25" customHeight="1">
      <c r="A230" s="209">
        <v>225</v>
      </c>
      <c r="B230" s="215" t="s">
        <v>1428</v>
      </c>
      <c r="C230" s="216" t="s">
        <v>42</v>
      </c>
      <c r="D230" s="220" t="s">
        <v>566</v>
      </c>
      <c r="E230" s="213"/>
    </row>
    <row r="231" spans="1:5" s="342" customFormat="1" ht="14.25" customHeight="1">
      <c r="A231" s="209">
        <v>226</v>
      </c>
      <c r="B231" s="215" t="s">
        <v>1429</v>
      </c>
      <c r="C231" s="216" t="s">
        <v>42</v>
      </c>
      <c r="D231" s="220" t="s">
        <v>566</v>
      </c>
      <c r="E231" s="213"/>
    </row>
    <row r="232" spans="1:5" s="342" customFormat="1" ht="14.25" customHeight="1">
      <c r="A232" s="209">
        <v>227</v>
      </c>
      <c r="B232" s="215" t="s">
        <v>1430</v>
      </c>
      <c r="C232" s="216" t="s">
        <v>42</v>
      </c>
      <c r="D232" s="220" t="s">
        <v>566</v>
      </c>
      <c r="E232" s="213"/>
    </row>
    <row r="233" spans="1:5" s="342" customFormat="1" ht="14.25" customHeight="1">
      <c r="A233" s="209">
        <v>228</v>
      </c>
      <c r="B233" s="215" t="s">
        <v>872</v>
      </c>
      <c r="C233" s="216" t="s">
        <v>42</v>
      </c>
      <c r="D233" s="220" t="s">
        <v>566</v>
      </c>
      <c r="E233" s="213"/>
    </row>
    <row r="234" spans="1:5" s="342" customFormat="1" ht="14.25" customHeight="1">
      <c r="A234" s="209">
        <v>229</v>
      </c>
      <c r="B234" s="215" t="s">
        <v>1431</v>
      </c>
      <c r="C234" s="216" t="s">
        <v>42</v>
      </c>
      <c r="D234" s="220" t="s">
        <v>566</v>
      </c>
      <c r="E234" s="213"/>
    </row>
    <row r="235" spans="1:5" s="342" customFormat="1" ht="14.25" customHeight="1">
      <c r="A235" s="209">
        <v>230</v>
      </c>
      <c r="B235" s="215" t="s">
        <v>1432</v>
      </c>
      <c r="C235" s="216" t="s">
        <v>42</v>
      </c>
      <c r="D235" s="220" t="s">
        <v>566</v>
      </c>
      <c r="E235" s="213"/>
    </row>
    <row r="236" spans="1:5" s="342" customFormat="1" ht="14.25" customHeight="1">
      <c r="A236" s="209">
        <v>231</v>
      </c>
      <c r="B236" s="215" t="s">
        <v>1433</v>
      </c>
      <c r="C236" s="216" t="s">
        <v>42</v>
      </c>
      <c r="D236" s="220" t="s">
        <v>566</v>
      </c>
      <c r="E236" s="213"/>
    </row>
    <row r="237" spans="1:5" s="342" customFormat="1" ht="14.25" customHeight="1">
      <c r="A237" s="209">
        <v>232</v>
      </c>
      <c r="B237" s="215" t="s">
        <v>1434</v>
      </c>
      <c r="C237" s="216" t="s">
        <v>42</v>
      </c>
      <c r="D237" s="220" t="s">
        <v>566</v>
      </c>
      <c r="E237" s="213"/>
    </row>
    <row r="238" spans="1:5" s="342" customFormat="1" ht="14.25" customHeight="1">
      <c r="A238" s="209">
        <v>233</v>
      </c>
      <c r="B238" s="215" t="s">
        <v>1435</v>
      </c>
      <c r="C238" s="216" t="s">
        <v>42</v>
      </c>
      <c r="D238" s="220" t="s">
        <v>566</v>
      </c>
      <c r="E238" s="213"/>
    </row>
    <row r="239" spans="1:5" s="342" customFormat="1" ht="14.25" customHeight="1">
      <c r="A239" s="209">
        <v>234</v>
      </c>
      <c r="B239" s="215" t="s">
        <v>1436</v>
      </c>
      <c r="C239" s="216" t="s">
        <v>42</v>
      </c>
      <c r="D239" s="220" t="s">
        <v>566</v>
      </c>
      <c r="E239" s="213"/>
    </row>
    <row r="240" spans="1:5" s="342" customFormat="1" ht="14.25" customHeight="1">
      <c r="A240" s="209">
        <v>235</v>
      </c>
      <c r="B240" s="215" t="s">
        <v>1437</v>
      </c>
      <c r="C240" s="216" t="s">
        <v>42</v>
      </c>
      <c r="D240" s="220" t="s">
        <v>566</v>
      </c>
      <c r="E240" s="213"/>
    </row>
    <row r="241" spans="1:5" s="342" customFormat="1" ht="14.25" customHeight="1">
      <c r="A241" s="209">
        <v>236</v>
      </c>
      <c r="B241" s="167" t="s">
        <v>1439</v>
      </c>
      <c r="C241" s="216" t="s">
        <v>42</v>
      </c>
      <c r="D241" s="220" t="s">
        <v>566</v>
      </c>
      <c r="E241" s="213"/>
    </row>
    <row r="242" spans="1:5" s="342" customFormat="1" ht="14.25" customHeight="1">
      <c r="A242" s="209">
        <v>237</v>
      </c>
      <c r="B242" s="167" t="s">
        <v>1440</v>
      </c>
      <c r="C242" s="216" t="s">
        <v>42</v>
      </c>
      <c r="D242" s="220" t="s">
        <v>932</v>
      </c>
      <c r="E242" s="213"/>
    </row>
    <row r="243" spans="1:5" s="342" customFormat="1" ht="14.25" customHeight="1">
      <c r="A243" s="209">
        <v>238</v>
      </c>
      <c r="B243" s="167" t="s">
        <v>1442</v>
      </c>
      <c r="C243" s="216" t="s">
        <v>42</v>
      </c>
      <c r="D243" s="220" t="s">
        <v>932</v>
      </c>
      <c r="E243" s="213"/>
    </row>
    <row r="244" spans="1:5" s="342" customFormat="1" ht="14.25" customHeight="1">
      <c r="A244" s="209">
        <v>239</v>
      </c>
      <c r="B244" s="167" t="s">
        <v>1443</v>
      </c>
      <c r="C244" s="216" t="s">
        <v>42</v>
      </c>
      <c r="D244" s="220" t="s">
        <v>932</v>
      </c>
      <c r="E244" s="213"/>
    </row>
    <row r="245" spans="1:5" s="342" customFormat="1" ht="14.25" customHeight="1">
      <c r="A245" s="209">
        <v>240</v>
      </c>
      <c r="B245" s="215" t="s">
        <v>1444</v>
      </c>
      <c r="C245" s="216" t="s">
        <v>42</v>
      </c>
      <c r="D245" s="220" t="s">
        <v>932</v>
      </c>
      <c r="E245" s="213"/>
    </row>
    <row r="246" spans="1:5" s="342" customFormat="1" ht="14.25" customHeight="1">
      <c r="A246" s="209">
        <v>241</v>
      </c>
      <c r="B246" s="215" t="s">
        <v>1445</v>
      </c>
      <c r="C246" s="216" t="s">
        <v>42</v>
      </c>
      <c r="D246" s="220" t="s">
        <v>932</v>
      </c>
      <c r="E246" s="213"/>
    </row>
    <row r="247" spans="1:5" s="342" customFormat="1" ht="14.25" customHeight="1">
      <c r="A247" s="209">
        <v>242</v>
      </c>
      <c r="B247" s="215" t="s">
        <v>1446</v>
      </c>
      <c r="C247" s="216" t="s">
        <v>42</v>
      </c>
      <c r="D247" s="220" t="s">
        <v>932</v>
      </c>
      <c r="E247" s="213"/>
    </row>
    <row r="248" spans="1:5" s="342" customFormat="1" ht="14.25" customHeight="1">
      <c r="A248" s="209">
        <v>243</v>
      </c>
      <c r="B248" s="215" t="s">
        <v>323</v>
      </c>
      <c r="C248" s="216" t="s">
        <v>42</v>
      </c>
      <c r="D248" s="220" t="s">
        <v>932</v>
      </c>
      <c r="E248" s="213"/>
    </row>
    <row r="249" spans="1:5" s="342" customFormat="1" ht="14.25" customHeight="1">
      <c r="A249" s="209">
        <v>244</v>
      </c>
      <c r="B249" s="215" t="s">
        <v>1447</v>
      </c>
      <c r="C249" s="216" t="s">
        <v>42</v>
      </c>
      <c r="D249" s="220" t="s">
        <v>932</v>
      </c>
      <c r="E249" s="213"/>
    </row>
    <row r="250" spans="1:5" s="342" customFormat="1" ht="14.25" customHeight="1">
      <c r="A250" s="209">
        <v>245</v>
      </c>
      <c r="B250" s="215" t="s">
        <v>1448</v>
      </c>
      <c r="C250" s="216" t="s">
        <v>42</v>
      </c>
      <c r="D250" s="220" t="s">
        <v>932</v>
      </c>
      <c r="E250" s="213"/>
    </row>
    <row r="251" spans="1:5" s="342" customFormat="1" ht="14.25" customHeight="1">
      <c r="A251" s="209">
        <v>246</v>
      </c>
      <c r="B251" s="215" t="s">
        <v>1449</v>
      </c>
      <c r="C251" s="216" t="s">
        <v>42</v>
      </c>
      <c r="D251" s="220" t="s">
        <v>932</v>
      </c>
      <c r="E251" s="213"/>
    </row>
    <row r="252" spans="1:5" s="342" customFormat="1" ht="14.25" customHeight="1">
      <c r="A252" s="209">
        <v>247</v>
      </c>
      <c r="B252" s="215" t="s">
        <v>897</v>
      </c>
      <c r="C252" s="216" t="s">
        <v>42</v>
      </c>
      <c r="D252" s="220" t="s">
        <v>932</v>
      </c>
      <c r="E252" s="213"/>
    </row>
    <row r="253" spans="1:5" s="342" customFormat="1" ht="14.25" customHeight="1">
      <c r="A253" s="209">
        <v>248</v>
      </c>
      <c r="B253" s="215" t="s">
        <v>1450</v>
      </c>
      <c r="C253" s="216" t="s">
        <v>42</v>
      </c>
      <c r="D253" s="220" t="s">
        <v>932</v>
      </c>
      <c r="E253" s="213"/>
    </row>
    <row r="254" spans="1:5" s="342" customFormat="1" ht="14.25" customHeight="1">
      <c r="A254" s="209">
        <v>249</v>
      </c>
      <c r="B254" s="215" t="s">
        <v>982</v>
      </c>
      <c r="C254" s="216" t="s">
        <v>42</v>
      </c>
      <c r="D254" s="220" t="s">
        <v>401</v>
      </c>
      <c r="E254" s="213"/>
    </row>
    <row r="255" spans="1:5" s="342" customFormat="1" ht="14.25" customHeight="1">
      <c r="A255" s="209">
        <v>250</v>
      </c>
      <c r="B255" s="215" t="s">
        <v>947</v>
      </c>
      <c r="C255" s="216" t="s">
        <v>42</v>
      </c>
      <c r="D255" s="220" t="s">
        <v>933</v>
      </c>
      <c r="E255" s="213"/>
    </row>
    <row r="256" spans="1:5" s="342" customFormat="1" ht="14.25" customHeight="1">
      <c r="A256" s="209">
        <v>251</v>
      </c>
      <c r="B256" s="215" t="s">
        <v>948</v>
      </c>
      <c r="C256" s="216" t="s">
        <v>42</v>
      </c>
      <c r="D256" s="220" t="s">
        <v>356</v>
      </c>
      <c r="E256" s="213"/>
    </row>
    <row r="257" spans="1:5" s="342" customFormat="1" ht="14.25" customHeight="1">
      <c r="A257" s="209">
        <v>252</v>
      </c>
      <c r="B257" s="215" t="s">
        <v>944</v>
      </c>
      <c r="C257" s="216" t="s">
        <v>42</v>
      </c>
      <c r="D257" s="220" t="s">
        <v>356</v>
      </c>
      <c r="E257" s="213"/>
    </row>
    <row r="258" spans="1:5" s="342" customFormat="1" ht="14.25" customHeight="1">
      <c r="A258" s="209">
        <v>253</v>
      </c>
      <c r="B258" s="215" t="s">
        <v>950</v>
      </c>
      <c r="C258" s="216" t="s">
        <v>42</v>
      </c>
      <c r="D258" s="220" t="s">
        <v>356</v>
      </c>
      <c r="E258" s="213"/>
    </row>
    <row r="259" spans="1:5" s="342" customFormat="1" ht="14.25" customHeight="1">
      <c r="A259" s="209">
        <v>254</v>
      </c>
      <c r="B259" s="215" t="s">
        <v>951</v>
      </c>
      <c r="C259" s="216" t="s">
        <v>42</v>
      </c>
      <c r="D259" s="220" t="s">
        <v>356</v>
      </c>
      <c r="E259" s="213"/>
    </row>
    <row r="260" spans="1:5" s="342" customFormat="1" ht="14.25" customHeight="1">
      <c r="A260" s="209">
        <v>255</v>
      </c>
      <c r="B260" s="215" t="s">
        <v>991</v>
      </c>
      <c r="C260" s="216" t="s">
        <v>42</v>
      </c>
      <c r="D260" s="221" t="s">
        <v>401</v>
      </c>
      <c r="E260" s="213"/>
    </row>
    <row r="261" spans="1:5" s="342" customFormat="1" ht="14.25" customHeight="1">
      <c r="A261" s="209">
        <v>256</v>
      </c>
      <c r="B261" s="215" t="s">
        <v>980</v>
      </c>
      <c r="C261" s="222" t="s">
        <v>42</v>
      </c>
      <c r="D261" s="223" t="s">
        <v>401</v>
      </c>
      <c r="E261" s="213"/>
    </row>
    <row r="262" spans="1:5" s="342" customFormat="1" ht="14.25" customHeight="1">
      <c r="A262" s="209">
        <v>257</v>
      </c>
      <c r="B262" s="215" t="s">
        <v>1443</v>
      </c>
      <c r="C262" s="222" t="s">
        <v>42</v>
      </c>
      <c r="D262" s="224" t="s">
        <v>932</v>
      </c>
      <c r="E262" s="213"/>
    </row>
    <row r="263" spans="1:5" s="342" customFormat="1" ht="14.25" customHeight="1">
      <c r="A263" s="209">
        <v>258</v>
      </c>
      <c r="B263" s="215" t="s">
        <v>1452</v>
      </c>
      <c r="C263" s="222" t="s">
        <v>42</v>
      </c>
      <c r="D263" s="225" t="s">
        <v>932</v>
      </c>
      <c r="E263" s="213"/>
    </row>
    <row r="264" spans="1:5" s="342" customFormat="1" ht="14.25" customHeight="1">
      <c r="A264" s="209">
        <v>259</v>
      </c>
      <c r="B264" s="215" t="s">
        <v>1450</v>
      </c>
      <c r="C264" s="222" t="s">
        <v>42</v>
      </c>
      <c r="D264" s="225" t="s">
        <v>932</v>
      </c>
      <c r="E264" s="213"/>
    </row>
    <row r="265" spans="1:5" s="342" customFormat="1" ht="14.25" customHeight="1">
      <c r="A265" s="209">
        <v>260</v>
      </c>
      <c r="B265" s="215" t="s">
        <v>1453</v>
      </c>
      <c r="C265" s="222" t="s">
        <v>42</v>
      </c>
      <c r="D265" s="225" t="s">
        <v>932</v>
      </c>
      <c r="E265" s="213"/>
    </row>
    <row r="266" spans="1:5" s="342" customFormat="1" ht="14.25" customHeight="1">
      <c r="A266" s="209">
        <v>261</v>
      </c>
      <c r="B266" s="215" t="s">
        <v>1444</v>
      </c>
      <c r="C266" s="222" t="s">
        <v>42</v>
      </c>
      <c r="D266" s="225" t="s">
        <v>932</v>
      </c>
      <c r="E266" s="213"/>
    </row>
    <row r="267" spans="1:5" s="342" customFormat="1" ht="14.25" customHeight="1">
      <c r="A267" s="209">
        <v>262</v>
      </c>
      <c r="B267" s="215" t="s">
        <v>260</v>
      </c>
      <c r="C267" s="222" t="s">
        <v>42</v>
      </c>
      <c r="D267" s="225" t="s">
        <v>932</v>
      </c>
      <c r="E267" s="213"/>
    </row>
    <row r="268" spans="1:5" s="342" customFormat="1" ht="14.25" customHeight="1">
      <c r="A268" s="209">
        <v>263</v>
      </c>
      <c r="B268" s="215" t="s">
        <v>1445</v>
      </c>
      <c r="C268" s="222" t="s">
        <v>42</v>
      </c>
      <c r="D268" s="225" t="s">
        <v>932</v>
      </c>
      <c r="E268" s="213"/>
    </row>
    <row r="269" spans="1:5" s="342" customFormat="1" ht="14.25" customHeight="1">
      <c r="A269" s="209">
        <v>264</v>
      </c>
      <c r="B269" s="215" t="s">
        <v>1447</v>
      </c>
      <c r="C269" s="222" t="s">
        <v>42</v>
      </c>
      <c r="D269" s="225" t="s">
        <v>932</v>
      </c>
      <c r="E269" s="213"/>
    </row>
    <row r="270" spans="1:5" s="342" customFormat="1" ht="14.25" customHeight="1">
      <c r="A270" s="209">
        <v>265</v>
      </c>
      <c r="B270" s="215" t="s">
        <v>1442</v>
      </c>
      <c r="C270" s="222" t="s">
        <v>42</v>
      </c>
      <c r="D270" s="225" t="s">
        <v>932</v>
      </c>
      <c r="E270" s="213"/>
    </row>
    <row r="271" spans="1:5" s="342" customFormat="1" ht="14.25" customHeight="1">
      <c r="A271" s="209">
        <v>266</v>
      </c>
      <c r="B271" s="215" t="s">
        <v>1454</v>
      </c>
      <c r="C271" s="222" t="s">
        <v>42</v>
      </c>
      <c r="D271" s="225" t="s">
        <v>932</v>
      </c>
      <c r="E271" s="213"/>
    </row>
    <row r="272" spans="1:5" s="342" customFormat="1" ht="14.25" customHeight="1">
      <c r="A272" s="209">
        <v>267</v>
      </c>
      <c r="B272" s="215" t="s">
        <v>1455</v>
      </c>
      <c r="C272" s="222" t="s">
        <v>42</v>
      </c>
      <c r="D272" s="225" t="s">
        <v>932</v>
      </c>
      <c r="E272" s="213"/>
    </row>
    <row r="273" spans="1:5" s="342" customFormat="1" ht="14.25" customHeight="1">
      <c r="A273" s="209">
        <v>268</v>
      </c>
      <c r="B273" s="215" t="s">
        <v>1448</v>
      </c>
      <c r="C273" s="222" t="s">
        <v>42</v>
      </c>
      <c r="D273" s="225" t="s">
        <v>932</v>
      </c>
      <c r="E273" s="213"/>
    </row>
    <row r="274" spans="1:5" s="342" customFormat="1" ht="14.25" customHeight="1">
      <c r="A274" s="209">
        <v>269</v>
      </c>
      <c r="B274" s="215" t="s">
        <v>1440</v>
      </c>
      <c r="C274" s="222" t="s">
        <v>42</v>
      </c>
      <c r="D274" s="225" t="s">
        <v>932</v>
      </c>
      <c r="E274" s="213"/>
    </row>
    <row r="275" spans="1:5" s="342" customFormat="1" ht="14.25" customHeight="1">
      <c r="A275" s="209">
        <v>270</v>
      </c>
      <c r="B275" s="215" t="s">
        <v>323</v>
      </c>
      <c r="C275" s="222" t="s">
        <v>42</v>
      </c>
      <c r="D275" s="225" t="s">
        <v>932</v>
      </c>
      <c r="E275" s="213"/>
    </row>
    <row r="276" spans="1:5" s="342" customFormat="1" ht="14.25" customHeight="1">
      <c r="A276" s="209">
        <v>271</v>
      </c>
      <c r="B276" s="215" t="s">
        <v>1446</v>
      </c>
      <c r="C276" s="222" t="s">
        <v>42</v>
      </c>
      <c r="D276" s="226" t="s">
        <v>932</v>
      </c>
      <c r="E276" s="213"/>
    </row>
    <row r="277" spans="1:5" s="342" customFormat="1" ht="14.25" customHeight="1">
      <c r="A277" s="209">
        <v>272</v>
      </c>
      <c r="B277" s="215" t="s">
        <v>897</v>
      </c>
      <c r="C277" s="222" t="s">
        <v>42</v>
      </c>
      <c r="D277" s="227" t="s">
        <v>932</v>
      </c>
      <c r="E277" s="213"/>
    </row>
    <row r="278" spans="1:5" s="342" customFormat="1" ht="14.25" customHeight="1">
      <c r="A278" s="209">
        <v>273</v>
      </c>
      <c r="B278" s="215" t="s">
        <v>1449</v>
      </c>
      <c r="C278" s="222" t="s">
        <v>42</v>
      </c>
      <c r="D278" s="225" t="s">
        <v>932</v>
      </c>
      <c r="E278" s="213"/>
    </row>
    <row r="279" spans="1:5" s="342" customFormat="1" ht="14.25" customHeight="1">
      <c r="A279" s="209">
        <v>274</v>
      </c>
      <c r="B279" s="215" t="s">
        <v>833</v>
      </c>
      <c r="C279" s="222" t="s">
        <v>42</v>
      </c>
      <c r="D279" s="225" t="s">
        <v>355</v>
      </c>
      <c r="E279" s="213"/>
    </row>
    <row r="280" spans="1:5" s="342" customFormat="1" ht="14.25" customHeight="1">
      <c r="A280" s="209">
        <v>275</v>
      </c>
      <c r="B280" s="215" t="s">
        <v>922</v>
      </c>
      <c r="C280" s="222" t="s">
        <v>42</v>
      </c>
      <c r="D280" s="225" t="s">
        <v>355</v>
      </c>
      <c r="E280" s="213"/>
    </row>
    <row r="281" spans="1:5" s="342" customFormat="1" ht="14.25" customHeight="1">
      <c r="A281" s="209">
        <v>276</v>
      </c>
      <c r="B281" s="215" t="s">
        <v>1457</v>
      </c>
      <c r="C281" s="222" t="s">
        <v>42</v>
      </c>
      <c r="D281" s="225" t="s">
        <v>355</v>
      </c>
      <c r="E281" s="213"/>
    </row>
    <row r="282" spans="1:5" s="342" customFormat="1" ht="14.25" customHeight="1">
      <c r="A282" s="209">
        <v>277</v>
      </c>
      <c r="B282" s="215" t="s">
        <v>987</v>
      </c>
      <c r="C282" s="222" t="s">
        <v>42</v>
      </c>
      <c r="D282" s="225" t="s">
        <v>355</v>
      </c>
      <c r="E282" s="213"/>
    </row>
    <row r="283" spans="1:5" s="342" customFormat="1" ht="14.25" customHeight="1">
      <c r="A283" s="209">
        <v>278</v>
      </c>
      <c r="B283" s="215" t="s">
        <v>964</v>
      </c>
      <c r="C283" s="222" t="s">
        <v>42</v>
      </c>
      <c r="D283" s="225" t="s">
        <v>355</v>
      </c>
      <c r="E283" s="213"/>
    </row>
    <row r="284" spans="1:5" s="342" customFormat="1" ht="14.25" customHeight="1">
      <c r="A284" s="209">
        <v>279</v>
      </c>
      <c r="B284" s="215" t="s">
        <v>985</v>
      </c>
      <c r="C284" s="222" t="s">
        <v>42</v>
      </c>
      <c r="D284" s="225" t="s">
        <v>355</v>
      </c>
      <c r="E284" s="213"/>
    </row>
    <row r="285" spans="1:5" s="342" customFormat="1" ht="14.25" customHeight="1">
      <c r="A285" s="209">
        <v>280</v>
      </c>
      <c r="B285" s="215" t="s">
        <v>995</v>
      </c>
      <c r="C285" s="222" t="s">
        <v>42</v>
      </c>
      <c r="D285" s="225" t="s">
        <v>355</v>
      </c>
      <c r="E285" s="213"/>
    </row>
    <row r="286" spans="1:5" s="342" customFormat="1" ht="14.25" customHeight="1">
      <c r="A286" s="209">
        <v>281</v>
      </c>
      <c r="B286" s="215" t="s">
        <v>1321</v>
      </c>
      <c r="C286" s="222" t="s">
        <v>43</v>
      </c>
      <c r="D286" s="225" t="s">
        <v>399</v>
      </c>
      <c r="E286" s="213"/>
    </row>
    <row r="287" spans="1:5" s="342" customFormat="1" ht="14.25" customHeight="1">
      <c r="A287" s="209">
        <v>282</v>
      </c>
      <c r="B287" s="215" t="s">
        <v>128</v>
      </c>
      <c r="C287" s="222" t="s">
        <v>43</v>
      </c>
      <c r="D287" s="225" t="s">
        <v>399</v>
      </c>
      <c r="E287" s="213"/>
    </row>
    <row r="288" spans="1:5" s="342" customFormat="1" ht="14.25" customHeight="1">
      <c r="A288" s="209">
        <v>283</v>
      </c>
      <c r="B288" s="215" t="s">
        <v>117</v>
      </c>
      <c r="C288" s="222" t="s">
        <v>43</v>
      </c>
      <c r="D288" s="225" t="s">
        <v>399</v>
      </c>
      <c r="E288" s="213"/>
    </row>
    <row r="289" spans="1:5" s="342" customFormat="1" ht="14.25" customHeight="1">
      <c r="A289" s="209">
        <v>284</v>
      </c>
      <c r="B289" s="215" t="s">
        <v>303</v>
      </c>
      <c r="C289" s="222" t="s">
        <v>43</v>
      </c>
      <c r="D289" s="225" t="s">
        <v>399</v>
      </c>
      <c r="E289" s="213"/>
    </row>
    <row r="290" spans="1:5" s="342" customFormat="1" ht="14.25" customHeight="1">
      <c r="A290" s="209">
        <v>285</v>
      </c>
      <c r="B290" s="215" t="s">
        <v>958</v>
      </c>
      <c r="C290" s="222" t="s">
        <v>43</v>
      </c>
      <c r="D290" s="225" t="s">
        <v>399</v>
      </c>
      <c r="E290" s="213"/>
    </row>
    <row r="291" spans="1:5" s="342" customFormat="1" ht="14.25" customHeight="1">
      <c r="A291" s="209">
        <v>286</v>
      </c>
      <c r="B291" s="215" t="s">
        <v>494</v>
      </c>
      <c r="C291" s="222" t="s">
        <v>43</v>
      </c>
      <c r="D291" s="225" t="s">
        <v>402</v>
      </c>
      <c r="E291" s="213"/>
    </row>
    <row r="292" spans="1:5" s="342" customFormat="1" ht="14.25" customHeight="1">
      <c r="A292" s="209">
        <v>287</v>
      </c>
      <c r="B292" s="215" t="s">
        <v>1443</v>
      </c>
      <c r="C292" s="222" t="s">
        <v>43</v>
      </c>
      <c r="D292" s="225" t="s">
        <v>932</v>
      </c>
      <c r="E292" s="213"/>
    </row>
    <row r="293" spans="1:5" s="342" customFormat="1" ht="14.25" customHeight="1">
      <c r="A293" s="209">
        <v>288</v>
      </c>
      <c r="B293" s="215" t="s">
        <v>1452</v>
      </c>
      <c r="C293" s="222" t="s">
        <v>43</v>
      </c>
      <c r="D293" s="225" t="s">
        <v>932</v>
      </c>
      <c r="E293" s="213"/>
    </row>
    <row r="294" spans="1:5" s="342" customFormat="1" ht="14.25" customHeight="1">
      <c r="A294" s="209">
        <v>289</v>
      </c>
      <c r="B294" s="215" t="s">
        <v>1450</v>
      </c>
      <c r="C294" s="222" t="s">
        <v>43</v>
      </c>
      <c r="D294" s="225" t="s">
        <v>932</v>
      </c>
      <c r="E294" s="213"/>
    </row>
    <row r="295" spans="1:5" s="342" customFormat="1" ht="14.25" customHeight="1">
      <c r="A295" s="209">
        <v>290</v>
      </c>
      <c r="B295" s="167" t="s">
        <v>1453</v>
      </c>
      <c r="C295" s="222" t="s">
        <v>43</v>
      </c>
      <c r="D295" s="225" t="s">
        <v>932</v>
      </c>
      <c r="E295" s="213"/>
    </row>
    <row r="296" spans="1:5" s="342" customFormat="1" ht="14.25" customHeight="1">
      <c r="A296" s="209">
        <v>291</v>
      </c>
      <c r="B296" s="167" t="s">
        <v>260</v>
      </c>
      <c r="C296" s="222" t="s">
        <v>43</v>
      </c>
      <c r="D296" s="225" t="s">
        <v>932</v>
      </c>
      <c r="E296" s="213"/>
    </row>
    <row r="297" spans="1:5" s="342" customFormat="1" ht="14.25" customHeight="1">
      <c r="A297" s="209">
        <v>292</v>
      </c>
      <c r="B297" s="167" t="s">
        <v>1447</v>
      </c>
      <c r="C297" s="222" t="s">
        <v>43</v>
      </c>
      <c r="D297" s="225" t="s">
        <v>932</v>
      </c>
      <c r="E297" s="213"/>
    </row>
    <row r="298" spans="1:5" s="342" customFormat="1" ht="14.25" customHeight="1">
      <c r="A298" s="209">
        <v>293</v>
      </c>
      <c r="B298" s="167" t="s">
        <v>1442</v>
      </c>
      <c r="C298" s="222" t="s">
        <v>43</v>
      </c>
      <c r="D298" s="225" t="s">
        <v>932</v>
      </c>
      <c r="E298" s="213"/>
    </row>
    <row r="299" spans="1:5" s="342" customFormat="1" ht="14.25" customHeight="1">
      <c r="A299" s="209">
        <v>294</v>
      </c>
      <c r="B299" s="167" t="s">
        <v>1455</v>
      </c>
      <c r="C299" s="222" t="s">
        <v>43</v>
      </c>
      <c r="D299" s="225" t="s">
        <v>932</v>
      </c>
      <c r="E299" s="213"/>
    </row>
    <row r="300" spans="1:5" s="342" customFormat="1" ht="14.25" customHeight="1">
      <c r="A300" s="209">
        <v>295</v>
      </c>
      <c r="B300" s="167" t="s">
        <v>1448</v>
      </c>
      <c r="C300" s="222" t="s">
        <v>43</v>
      </c>
      <c r="D300" s="225" t="s">
        <v>932</v>
      </c>
      <c r="E300" s="213"/>
    </row>
    <row r="301" spans="1:5" s="342" customFormat="1" ht="14.25" customHeight="1">
      <c r="A301" s="209">
        <v>296</v>
      </c>
      <c r="B301" s="167" t="s">
        <v>323</v>
      </c>
      <c r="C301" s="222" t="s">
        <v>43</v>
      </c>
      <c r="D301" s="225" t="s">
        <v>932</v>
      </c>
      <c r="E301" s="213"/>
    </row>
    <row r="302" spans="1:5" s="342" customFormat="1" ht="14.25" customHeight="1">
      <c r="A302" s="209">
        <v>297</v>
      </c>
      <c r="B302" s="167" t="s">
        <v>1446</v>
      </c>
      <c r="C302" s="222" t="s">
        <v>43</v>
      </c>
      <c r="D302" s="225" t="s">
        <v>932</v>
      </c>
      <c r="E302" s="213"/>
    </row>
    <row r="303" spans="1:5" s="342" customFormat="1" ht="14.25" customHeight="1">
      <c r="A303" s="209">
        <v>298</v>
      </c>
      <c r="B303" s="167" t="s">
        <v>897</v>
      </c>
      <c r="C303" s="222" t="s">
        <v>43</v>
      </c>
      <c r="D303" s="226" t="s">
        <v>932</v>
      </c>
      <c r="E303" s="213"/>
    </row>
    <row r="304" spans="1:5" s="342" customFormat="1" ht="14.25" customHeight="1">
      <c r="A304" s="209">
        <v>299</v>
      </c>
      <c r="B304" s="167" t="s">
        <v>1449</v>
      </c>
      <c r="C304" s="222" t="s">
        <v>43</v>
      </c>
      <c r="D304" s="228" t="s">
        <v>932</v>
      </c>
      <c r="E304" s="213"/>
    </row>
    <row r="305" spans="1:5" s="342" customFormat="1" ht="14.25" customHeight="1">
      <c r="A305" s="209">
        <v>300</v>
      </c>
      <c r="B305" s="167" t="s">
        <v>1450</v>
      </c>
      <c r="C305" s="222" t="s">
        <v>43</v>
      </c>
      <c r="D305" s="220" t="s">
        <v>932</v>
      </c>
      <c r="E305" s="213"/>
    </row>
    <row r="306" spans="1:5" s="342" customFormat="1" ht="14.25" customHeight="1">
      <c r="A306" s="209">
        <v>301</v>
      </c>
      <c r="B306" s="167" t="s">
        <v>1444</v>
      </c>
      <c r="C306" s="222" t="s">
        <v>43</v>
      </c>
      <c r="D306" s="220" t="s">
        <v>932</v>
      </c>
      <c r="E306" s="213"/>
    </row>
    <row r="307" spans="1:5" s="342" customFormat="1" ht="14.25" customHeight="1">
      <c r="A307" s="209">
        <v>302</v>
      </c>
      <c r="B307" s="167" t="s">
        <v>1445</v>
      </c>
      <c r="C307" s="222" t="s">
        <v>43</v>
      </c>
      <c r="D307" s="220" t="s">
        <v>932</v>
      </c>
      <c r="E307" s="213"/>
    </row>
    <row r="308" spans="1:5" s="342" customFormat="1" ht="14.25" customHeight="1">
      <c r="A308" s="209">
        <v>303</v>
      </c>
      <c r="B308" s="167" t="s">
        <v>1440</v>
      </c>
      <c r="C308" s="222" t="s">
        <v>43</v>
      </c>
      <c r="D308" s="220" t="s">
        <v>932</v>
      </c>
      <c r="E308" s="213"/>
    </row>
    <row r="309" spans="1:5" s="342" customFormat="1" ht="14.25" customHeight="1">
      <c r="A309" s="209">
        <v>304</v>
      </c>
      <c r="B309" s="167" t="s">
        <v>790</v>
      </c>
      <c r="C309" s="222" t="s">
        <v>43</v>
      </c>
      <c r="D309" s="220" t="s">
        <v>398</v>
      </c>
      <c r="E309" s="213"/>
    </row>
    <row r="310" spans="1:5" s="342" customFormat="1" ht="14.25" customHeight="1">
      <c r="A310" s="209">
        <v>305</v>
      </c>
      <c r="B310" s="167" t="s">
        <v>1464</v>
      </c>
      <c r="C310" s="222" t="s">
        <v>43</v>
      </c>
      <c r="D310" s="220" t="s">
        <v>401</v>
      </c>
      <c r="E310" s="213"/>
    </row>
    <row r="311" spans="1:5" s="342" customFormat="1" ht="14.25" customHeight="1">
      <c r="A311" s="209">
        <v>306</v>
      </c>
      <c r="B311" s="167" t="s">
        <v>991</v>
      </c>
      <c r="C311" s="222" t="s">
        <v>43</v>
      </c>
      <c r="D311" s="220" t="s">
        <v>401</v>
      </c>
      <c r="E311" s="213"/>
    </row>
    <row r="312" spans="1:5" s="342" customFormat="1" ht="14.25" customHeight="1">
      <c r="A312" s="209">
        <v>307</v>
      </c>
      <c r="B312" s="167" t="s">
        <v>980</v>
      </c>
      <c r="C312" s="222" t="s">
        <v>43</v>
      </c>
      <c r="D312" s="220" t="s">
        <v>401</v>
      </c>
      <c r="E312" s="213"/>
    </row>
    <row r="313" spans="1:5" s="342" customFormat="1" ht="14.25" customHeight="1">
      <c r="A313" s="209">
        <v>308</v>
      </c>
      <c r="B313" s="215" t="s">
        <v>982</v>
      </c>
      <c r="C313" s="216" t="s">
        <v>43</v>
      </c>
      <c r="D313" s="220" t="s">
        <v>401</v>
      </c>
      <c r="E313" s="213"/>
    </row>
    <row r="314" spans="1:5" s="342" customFormat="1" ht="14.25" customHeight="1">
      <c r="A314" s="209">
        <v>309</v>
      </c>
      <c r="B314" s="215" t="s">
        <v>962</v>
      </c>
      <c r="C314" s="216" t="s">
        <v>43</v>
      </c>
      <c r="D314" s="220" t="s">
        <v>399</v>
      </c>
      <c r="E314" s="213"/>
    </row>
    <row r="315" spans="1:5" s="342" customFormat="1" ht="14.25" customHeight="1">
      <c r="A315" s="209">
        <v>310</v>
      </c>
      <c r="B315" s="215" t="s">
        <v>301</v>
      </c>
      <c r="C315" s="216" t="s">
        <v>43</v>
      </c>
      <c r="D315" s="220" t="s">
        <v>399</v>
      </c>
      <c r="E315" s="213"/>
    </row>
    <row r="316" spans="1:5" s="342" customFormat="1" ht="14.25" customHeight="1">
      <c r="A316" s="209">
        <v>311</v>
      </c>
      <c r="B316" s="215" t="s">
        <v>107</v>
      </c>
      <c r="C316" s="216" t="s">
        <v>43</v>
      </c>
      <c r="D316" s="220" t="s">
        <v>399</v>
      </c>
      <c r="E316" s="213"/>
    </row>
    <row r="317" spans="1:5" s="342" customFormat="1" ht="14.25" customHeight="1">
      <c r="A317" s="209">
        <v>312</v>
      </c>
      <c r="B317" s="215" t="s">
        <v>1457</v>
      </c>
      <c r="C317" s="216" t="s">
        <v>43</v>
      </c>
      <c r="D317" s="220" t="s">
        <v>355</v>
      </c>
      <c r="E317" s="213"/>
    </row>
    <row r="318" spans="1:5" s="342" customFormat="1" ht="14.25" customHeight="1">
      <c r="A318" s="209">
        <v>313</v>
      </c>
      <c r="B318" s="215" t="s">
        <v>985</v>
      </c>
      <c r="C318" s="216" t="s">
        <v>43</v>
      </c>
      <c r="D318" s="220" t="s">
        <v>355</v>
      </c>
      <c r="E318" s="213"/>
    </row>
    <row r="319" spans="1:5" s="342" customFormat="1" ht="14.25" customHeight="1">
      <c r="A319" s="209">
        <v>314</v>
      </c>
      <c r="B319" s="215" t="s">
        <v>987</v>
      </c>
      <c r="C319" s="216" t="s">
        <v>43</v>
      </c>
      <c r="D319" s="220" t="s">
        <v>355</v>
      </c>
      <c r="E319" s="213"/>
    </row>
    <row r="320" spans="1:5" s="342" customFormat="1" ht="14.25" customHeight="1">
      <c r="A320" s="209">
        <v>315</v>
      </c>
      <c r="B320" s="215" t="s">
        <v>1468</v>
      </c>
      <c r="C320" s="216" t="s">
        <v>43</v>
      </c>
      <c r="D320" s="220" t="s">
        <v>355</v>
      </c>
      <c r="E320" s="213"/>
    </row>
    <row r="321" spans="1:5" s="342" customFormat="1" ht="14.25" customHeight="1">
      <c r="A321" s="209">
        <v>316</v>
      </c>
      <c r="B321" s="215" t="s">
        <v>1469</v>
      </c>
      <c r="C321" s="216" t="s">
        <v>43</v>
      </c>
      <c r="D321" s="220" t="s">
        <v>355</v>
      </c>
      <c r="E321" s="213"/>
    </row>
    <row r="322" spans="1:5" s="342" customFormat="1" ht="14.25" customHeight="1">
      <c r="A322" s="209">
        <v>317</v>
      </c>
      <c r="B322" s="215" t="s">
        <v>1473</v>
      </c>
      <c r="C322" s="216" t="s">
        <v>59</v>
      </c>
      <c r="D322" s="220" t="s">
        <v>399</v>
      </c>
      <c r="E322" s="213"/>
    </row>
    <row r="323" spans="1:5" s="342" customFormat="1" ht="14.25" customHeight="1">
      <c r="A323" s="209">
        <v>318</v>
      </c>
      <c r="B323" s="215" t="s">
        <v>958</v>
      </c>
      <c r="C323" s="216" t="s">
        <v>59</v>
      </c>
      <c r="D323" s="220" t="s">
        <v>399</v>
      </c>
      <c r="E323" s="213"/>
    </row>
    <row r="324" spans="1:5" s="342" customFormat="1" ht="14.25" customHeight="1">
      <c r="A324" s="209">
        <v>319</v>
      </c>
      <c r="B324" s="215" t="s">
        <v>1474</v>
      </c>
      <c r="C324" s="216" t="s">
        <v>59</v>
      </c>
      <c r="D324" s="220" t="s">
        <v>932</v>
      </c>
      <c r="E324" s="213"/>
    </row>
    <row r="325" spans="1:5" s="342" customFormat="1" ht="14.25" customHeight="1">
      <c r="A325" s="209">
        <v>320</v>
      </c>
      <c r="B325" s="215" t="s">
        <v>726</v>
      </c>
      <c r="C325" s="216" t="s">
        <v>59</v>
      </c>
      <c r="D325" s="220" t="s">
        <v>932</v>
      </c>
      <c r="E325" s="213"/>
    </row>
    <row r="326" spans="1:5" s="342" customFormat="1" ht="14.25" customHeight="1">
      <c r="A326" s="209">
        <v>321</v>
      </c>
      <c r="B326" s="215" t="s">
        <v>913</v>
      </c>
      <c r="C326" s="216" t="s">
        <v>59</v>
      </c>
      <c r="D326" s="220" t="s">
        <v>932</v>
      </c>
      <c r="E326" s="213"/>
    </row>
    <row r="327" spans="1:5" s="342" customFormat="1" ht="14.25" customHeight="1">
      <c r="A327" s="209">
        <v>322</v>
      </c>
      <c r="B327" s="215" t="s">
        <v>702</v>
      </c>
      <c r="C327" s="216" t="s">
        <v>59</v>
      </c>
      <c r="D327" s="220" t="s">
        <v>932</v>
      </c>
      <c r="E327" s="213"/>
    </row>
    <row r="328" spans="1:5" s="342" customFormat="1" ht="14.25" customHeight="1">
      <c r="A328" s="209">
        <v>323</v>
      </c>
      <c r="B328" s="215" t="s">
        <v>1476</v>
      </c>
      <c r="C328" s="216" t="s">
        <v>59</v>
      </c>
      <c r="D328" s="220" t="s">
        <v>932</v>
      </c>
      <c r="E328" s="213"/>
    </row>
    <row r="329" spans="1:5" s="342" customFormat="1" ht="14.25" customHeight="1">
      <c r="A329" s="209">
        <v>324</v>
      </c>
      <c r="B329" s="215" t="s">
        <v>1464</v>
      </c>
      <c r="C329" s="216" t="s">
        <v>59</v>
      </c>
      <c r="D329" s="220" t="s">
        <v>932</v>
      </c>
      <c r="E329" s="213"/>
    </row>
    <row r="330" spans="1:5" s="342" customFormat="1" ht="14.25" customHeight="1">
      <c r="A330" s="209">
        <v>325</v>
      </c>
      <c r="B330" s="215" t="s">
        <v>1478</v>
      </c>
      <c r="C330" s="216" t="s">
        <v>59</v>
      </c>
      <c r="D330" s="229" t="s">
        <v>933</v>
      </c>
      <c r="E330" s="213"/>
    </row>
    <row r="331" spans="1:5" s="342" customFormat="1" ht="14.25" customHeight="1">
      <c r="A331" s="209">
        <v>326</v>
      </c>
      <c r="B331" s="215" t="s">
        <v>1481</v>
      </c>
      <c r="C331" s="216" t="s">
        <v>59</v>
      </c>
      <c r="D331" s="229" t="s">
        <v>933</v>
      </c>
      <c r="E331" s="213"/>
    </row>
    <row r="332" spans="1:5" s="342" customFormat="1" ht="14.25" customHeight="1">
      <c r="A332" s="209">
        <v>327</v>
      </c>
      <c r="B332" s="215" t="s">
        <v>1483</v>
      </c>
      <c r="C332" s="216" t="s">
        <v>59</v>
      </c>
      <c r="D332" s="229" t="s">
        <v>356</v>
      </c>
      <c r="E332" s="213"/>
    </row>
    <row r="333" spans="1:5" s="342" customFormat="1" ht="14.25" customHeight="1">
      <c r="A333" s="209">
        <v>328</v>
      </c>
      <c r="B333" s="215" t="s">
        <v>136</v>
      </c>
      <c r="C333" s="216" t="s">
        <v>59</v>
      </c>
      <c r="D333" s="229" t="s">
        <v>402</v>
      </c>
      <c r="E333" s="213"/>
    </row>
    <row r="334" spans="1:5" s="342" customFormat="1" ht="14.25" customHeight="1">
      <c r="A334" s="209">
        <v>329</v>
      </c>
      <c r="B334" s="215" t="s">
        <v>1486</v>
      </c>
      <c r="C334" s="216" t="s">
        <v>59</v>
      </c>
      <c r="D334" s="229" t="s">
        <v>402</v>
      </c>
      <c r="E334" s="213"/>
    </row>
    <row r="335" spans="1:5" s="342" customFormat="1" ht="14.25" customHeight="1">
      <c r="A335" s="209">
        <v>330</v>
      </c>
      <c r="B335" s="215" t="s">
        <v>1457</v>
      </c>
      <c r="C335" s="216" t="s">
        <v>59</v>
      </c>
      <c r="D335" s="229" t="s">
        <v>355</v>
      </c>
      <c r="E335" s="213"/>
    </row>
    <row r="336" spans="1:5" s="342" customFormat="1" ht="14.25" customHeight="1">
      <c r="A336" s="209">
        <v>331</v>
      </c>
      <c r="B336" s="215" t="s">
        <v>1487</v>
      </c>
      <c r="C336" s="216" t="s">
        <v>59</v>
      </c>
      <c r="D336" s="229" t="s">
        <v>355</v>
      </c>
      <c r="E336" s="213"/>
    </row>
    <row r="337" spans="1:5" s="342" customFormat="1" ht="14.25" customHeight="1">
      <c r="A337" s="209">
        <v>332</v>
      </c>
      <c r="B337" s="215" t="s">
        <v>1488</v>
      </c>
      <c r="C337" s="216" t="s">
        <v>59</v>
      </c>
      <c r="D337" s="229" t="s">
        <v>355</v>
      </c>
      <c r="E337" s="213"/>
    </row>
    <row r="338" spans="1:5" s="342" customFormat="1" ht="14.25" customHeight="1">
      <c r="A338" s="209">
        <v>333</v>
      </c>
      <c r="B338" s="215" t="s">
        <v>1415</v>
      </c>
      <c r="C338" s="216" t="s">
        <v>59</v>
      </c>
      <c r="D338" s="229" t="s">
        <v>355</v>
      </c>
      <c r="E338" s="213"/>
    </row>
    <row r="339" spans="1:5" s="342" customFormat="1" ht="14.25" customHeight="1">
      <c r="A339" s="209">
        <v>334</v>
      </c>
      <c r="B339" s="215" t="s">
        <v>1469</v>
      </c>
      <c r="C339" s="216" t="s">
        <v>59</v>
      </c>
      <c r="D339" s="229" t="s">
        <v>355</v>
      </c>
      <c r="E339" s="213"/>
    </row>
    <row r="340" spans="1:5" s="342" customFormat="1" ht="14.25" customHeight="1">
      <c r="A340" s="209">
        <v>335</v>
      </c>
      <c r="B340" s="215" t="s">
        <v>1468</v>
      </c>
      <c r="C340" s="216" t="s">
        <v>59</v>
      </c>
      <c r="D340" s="229" t="s">
        <v>355</v>
      </c>
      <c r="E340" s="213"/>
    </row>
    <row r="341" spans="1:5" s="342" customFormat="1" ht="14.25" customHeight="1">
      <c r="A341" s="209">
        <v>336</v>
      </c>
      <c r="B341" s="215" t="s">
        <v>1492</v>
      </c>
      <c r="C341" s="216" t="s">
        <v>59</v>
      </c>
      <c r="D341" s="229" t="s">
        <v>355</v>
      </c>
      <c r="E341" s="213"/>
    </row>
    <row r="342" spans="1:5" s="342" customFormat="1" ht="14.25" customHeight="1">
      <c r="A342" s="209">
        <v>337</v>
      </c>
      <c r="B342" s="215" t="s">
        <v>1493</v>
      </c>
      <c r="C342" s="216" t="s">
        <v>59</v>
      </c>
      <c r="D342" s="229" t="s">
        <v>355</v>
      </c>
      <c r="E342" s="213"/>
    </row>
    <row r="343" spans="1:5" s="342" customFormat="1" ht="14.25" customHeight="1">
      <c r="A343" s="209">
        <v>338</v>
      </c>
      <c r="B343" s="215" t="s">
        <v>1494</v>
      </c>
      <c r="C343" s="216" t="s">
        <v>59</v>
      </c>
      <c r="D343" s="229" t="s">
        <v>355</v>
      </c>
      <c r="E343" s="213"/>
    </row>
    <row r="344" spans="1:5" s="342" customFormat="1" ht="14.25" customHeight="1">
      <c r="A344" s="209">
        <v>339</v>
      </c>
      <c r="B344" s="215" t="s">
        <v>1495</v>
      </c>
      <c r="C344" s="216" t="s">
        <v>59</v>
      </c>
      <c r="D344" s="229" t="s">
        <v>355</v>
      </c>
      <c r="E344" s="213"/>
    </row>
    <row r="345" spans="1:5" s="342" customFormat="1" ht="14.25" customHeight="1">
      <c r="A345" s="209">
        <v>340</v>
      </c>
      <c r="B345" s="215" t="s">
        <v>1496</v>
      </c>
      <c r="C345" s="216" t="s">
        <v>59</v>
      </c>
      <c r="D345" s="229" t="s">
        <v>355</v>
      </c>
      <c r="E345" s="213"/>
    </row>
    <row r="346" spans="1:5" s="342" customFormat="1" ht="14.25" customHeight="1">
      <c r="A346" s="209">
        <v>341</v>
      </c>
      <c r="B346" s="215" t="s">
        <v>1498</v>
      </c>
      <c r="C346" s="216" t="s">
        <v>59</v>
      </c>
      <c r="D346" s="229" t="s">
        <v>355</v>
      </c>
      <c r="E346" s="213"/>
    </row>
    <row r="347" spans="1:5" s="342" customFormat="1" ht="14.25" customHeight="1">
      <c r="A347" s="209">
        <v>342</v>
      </c>
      <c r="B347" s="215" t="s">
        <v>301</v>
      </c>
      <c r="C347" s="216" t="s">
        <v>59</v>
      </c>
      <c r="D347" s="220" t="s">
        <v>399</v>
      </c>
      <c r="E347" s="213"/>
    </row>
    <row r="348" spans="1:5" s="342" customFormat="1" ht="14.25" hidden="1" customHeight="1">
      <c r="A348" s="209">
        <v>343</v>
      </c>
      <c r="B348" s="215"/>
      <c r="C348" s="216"/>
      <c r="D348" s="220"/>
      <c r="E348" s="213"/>
    </row>
    <row r="349" spans="1:5" s="342" customFormat="1" ht="14.25" hidden="1" customHeight="1">
      <c r="A349" s="209">
        <v>344</v>
      </c>
      <c r="B349" s="215"/>
      <c r="C349" s="216"/>
      <c r="D349" s="220"/>
      <c r="E349" s="213"/>
    </row>
    <row r="350" spans="1:5" s="342" customFormat="1" ht="14.25" hidden="1" customHeight="1">
      <c r="A350" s="209">
        <v>345</v>
      </c>
      <c r="B350" s="215"/>
      <c r="C350" s="216"/>
      <c r="D350" s="220"/>
      <c r="E350" s="213"/>
    </row>
    <row r="351" spans="1:5" s="342" customFormat="1" ht="14.25" hidden="1" customHeight="1">
      <c r="A351" s="209">
        <v>346</v>
      </c>
      <c r="B351" s="215"/>
      <c r="C351" s="216"/>
      <c r="D351" s="220"/>
      <c r="E351" s="213"/>
    </row>
    <row r="352" spans="1:5" s="342" customFormat="1" ht="14.25" hidden="1" customHeight="1">
      <c r="A352" s="209">
        <v>347</v>
      </c>
      <c r="B352" s="215"/>
      <c r="C352" s="216"/>
      <c r="D352" s="229"/>
      <c r="E352" s="213"/>
    </row>
    <row r="353" spans="1:5" s="342" customFormat="1" ht="14.25" hidden="1" customHeight="1">
      <c r="A353" s="209">
        <v>348</v>
      </c>
      <c r="B353" s="215"/>
      <c r="C353" s="216"/>
      <c r="D353" s="229"/>
      <c r="E353" s="213"/>
    </row>
    <row r="354" spans="1:5" s="342" customFormat="1" ht="14.25" hidden="1" customHeight="1">
      <c r="A354" s="209">
        <v>349</v>
      </c>
      <c r="B354" s="215"/>
      <c r="C354" s="216"/>
      <c r="D354" s="229"/>
      <c r="E354" s="213"/>
    </row>
    <row r="355" spans="1:5" s="342" customFormat="1" ht="14.25" hidden="1" customHeight="1">
      <c r="A355" s="209">
        <v>350</v>
      </c>
      <c r="B355" s="215"/>
      <c r="C355" s="216"/>
      <c r="D355" s="229"/>
      <c r="E355" s="213"/>
    </row>
    <row r="356" spans="1:5" s="342" customFormat="1" ht="14.25" hidden="1" customHeight="1">
      <c r="A356" s="209">
        <v>351</v>
      </c>
      <c r="B356" s="215"/>
      <c r="C356" s="216"/>
      <c r="D356" s="229"/>
      <c r="E356" s="213"/>
    </row>
    <row r="357" spans="1:5" s="342" customFormat="1" ht="14.25" hidden="1" customHeight="1">
      <c r="A357" s="209">
        <v>352</v>
      </c>
      <c r="B357" s="215"/>
      <c r="C357" s="216"/>
      <c r="D357" s="229"/>
      <c r="E357" s="213"/>
    </row>
    <row r="358" spans="1:5" s="342" customFormat="1" ht="14.25" hidden="1" customHeight="1">
      <c r="A358" s="209">
        <v>353</v>
      </c>
      <c r="B358" s="215"/>
      <c r="C358" s="216"/>
      <c r="D358" s="229"/>
      <c r="E358" s="213"/>
    </row>
    <row r="359" spans="1:5" s="342" customFormat="1" ht="14.25" hidden="1" customHeight="1">
      <c r="A359" s="209">
        <v>354</v>
      </c>
      <c r="B359" s="215"/>
      <c r="C359" s="216"/>
      <c r="D359" s="229"/>
      <c r="E359" s="213"/>
    </row>
    <row r="360" spans="1:5" s="342" customFormat="1" ht="14.25" hidden="1" customHeight="1">
      <c r="A360" s="209">
        <v>355</v>
      </c>
      <c r="B360" s="215"/>
      <c r="C360" s="216"/>
      <c r="D360" s="229"/>
      <c r="E360" s="213"/>
    </row>
    <row r="361" spans="1:5" s="342" customFormat="1" ht="14.25" hidden="1" customHeight="1">
      <c r="A361" s="209">
        <v>356</v>
      </c>
      <c r="B361" s="215"/>
      <c r="C361" s="216"/>
      <c r="D361" s="229"/>
      <c r="E361" s="213"/>
    </row>
    <row r="362" spans="1:5" s="342" customFormat="1" ht="14.25" hidden="1" customHeight="1">
      <c r="A362" s="209">
        <v>357</v>
      </c>
      <c r="B362" s="215"/>
      <c r="C362" s="216"/>
      <c r="D362" s="229"/>
      <c r="E362" s="213"/>
    </row>
    <row r="363" spans="1:5" s="342" customFormat="1" ht="14.25" hidden="1" customHeight="1">
      <c r="A363" s="209">
        <v>358</v>
      </c>
      <c r="B363" s="215"/>
      <c r="C363" s="216"/>
      <c r="D363" s="229"/>
      <c r="E363" s="213"/>
    </row>
    <row r="364" spans="1:5" s="342" customFormat="1" ht="14.25" hidden="1" customHeight="1">
      <c r="A364" s="209">
        <v>359</v>
      </c>
      <c r="B364" s="215"/>
      <c r="C364" s="216"/>
      <c r="D364" s="220"/>
      <c r="E364" s="213"/>
    </row>
    <row r="365" spans="1:5" s="342" customFormat="1" ht="14.25" hidden="1" customHeight="1">
      <c r="A365" s="209">
        <v>360</v>
      </c>
      <c r="B365" s="215"/>
      <c r="C365" s="216"/>
      <c r="D365" s="220"/>
      <c r="E365" s="213"/>
    </row>
    <row r="366" spans="1:5" s="342" customFormat="1" ht="14.25" hidden="1" customHeight="1">
      <c r="A366" s="209">
        <v>361</v>
      </c>
      <c r="B366" s="215"/>
      <c r="C366" s="216"/>
      <c r="D366" s="220"/>
      <c r="E366" s="213"/>
    </row>
    <row r="367" spans="1:5" s="342" customFormat="1" ht="14.25" hidden="1" customHeight="1">
      <c r="A367" s="209">
        <v>362</v>
      </c>
      <c r="B367" s="215"/>
      <c r="C367" s="216"/>
      <c r="D367" s="220"/>
      <c r="E367" s="213"/>
    </row>
    <row r="368" spans="1:5" s="342" customFormat="1" ht="14.25" hidden="1" customHeight="1">
      <c r="A368" s="209">
        <v>363</v>
      </c>
      <c r="B368" s="215"/>
      <c r="C368" s="216"/>
      <c r="D368" s="220"/>
      <c r="E368" s="213"/>
    </row>
    <row r="369" spans="1:5" s="342" customFormat="1" ht="14.25" hidden="1" customHeight="1">
      <c r="A369" s="209">
        <v>364</v>
      </c>
      <c r="B369" s="215"/>
      <c r="C369" s="216"/>
      <c r="D369" s="220"/>
      <c r="E369" s="213"/>
    </row>
    <row r="370" spans="1:5" s="342" customFormat="1" ht="14.25" hidden="1" customHeight="1">
      <c r="A370" s="209">
        <v>365</v>
      </c>
      <c r="B370" s="215"/>
      <c r="C370" s="216"/>
      <c r="D370" s="220"/>
      <c r="E370" s="213"/>
    </row>
    <row r="371" spans="1:5" s="342" customFormat="1" ht="14.25" hidden="1" customHeight="1">
      <c r="A371" s="209">
        <v>366</v>
      </c>
      <c r="B371" s="215"/>
      <c r="C371" s="216"/>
      <c r="D371" s="220"/>
      <c r="E371" s="213"/>
    </row>
    <row r="372" spans="1:5" s="342" customFormat="1" ht="14.25" hidden="1" customHeight="1">
      <c r="A372" s="209">
        <v>367</v>
      </c>
      <c r="B372" s="215"/>
      <c r="C372" s="216"/>
      <c r="D372" s="220"/>
      <c r="E372" s="213"/>
    </row>
    <row r="373" spans="1:5" s="342" customFormat="1" ht="14.25" hidden="1" customHeight="1">
      <c r="A373" s="209">
        <v>368</v>
      </c>
      <c r="B373" s="215"/>
      <c r="C373" s="216"/>
      <c r="D373" s="220"/>
      <c r="E373" s="213"/>
    </row>
    <row r="374" spans="1:5" s="342" customFormat="1" ht="14.25" hidden="1" customHeight="1">
      <c r="A374" s="209">
        <v>369</v>
      </c>
      <c r="B374" s="215"/>
      <c r="C374" s="216"/>
      <c r="D374" s="220"/>
      <c r="E374" s="213"/>
    </row>
    <row r="375" spans="1:5" s="342" customFormat="1" ht="14.25" hidden="1" customHeight="1">
      <c r="A375" s="209">
        <v>370</v>
      </c>
      <c r="B375" s="215"/>
      <c r="C375" s="216"/>
      <c r="D375" s="220"/>
      <c r="E375" s="213"/>
    </row>
    <row r="376" spans="1:5" s="342" customFormat="1" ht="14.25" hidden="1" customHeight="1">
      <c r="A376" s="209">
        <v>371</v>
      </c>
      <c r="B376" s="215"/>
      <c r="C376" s="216"/>
      <c r="D376" s="220"/>
      <c r="E376" s="213"/>
    </row>
    <row r="377" spans="1:5" s="342" customFormat="1" ht="14.25" hidden="1" customHeight="1">
      <c r="A377" s="209">
        <v>372</v>
      </c>
      <c r="B377" s="215"/>
      <c r="C377" s="216"/>
      <c r="D377" s="220"/>
      <c r="E377" s="213"/>
    </row>
    <row r="378" spans="1:5" s="342" customFormat="1" ht="14.25" hidden="1" customHeight="1">
      <c r="A378" s="209">
        <v>373</v>
      </c>
      <c r="B378" s="215"/>
      <c r="C378" s="216"/>
      <c r="D378" s="220"/>
      <c r="E378" s="213"/>
    </row>
    <row r="379" spans="1:5" s="342" customFormat="1" ht="14.25" hidden="1" customHeight="1">
      <c r="A379" s="209">
        <v>374</v>
      </c>
      <c r="B379" s="215"/>
      <c r="C379" s="216"/>
      <c r="D379" s="220"/>
      <c r="E379" s="213"/>
    </row>
    <row r="380" spans="1:5" s="342" customFormat="1" ht="14.25" hidden="1" customHeight="1">
      <c r="A380" s="209">
        <v>375</v>
      </c>
      <c r="B380" s="215"/>
      <c r="C380" s="216"/>
      <c r="D380" s="220"/>
      <c r="E380" s="213"/>
    </row>
    <row r="381" spans="1:5" s="342" customFormat="1" ht="14.25" hidden="1" customHeight="1">
      <c r="A381" s="209">
        <v>376</v>
      </c>
      <c r="B381" s="215"/>
      <c r="C381" s="216"/>
      <c r="D381" s="220"/>
      <c r="E381" s="213"/>
    </row>
    <row r="382" spans="1:5" s="342" customFormat="1" ht="14.25" hidden="1" customHeight="1">
      <c r="A382" s="209">
        <v>377</v>
      </c>
      <c r="B382" s="215"/>
      <c r="C382" s="216"/>
      <c r="D382" s="220"/>
      <c r="E382" s="213"/>
    </row>
    <row r="383" spans="1:5" s="342" customFormat="1" ht="14.25" hidden="1" customHeight="1">
      <c r="A383" s="209">
        <v>378</v>
      </c>
      <c r="B383" s="215"/>
      <c r="C383" s="216"/>
      <c r="D383" s="220"/>
      <c r="E383" s="213"/>
    </row>
    <row r="384" spans="1:5" s="342" customFormat="1" ht="14.25" hidden="1" customHeight="1">
      <c r="A384" s="209">
        <v>379</v>
      </c>
      <c r="B384" s="215"/>
      <c r="C384" s="216"/>
      <c r="D384" s="220"/>
      <c r="E384" s="213"/>
    </row>
    <row r="385" spans="1:5" s="342" customFormat="1" ht="14.25" hidden="1" customHeight="1">
      <c r="A385" s="209">
        <v>380</v>
      </c>
      <c r="B385" s="210"/>
      <c r="C385" s="216"/>
      <c r="D385" s="220"/>
      <c r="E385" s="213"/>
    </row>
    <row r="386" spans="1:5" s="342" customFormat="1" ht="14.25" hidden="1" customHeight="1">
      <c r="A386" s="209">
        <v>381</v>
      </c>
      <c r="B386" s="217"/>
      <c r="C386" s="216"/>
      <c r="D386" s="220"/>
      <c r="E386" s="213"/>
    </row>
    <row r="387" spans="1:5" s="342" customFormat="1" ht="14.25" hidden="1" customHeight="1">
      <c r="A387" s="209">
        <v>382</v>
      </c>
      <c r="B387" s="217"/>
      <c r="C387" s="216"/>
      <c r="D387" s="220"/>
      <c r="E387" s="213"/>
    </row>
    <row r="388" spans="1:5" s="342" customFormat="1" ht="14.25" hidden="1" customHeight="1">
      <c r="A388" s="209">
        <v>383</v>
      </c>
      <c r="B388" s="215"/>
      <c r="C388" s="216"/>
      <c r="D388" s="220"/>
      <c r="E388" s="213"/>
    </row>
    <row r="389" spans="1:5" s="342" customFormat="1" ht="14.25" hidden="1" customHeight="1">
      <c r="A389" s="209">
        <v>384</v>
      </c>
      <c r="B389" s="215"/>
      <c r="C389" s="216"/>
      <c r="D389" s="220"/>
      <c r="E389" s="213"/>
    </row>
    <row r="390" spans="1:5" s="342" customFormat="1" ht="14.25" hidden="1" customHeight="1">
      <c r="A390" s="209">
        <v>385</v>
      </c>
      <c r="B390" s="215"/>
      <c r="C390" s="216"/>
      <c r="D390" s="220"/>
      <c r="E390" s="213"/>
    </row>
    <row r="391" spans="1:5" s="231" customFormat="1" ht="14.25" hidden="1" customHeight="1">
      <c r="A391" s="209">
        <v>386</v>
      </c>
      <c r="B391" s="215"/>
      <c r="C391" s="216"/>
      <c r="D391" s="229"/>
    </row>
    <row r="392" spans="1:5" s="231" customFormat="1" ht="14.25" hidden="1" customHeight="1">
      <c r="A392" s="209">
        <v>387</v>
      </c>
      <c r="B392" s="215"/>
      <c r="C392" s="216"/>
      <c r="D392" s="229"/>
    </row>
    <row r="393" spans="1:5" s="231" customFormat="1" ht="14.25" hidden="1" customHeight="1">
      <c r="A393" s="209">
        <v>388</v>
      </c>
      <c r="B393" s="215"/>
      <c r="C393" s="216"/>
      <c r="D393" s="229"/>
    </row>
    <row r="394" spans="1:5" s="231" customFormat="1" ht="14.25" hidden="1" customHeight="1">
      <c r="A394" s="209">
        <v>389</v>
      </c>
      <c r="B394" s="215"/>
      <c r="C394" s="216"/>
      <c r="D394" s="229"/>
    </row>
    <row r="395" spans="1:5" s="231" customFormat="1" ht="14.25" hidden="1" customHeight="1">
      <c r="A395" s="209">
        <v>390</v>
      </c>
      <c r="B395" s="215"/>
      <c r="C395" s="216"/>
      <c r="D395" s="229"/>
    </row>
    <row r="396" spans="1:5" s="231" customFormat="1" ht="14.25" hidden="1" customHeight="1">
      <c r="A396" s="209">
        <v>391</v>
      </c>
      <c r="B396" s="215"/>
      <c r="C396" s="216"/>
      <c r="D396" s="229"/>
    </row>
    <row r="397" spans="1:5" s="231" customFormat="1" ht="14.25" hidden="1" customHeight="1">
      <c r="A397" s="209">
        <v>392</v>
      </c>
      <c r="B397" s="215"/>
      <c r="C397" s="216"/>
      <c r="D397" s="229"/>
    </row>
    <row r="398" spans="1:5" s="231" customFormat="1" ht="14.25" hidden="1" customHeight="1">
      <c r="A398" s="209">
        <v>393</v>
      </c>
      <c r="B398" s="215"/>
      <c r="C398" s="216"/>
      <c r="D398" s="229"/>
    </row>
    <row r="399" spans="1:5" s="231" customFormat="1" ht="12.75" hidden="1" customHeight="1">
      <c r="A399" s="209">
        <v>394</v>
      </c>
      <c r="B399" s="215"/>
      <c r="C399" s="216"/>
      <c r="D399" s="229"/>
    </row>
    <row r="400" spans="1:5" s="231" customFormat="1" ht="12.75" hidden="1" customHeight="1">
      <c r="A400" s="209">
        <v>395</v>
      </c>
      <c r="B400" s="215"/>
      <c r="C400" s="216"/>
      <c r="D400" s="229"/>
    </row>
    <row r="401" spans="1:5" s="231" customFormat="1" ht="12.75" hidden="1" customHeight="1">
      <c r="A401" s="209">
        <v>396</v>
      </c>
      <c r="B401" s="210"/>
      <c r="C401" s="216"/>
      <c r="D401" s="229"/>
    </row>
    <row r="402" spans="1:5" s="231" customFormat="1" ht="12.75" hidden="1" customHeight="1">
      <c r="A402" s="209">
        <v>397</v>
      </c>
      <c r="B402" s="210"/>
      <c r="C402" s="216"/>
      <c r="D402" s="229"/>
    </row>
    <row r="403" spans="1:5" s="231" customFormat="1" ht="12.75" hidden="1" customHeight="1">
      <c r="A403" s="209">
        <v>398</v>
      </c>
      <c r="B403" s="210"/>
      <c r="C403" s="216"/>
      <c r="D403" s="229"/>
    </row>
    <row r="404" spans="1:5" s="231" customFormat="1" ht="12.75" hidden="1" customHeight="1">
      <c r="A404" s="209">
        <v>399</v>
      </c>
      <c r="B404" s="210"/>
      <c r="C404" s="216"/>
      <c r="D404" s="229"/>
    </row>
    <row r="405" spans="1:5" s="231" customFormat="1" ht="12.75" hidden="1" customHeight="1">
      <c r="A405" s="209">
        <v>400</v>
      </c>
      <c r="B405" s="210"/>
      <c r="C405" s="216"/>
      <c r="D405" s="229"/>
    </row>
    <row r="406" spans="1:5" s="231" customFormat="1" ht="12.75" hidden="1" customHeight="1">
      <c r="A406" s="209">
        <v>401</v>
      </c>
      <c r="B406" s="210"/>
      <c r="C406" s="216"/>
      <c r="D406" s="229"/>
    </row>
    <row r="407" spans="1:5" s="231" customFormat="1" ht="12.75" hidden="1" customHeight="1">
      <c r="A407" s="209">
        <v>402</v>
      </c>
      <c r="B407" s="210"/>
      <c r="C407" s="216"/>
      <c r="D407" s="229"/>
    </row>
    <row r="408" spans="1:5" s="231" customFormat="1" ht="12.75" hidden="1" customHeight="1">
      <c r="A408" s="209">
        <v>403</v>
      </c>
      <c r="B408" s="210"/>
      <c r="C408" s="216"/>
      <c r="D408" s="229"/>
    </row>
    <row r="409" spans="1:5" s="231" customFormat="1" ht="12.75" hidden="1" customHeight="1">
      <c r="A409" s="209">
        <v>404</v>
      </c>
      <c r="B409" s="210"/>
      <c r="C409" s="216"/>
      <c r="D409" s="229"/>
    </row>
    <row r="410" spans="1:5" s="231" customFormat="1" ht="12.75" hidden="1" customHeight="1">
      <c r="A410" s="209">
        <v>405</v>
      </c>
      <c r="B410" s="210"/>
      <c r="C410" s="216"/>
      <c r="D410" s="229"/>
    </row>
    <row r="411" spans="1:5" s="231" customFormat="1" ht="12.75" hidden="1" customHeight="1">
      <c r="A411" s="209">
        <v>406</v>
      </c>
      <c r="B411" s="210"/>
      <c r="C411" s="216"/>
      <c r="D411" s="229"/>
    </row>
    <row r="412" spans="1:5" s="231" customFormat="1" ht="12.75" hidden="1" customHeight="1">
      <c r="A412" s="209">
        <v>407</v>
      </c>
      <c r="B412" s="210"/>
      <c r="C412" s="216"/>
      <c r="D412" s="229"/>
    </row>
    <row r="413" spans="1:5" ht="12.75" customHeight="1">
      <c r="E413" s="338"/>
    </row>
    <row r="414" spans="1:5" ht="12.75" customHeight="1">
      <c r="E414" s="338"/>
    </row>
    <row r="415" spans="1:5" ht="12.75" customHeight="1">
      <c r="E415" s="338"/>
    </row>
    <row r="416" spans="1:5" ht="12.75" customHeight="1">
      <c r="E416" s="338"/>
    </row>
    <row r="417" spans="1:5">
      <c r="A417" s="338"/>
      <c r="B417" s="338"/>
      <c r="C417" s="338"/>
      <c r="D417" s="338"/>
      <c r="E417" s="338"/>
    </row>
    <row r="418" spans="1:5">
      <c r="A418" s="338"/>
      <c r="B418" s="338"/>
      <c r="C418" s="338"/>
      <c r="D418" s="338"/>
      <c r="E418" s="338"/>
    </row>
    <row r="419" spans="1:5">
      <c r="A419" s="338"/>
      <c r="B419" s="338"/>
      <c r="C419" s="338"/>
      <c r="D419" s="338"/>
      <c r="E419" s="338"/>
    </row>
    <row r="420" spans="1:5">
      <c r="A420" s="338"/>
      <c r="B420" s="338"/>
      <c r="C420" s="338"/>
      <c r="D420" s="338"/>
      <c r="E420" s="338"/>
    </row>
    <row r="421" spans="1:5">
      <c r="A421" s="338"/>
      <c r="B421" s="338"/>
      <c r="C421" s="338"/>
      <c r="D421" s="338"/>
      <c r="E421" s="338"/>
    </row>
    <row r="422" spans="1:5">
      <c r="A422" s="338"/>
      <c r="B422" s="338"/>
      <c r="C422" s="338"/>
      <c r="D422" s="338"/>
      <c r="E422" s="338"/>
    </row>
    <row r="423" spans="1:5">
      <c r="A423" s="338"/>
      <c r="B423" s="338"/>
      <c r="C423" s="338"/>
      <c r="D423" s="338"/>
      <c r="E423" s="338"/>
    </row>
    <row r="424" spans="1:5">
      <c r="A424" s="338"/>
      <c r="B424" s="338"/>
      <c r="C424" s="338"/>
      <c r="D424" s="338"/>
      <c r="E424" s="338"/>
    </row>
    <row r="425" spans="1:5">
      <c r="A425" s="338"/>
      <c r="B425" s="338"/>
      <c r="C425" s="338"/>
      <c r="D425" s="338"/>
      <c r="E425" s="338"/>
    </row>
    <row r="426" spans="1:5">
      <c r="A426" s="338"/>
      <c r="B426" s="338"/>
      <c r="C426" s="338"/>
      <c r="D426" s="338"/>
      <c r="E426" s="338"/>
    </row>
    <row r="427" spans="1:5">
      <c r="A427" s="338"/>
      <c r="B427" s="338"/>
      <c r="C427" s="338"/>
      <c r="D427" s="338"/>
      <c r="E427" s="338"/>
    </row>
    <row r="428" spans="1:5">
      <c r="A428" s="338"/>
      <c r="B428" s="338"/>
      <c r="C428" s="338"/>
      <c r="D428" s="338"/>
      <c r="E428" s="338"/>
    </row>
    <row r="429" spans="1:5">
      <c r="A429" s="338"/>
      <c r="B429" s="338"/>
      <c r="C429" s="338"/>
      <c r="D429" s="338"/>
      <c r="E429" s="338"/>
    </row>
    <row r="430" spans="1:5">
      <c r="A430" s="338"/>
      <c r="B430" s="338"/>
      <c r="C430" s="338"/>
      <c r="D430" s="338"/>
      <c r="E430" s="338"/>
    </row>
  </sheetData>
  <mergeCells count="3">
    <mergeCell ref="B1:D1"/>
    <mergeCell ref="B2:D2"/>
    <mergeCell ref="B3:D3"/>
  </mergeCells>
  <pageMargins left="0.7" right="0.7" top="1.1437007874015748" bottom="1.1437007874015748" header="0.75" footer="0.75"/>
  <pageSetup fitToWidth="0" fitToHeight="0" orientation="portrait" horizontalDpi="0" verticalDpi="0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4"/>
  <sheetViews>
    <sheetView zoomScaleNormal="100" workbookViewId="0">
      <pane ySplit="1" topLeftCell="A2" activePane="bottomLeft" state="frozen"/>
      <selection pane="bottomLeft"/>
    </sheetView>
  </sheetViews>
  <sheetFormatPr baseColWidth="10" defaultRowHeight="12.75" customHeight="1"/>
  <cols>
    <col min="1" max="1" width="45.5" style="183" customWidth="1"/>
    <col min="2" max="2" width="25" style="1" customWidth="1"/>
    <col min="3" max="3" width="56.625" style="1" customWidth="1"/>
    <col min="4" max="4" width="31.875" style="1" customWidth="1"/>
    <col min="5" max="5" width="9.875" style="1" customWidth="1"/>
    <col min="6" max="16384" width="11" style="526"/>
  </cols>
  <sheetData>
    <row r="1" spans="1:5" ht="19.5">
      <c r="A1" s="49" t="s">
        <v>1</v>
      </c>
      <c r="B1" s="49" t="s">
        <v>4</v>
      </c>
      <c r="C1" s="49" t="s">
        <v>362</v>
      </c>
      <c r="D1" s="50" t="s">
        <v>9</v>
      </c>
      <c r="E1"/>
    </row>
    <row r="2" spans="1:5" ht="14.25">
      <c r="A2" s="258" t="s">
        <v>124</v>
      </c>
      <c r="B2" s="66" t="s">
        <v>34</v>
      </c>
      <c r="C2" s="195" t="s">
        <v>627</v>
      </c>
      <c r="D2" s="259">
        <v>2311.5100000000002</v>
      </c>
      <c r="E2"/>
    </row>
    <row r="3" spans="1:5" ht="14.25">
      <c r="A3" s="258" t="s">
        <v>125</v>
      </c>
      <c r="B3" s="66" t="s">
        <v>34</v>
      </c>
      <c r="C3" s="195" t="s">
        <v>627</v>
      </c>
      <c r="D3" s="259">
        <v>3099</v>
      </c>
      <c r="E3"/>
    </row>
    <row r="4" spans="1:5" ht="14.25">
      <c r="A4" s="167" t="s">
        <v>210</v>
      </c>
      <c r="B4" s="286" t="s">
        <v>42</v>
      </c>
      <c r="C4" s="169" t="s">
        <v>724</v>
      </c>
      <c r="D4" s="259">
        <v>3000</v>
      </c>
      <c r="E4"/>
    </row>
    <row r="5" spans="1:5" ht="14.25">
      <c r="A5" s="167" t="s">
        <v>123</v>
      </c>
      <c r="B5" s="286" t="s">
        <v>43</v>
      </c>
      <c r="C5" s="169" t="s">
        <v>733</v>
      </c>
      <c r="D5" s="259">
        <v>7000</v>
      </c>
      <c r="E5"/>
    </row>
    <row r="6" spans="1:5" ht="25.5">
      <c r="A6" s="167" t="s">
        <v>60</v>
      </c>
      <c r="B6" s="287" t="s">
        <v>59</v>
      </c>
      <c r="C6" s="171" t="s">
        <v>752</v>
      </c>
      <c r="D6" s="170">
        <v>7000</v>
      </c>
      <c r="E6"/>
    </row>
    <row r="7" spans="1:5" ht="25.5">
      <c r="A7" s="258" t="s">
        <v>753</v>
      </c>
      <c r="B7" s="287" t="s">
        <v>59</v>
      </c>
      <c r="C7" s="300" t="s">
        <v>752</v>
      </c>
      <c r="D7" s="301">
        <v>6267.97</v>
      </c>
      <c r="E7"/>
    </row>
    <row r="8" spans="1:5" ht="25.5">
      <c r="A8" s="258" t="s">
        <v>117</v>
      </c>
      <c r="B8" s="287" t="s">
        <v>59</v>
      </c>
      <c r="C8" s="300" t="s">
        <v>752</v>
      </c>
      <c r="D8" s="301">
        <v>7000</v>
      </c>
      <c r="E8"/>
    </row>
    <row r="9" spans="1:5" ht="25.5">
      <c r="A9" s="258" t="s">
        <v>100</v>
      </c>
      <c r="B9" s="287" t="s">
        <v>59</v>
      </c>
      <c r="C9" s="300" t="s">
        <v>752</v>
      </c>
      <c r="D9" s="301">
        <v>7000</v>
      </c>
      <c r="E9"/>
    </row>
    <row r="10" spans="1:5" ht="25.5">
      <c r="A10" s="258" t="s">
        <v>101</v>
      </c>
      <c r="B10" s="287" t="s">
        <v>59</v>
      </c>
      <c r="C10" s="300" t="s">
        <v>752</v>
      </c>
      <c r="D10" s="301">
        <v>7000</v>
      </c>
      <c r="E10"/>
    </row>
    <row r="11" spans="1:5" ht="25.5">
      <c r="A11" s="258" t="s">
        <v>755</v>
      </c>
      <c r="B11" s="287" t="s">
        <v>59</v>
      </c>
      <c r="C11" s="300" t="s">
        <v>756</v>
      </c>
      <c r="D11" s="301">
        <v>2500</v>
      </c>
      <c r="E11"/>
    </row>
    <row r="12" spans="1:5" ht="25.5">
      <c r="A12" s="258" t="s">
        <v>757</v>
      </c>
      <c r="B12" s="287" t="s">
        <v>59</v>
      </c>
      <c r="C12" s="300" t="s">
        <v>752</v>
      </c>
      <c r="D12" s="301">
        <v>7000</v>
      </c>
      <c r="E12"/>
    </row>
    <row r="13" spans="1:5" ht="25.5">
      <c r="A13" s="258" t="s">
        <v>758</v>
      </c>
      <c r="B13" s="287" t="s">
        <v>59</v>
      </c>
      <c r="C13" s="300" t="s">
        <v>752</v>
      </c>
      <c r="D13" s="301">
        <v>7000</v>
      </c>
      <c r="E13"/>
    </row>
    <row r="14" spans="1:5" ht="14.25">
      <c r="A14" s="258" t="s">
        <v>759</v>
      </c>
      <c r="B14" s="287" t="s">
        <v>59</v>
      </c>
      <c r="C14" s="300" t="s">
        <v>760</v>
      </c>
      <c r="D14" s="301">
        <v>3795.24</v>
      </c>
      <c r="E14"/>
    </row>
    <row r="15" spans="1:5" ht="25.5">
      <c r="A15" s="258" t="s">
        <v>95</v>
      </c>
      <c r="B15" s="287" t="s">
        <v>59</v>
      </c>
      <c r="C15" s="300" t="s">
        <v>752</v>
      </c>
      <c r="D15" s="301">
        <v>5768.61</v>
      </c>
      <c r="E15"/>
    </row>
    <row r="16" spans="1:5" ht="14.25">
      <c r="A16" s="167" t="s">
        <v>473</v>
      </c>
      <c r="B16" s="287" t="s">
        <v>59</v>
      </c>
      <c r="C16" s="169" t="s">
        <v>769</v>
      </c>
      <c r="D16" s="170">
        <v>6772.92</v>
      </c>
      <c r="E16"/>
    </row>
    <row r="17" spans="1:5" ht="14.25">
      <c r="A17" s="167" t="s">
        <v>107</v>
      </c>
      <c r="B17" s="287" t="s">
        <v>59</v>
      </c>
      <c r="C17" s="169" t="s">
        <v>770</v>
      </c>
      <c r="D17" s="288">
        <v>3500</v>
      </c>
      <c r="E17"/>
    </row>
    <row r="18" spans="1:5" ht="25.5">
      <c r="A18" s="167" t="s">
        <v>55</v>
      </c>
      <c r="B18" s="287" t="s">
        <v>59</v>
      </c>
      <c r="C18" s="171" t="s">
        <v>756</v>
      </c>
      <c r="D18" s="170">
        <v>2500</v>
      </c>
      <c r="E18"/>
    </row>
    <row r="19" spans="1:5" ht="25.5">
      <c r="A19" s="167" t="s">
        <v>55</v>
      </c>
      <c r="B19" s="287" t="s">
        <v>59</v>
      </c>
      <c r="C19" s="171" t="s">
        <v>752</v>
      </c>
      <c r="D19" s="170">
        <v>4500</v>
      </c>
      <c r="E19"/>
    </row>
    <row r="20" spans="1:5" ht="14.25">
      <c r="A20" s="167" t="s">
        <v>783</v>
      </c>
      <c r="B20" s="287" t="s">
        <v>59</v>
      </c>
      <c r="C20" s="169" t="s">
        <v>784</v>
      </c>
      <c r="D20" s="170">
        <v>7917</v>
      </c>
      <c r="E20"/>
    </row>
    <row r="21" spans="1:5" ht="14.25">
      <c r="A21" s="167" t="s">
        <v>783</v>
      </c>
      <c r="B21" s="287" t="s">
        <v>59</v>
      </c>
      <c r="C21" s="169" t="s">
        <v>785</v>
      </c>
      <c r="D21" s="170">
        <v>1083</v>
      </c>
      <c r="E21"/>
    </row>
    <row r="22" spans="1:5" ht="25.5">
      <c r="A22" s="167" t="s">
        <v>210</v>
      </c>
      <c r="B22" s="287" t="s">
        <v>59</v>
      </c>
      <c r="C22" s="171" t="s">
        <v>752</v>
      </c>
      <c r="D22" s="170">
        <v>7000</v>
      </c>
      <c r="E22"/>
    </row>
    <row r="23" spans="1:5" ht="14.25">
      <c r="A23" s="167" t="s">
        <v>292</v>
      </c>
      <c r="B23" s="287" t="s">
        <v>59</v>
      </c>
      <c r="C23" s="169" t="s">
        <v>788</v>
      </c>
      <c r="D23" s="170">
        <v>2703</v>
      </c>
      <c r="E23"/>
    </row>
    <row r="24" spans="1:5" ht="14.25">
      <c r="A24" s="167" t="s">
        <v>790</v>
      </c>
      <c r="B24" s="287" t="s">
        <v>59</v>
      </c>
      <c r="C24" s="169" t="s">
        <v>788</v>
      </c>
      <c r="D24" s="170">
        <v>2366</v>
      </c>
      <c r="E24"/>
    </row>
    <row r="25" spans="1:5" ht="14.25">
      <c r="A25" s="167" t="s">
        <v>791</v>
      </c>
      <c r="B25" s="287" t="s">
        <v>59</v>
      </c>
      <c r="C25" s="169" t="s">
        <v>788</v>
      </c>
      <c r="D25" s="170">
        <v>2703</v>
      </c>
      <c r="E25"/>
    </row>
    <row r="26" spans="1:5" ht="14.25">
      <c r="A26" s="167" t="s">
        <v>790</v>
      </c>
      <c r="B26" s="287" t="s">
        <v>59</v>
      </c>
      <c r="C26" s="169" t="s">
        <v>792</v>
      </c>
      <c r="D26" s="170">
        <v>7735</v>
      </c>
      <c r="E26"/>
    </row>
    <row r="27" spans="1:5" ht="14.25">
      <c r="A27" s="167" t="s">
        <v>791</v>
      </c>
      <c r="B27" s="287" t="s">
        <v>59</v>
      </c>
      <c r="C27" s="169" t="s">
        <v>792</v>
      </c>
      <c r="D27" s="170">
        <v>7735</v>
      </c>
      <c r="E27"/>
    </row>
    <row r="28" spans="1:5" ht="14.25">
      <c r="A28" s="167" t="s">
        <v>292</v>
      </c>
      <c r="B28" s="287" t="s">
        <v>59</v>
      </c>
      <c r="C28" s="169" t="s">
        <v>792</v>
      </c>
      <c r="D28" s="170">
        <v>3000</v>
      </c>
      <c r="E28"/>
    </row>
    <row r="29" spans="1:5" ht="25.5">
      <c r="A29" s="167" t="s">
        <v>580</v>
      </c>
      <c r="B29" s="287" t="s">
        <v>44</v>
      </c>
      <c r="C29" s="171" t="s">
        <v>858</v>
      </c>
      <c r="D29" s="170">
        <v>1600</v>
      </c>
      <c r="E29"/>
    </row>
    <row r="30" spans="1:5" ht="25.5">
      <c r="A30" s="167" t="s">
        <v>110</v>
      </c>
      <c r="B30" s="287" t="s">
        <v>44</v>
      </c>
      <c r="C30" s="171" t="s">
        <v>858</v>
      </c>
      <c r="D30" s="170">
        <v>600</v>
      </c>
      <c r="E30"/>
    </row>
    <row r="31" spans="1:5" ht="25.5">
      <c r="A31" s="167" t="s">
        <v>310</v>
      </c>
      <c r="B31" s="287" t="s">
        <v>44</v>
      </c>
      <c r="C31" s="171" t="s">
        <v>858</v>
      </c>
      <c r="D31" s="170">
        <v>600</v>
      </c>
      <c r="E31"/>
    </row>
    <row r="32" spans="1:5" ht="14.25">
      <c r="A32" s="167" t="s">
        <v>210</v>
      </c>
      <c r="B32" s="287" t="s">
        <v>44</v>
      </c>
      <c r="C32" s="169" t="s">
        <v>860</v>
      </c>
      <c r="D32" s="170">
        <v>6674.54</v>
      </c>
      <c r="E32"/>
    </row>
    <row r="33" spans="1:5" ht="25.5">
      <c r="A33" s="167" t="s">
        <v>783</v>
      </c>
      <c r="B33" s="287" t="s">
        <v>44</v>
      </c>
      <c r="C33" s="171" t="s">
        <v>858</v>
      </c>
      <c r="D33" s="170">
        <v>600</v>
      </c>
      <c r="E33"/>
    </row>
    <row r="34" spans="1:5" ht="15.75">
      <c r="A34" s="557" t="s">
        <v>363</v>
      </c>
      <c r="B34" s="557"/>
      <c r="C34" s="557"/>
      <c r="D34" s="83">
        <f>SUM(D2:D33)</f>
        <v>145331.79</v>
      </c>
      <c r="E34"/>
    </row>
    <row r="35" spans="1:5" ht="25.5">
      <c r="A35" s="167" t="s">
        <v>128</v>
      </c>
      <c r="B35" s="287" t="s">
        <v>59</v>
      </c>
      <c r="C35" s="171" t="s">
        <v>796</v>
      </c>
      <c r="D35" s="170">
        <v>4700</v>
      </c>
      <c r="E35"/>
    </row>
    <row r="36" spans="1:5" ht="15.75">
      <c r="A36" s="557" t="s">
        <v>364</v>
      </c>
      <c r="B36" s="557"/>
      <c r="C36" s="563"/>
      <c r="D36" s="83">
        <f>D35</f>
        <v>4700</v>
      </c>
      <c r="E36"/>
    </row>
    <row r="37" spans="1:5" ht="14.25">
      <c r="A37" s="263" t="s">
        <v>583</v>
      </c>
      <c r="B37" s="159" t="s">
        <v>31</v>
      </c>
      <c r="C37" s="261" t="s">
        <v>641</v>
      </c>
      <c r="D37" s="260">
        <v>2612</v>
      </c>
      <c r="E37"/>
    </row>
    <row r="38" spans="1:5" ht="14.25">
      <c r="A38" s="263" t="s">
        <v>101</v>
      </c>
      <c r="B38" s="159" t="s">
        <v>31</v>
      </c>
      <c r="C38" s="261" t="s">
        <v>597</v>
      </c>
      <c r="D38" s="260">
        <v>3023</v>
      </c>
      <c r="E38" s="184"/>
    </row>
    <row r="39" spans="1:5" ht="15.75">
      <c r="A39" s="557" t="s">
        <v>365</v>
      </c>
      <c r="B39" s="557"/>
      <c r="C39" s="557"/>
      <c r="D39" s="83">
        <f>SUM(D37:D38)</f>
        <v>5635</v>
      </c>
      <c r="E39"/>
    </row>
    <row r="40" spans="1:5" s="527" customFormat="1">
      <c r="A40" s="167" t="s">
        <v>665</v>
      </c>
      <c r="B40" s="64" t="s">
        <v>38</v>
      </c>
      <c r="C40" s="171" t="s">
        <v>668</v>
      </c>
      <c r="D40" s="67">
        <v>7000</v>
      </c>
      <c r="E40" s="55"/>
    </row>
    <row r="41" spans="1:5" s="527" customFormat="1" ht="25.5">
      <c r="A41" s="167" t="s">
        <v>124</v>
      </c>
      <c r="B41" s="65" t="s">
        <v>40</v>
      </c>
      <c r="C41" s="171" t="s">
        <v>675</v>
      </c>
      <c r="D41" s="170">
        <v>3965</v>
      </c>
      <c r="E41" s="55"/>
    </row>
    <row r="42" spans="1:5" ht="25.5">
      <c r="A42" s="277" t="s">
        <v>308</v>
      </c>
      <c r="B42" s="276" t="s">
        <v>38</v>
      </c>
      <c r="C42" s="279" t="s">
        <v>669</v>
      </c>
      <c r="D42" s="260">
        <v>30000</v>
      </c>
      <c r="E42" s="183"/>
    </row>
    <row r="43" spans="1:5" ht="25.5">
      <c r="A43" s="167" t="s">
        <v>308</v>
      </c>
      <c r="B43" s="276" t="s">
        <v>59</v>
      </c>
      <c r="C43" s="171" t="s">
        <v>787</v>
      </c>
      <c r="D43" s="170">
        <v>77581</v>
      </c>
      <c r="E43" s="183"/>
    </row>
    <row r="44" spans="1:5" ht="25.5">
      <c r="A44" s="167" t="s">
        <v>97</v>
      </c>
      <c r="B44" s="276" t="s">
        <v>59</v>
      </c>
      <c r="C44" s="171" t="s">
        <v>787</v>
      </c>
      <c r="D44" s="170">
        <v>120894</v>
      </c>
      <c r="E44" s="183"/>
    </row>
    <row r="45" spans="1:5" ht="25.5">
      <c r="A45" s="167" t="s">
        <v>97</v>
      </c>
      <c r="B45" s="276" t="s">
        <v>59</v>
      </c>
      <c r="C45" s="171" t="s">
        <v>669</v>
      </c>
      <c r="D45" s="260">
        <v>19600</v>
      </c>
      <c r="E45" s="183"/>
    </row>
    <row r="46" spans="1:5" ht="14.25">
      <c r="A46" s="167" t="s">
        <v>308</v>
      </c>
      <c r="B46" s="276" t="s">
        <v>44</v>
      </c>
      <c r="C46" s="169" t="s">
        <v>855</v>
      </c>
      <c r="D46" s="170">
        <v>37891.800000000003</v>
      </c>
      <c r="E46" s="183"/>
    </row>
    <row r="47" spans="1:5" ht="15.75">
      <c r="A47" s="557" t="s">
        <v>366</v>
      </c>
      <c r="B47" s="557"/>
      <c r="C47" s="557"/>
      <c r="D47" s="83">
        <f>SUM(D40:D46)</f>
        <v>296931.8</v>
      </c>
      <c r="E47"/>
    </row>
    <row r="48" spans="1:5" s="527" customFormat="1" hidden="1">
      <c r="A48" s="179"/>
      <c r="B48" s="65"/>
      <c r="C48" s="73"/>
      <c r="D48" s="72"/>
      <c r="E48" s="55"/>
    </row>
    <row r="49" spans="1:5" s="527" customFormat="1" hidden="1">
      <c r="A49" s="179"/>
      <c r="B49" s="65"/>
      <c r="C49" s="73"/>
      <c r="D49" s="72"/>
      <c r="E49" s="55"/>
    </row>
    <row r="50" spans="1:5" ht="15.75" hidden="1">
      <c r="A50" s="563" t="s">
        <v>385</v>
      </c>
      <c r="B50" s="563"/>
      <c r="C50" s="563"/>
      <c r="D50" s="267"/>
      <c r="E50"/>
    </row>
    <row r="51" spans="1:5" ht="14.25">
      <c r="A51" s="263" t="s">
        <v>665</v>
      </c>
      <c r="B51" s="195" t="s">
        <v>36</v>
      </c>
      <c r="C51" s="261" t="s">
        <v>116</v>
      </c>
      <c r="D51" s="260">
        <v>1890</v>
      </c>
      <c r="E51"/>
    </row>
    <row r="52" spans="1:5" ht="14.25">
      <c r="A52" s="263" t="s">
        <v>666</v>
      </c>
      <c r="B52" s="195" t="s">
        <v>36</v>
      </c>
      <c r="C52" s="261" t="s">
        <v>116</v>
      </c>
      <c r="D52" s="260">
        <v>1890</v>
      </c>
      <c r="E52"/>
    </row>
    <row r="53" spans="1:5" ht="14.25">
      <c r="A53" s="263" t="s">
        <v>318</v>
      </c>
      <c r="B53" s="195" t="s">
        <v>38</v>
      </c>
      <c r="C53" s="261" t="s">
        <v>116</v>
      </c>
      <c r="D53" s="260">
        <v>1080</v>
      </c>
      <c r="E53"/>
    </row>
    <row r="54" spans="1:5" ht="14.25">
      <c r="A54" s="263" t="s">
        <v>148</v>
      </c>
      <c r="B54" s="195" t="s">
        <v>38</v>
      </c>
      <c r="C54" s="261" t="s">
        <v>116</v>
      </c>
      <c r="D54" s="260">
        <v>1890</v>
      </c>
      <c r="E54"/>
    </row>
    <row r="55" spans="1:5" ht="14.25">
      <c r="A55" s="263" t="s">
        <v>339</v>
      </c>
      <c r="B55" s="195" t="s">
        <v>38</v>
      </c>
      <c r="C55" s="261" t="s">
        <v>116</v>
      </c>
      <c r="D55" s="260">
        <v>900</v>
      </c>
      <c r="E55"/>
    </row>
    <row r="56" spans="1:5" ht="14.25">
      <c r="A56" s="167" t="s">
        <v>301</v>
      </c>
      <c r="B56" s="195" t="s">
        <v>43</v>
      </c>
      <c r="C56" s="261" t="s">
        <v>116</v>
      </c>
      <c r="D56" s="170">
        <v>2880</v>
      </c>
      <c r="E56"/>
    </row>
    <row r="57" spans="1:5" ht="14.25">
      <c r="A57" s="167" t="s">
        <v>102</v>
      </c>
      <c r="B57" s="195" t="s">
        <v>43</v>
      </c>
      <c r="C57" s="261" t="s">
        <v>116</v>
      </c>
      <c r="D57" s="170">
        <v>2880</v>
      </c>
      <c r="E57"/>
    </row>
    <row r="58" spans="1:5" ht="14.25">
      <c r="A58" s="167" t="s">
        <v>339</v>
      </c>
      <c r="B58" s="195" t="s">
        <v>59</v>
      </c>
      <c r="C58" s="261" t="s">
        <v>116</v>
      </c>
      <c r="D58" s="260">
        <v>720</v>
      </c>
      <c r="E58"/>
    </row>
    <row r="59" spans="1:5" ht="15.75">
      <c r="A59" s="561" t="s">
        <v>387</v>
      </c>
      <c r="B59" s="561"/>
      <c r="C59" s="561"/>
      <c r="D59" s="83">
        <f>SUM(D51:D58)</f>
        <v>14130</v>
      </c>
      <c r="E59"/>
    </row>
    <row r="60" spans="1:5" ht="14.25">
      <c r="A60" s="258" t="s">
        <v>117</v>
      </c>
      <c r="B60" s="65" t="s">
        <v>34</v>
      </c>
      <c r="C60" s="195" t="s">
        <v>628</v>
      </c>
      <c r="D60" s="259">
        <v>5240</v>
      </c>
      <c r="E60"/>
    </row>
    <row r="61" spans="1:5" ht="14.25">
      <c r="A61" s="258" t="s">
        <v>629</v>
      </c>
      <c r="B61" s="65" t="s">
        <v>34</v>
      </c>
      <c r="C61" s="195" t="s">
        <v>628</v>
      </c>
      <c r="D61" s="259">
        <v>4266.8900000000003</v>
      </c>
      <c r="E61"/>
    </row>
    <row r="62" spans="1:5" ht="14.25">
      <c r="A62" s="258" t="s">
        <v>321</v>
      </c>
      <c r="B62" s="65" t="s">
        <v>34</v>
      </c>
      <c r="C62" s="195" t="s">
        <v>628</v>
      </c>
      <c r="D62" s="259">
        <v>4266.8900000000003</v>
      </c>
      <c r="E62"/>
    </row>
    <row r="63" spans="1:5" ht="14.25">
      <c r="A63" s="268" t="s">
        <v>117</v>
      </c>
      <c r="B63" s="70" t="s">
        <v>36</v>
      </c>
      <c r="C63" s="269" t="s">
        <v>681</v>
      </c>
      <c r="D63" s="259">
        <v>10000</v>
      </c>
      <c r="E63"/>
    </row>
    <row r="64" spans="1:5" ht="25.5">
      <c r="A64" s="167" t="s">
        <v>125</v>
      </c>
      <c r="B64" s="70" t="s">
        <v>36</v>
      </c>
      <c r="C64" s="171" t="s">
        <v>649</v>
      </c>
      <c r="D64" s="259">
        <v>9508</v>
      </c>
      <c r="E64"/>
    </row>
    <row r="65" spans="1:5" ht="25.5">
      <c r="A65" s="167" t="s">
        <v>117</v>
      </c>
      <c r="B65" s="70" t="s">
        <v>36</v>
      </c>
      <c r="C65" s="171" t="s">
        <v>650</v>
      </c>
      <c r="D65" s="259">
        <v>7369</v>
      </c>
      <c r="E65"/>
    </row>
    <row r="66" spans="1:5" ht="25.5">
      <c r="A66" s="167" t="s">
        <v>125</v>
      </c>
      <c r="B66" s="70" t="s">
        <v>36</v>
      </c>
      <c r="C66" s="171" t="s">
        <v>657</v>
      </c>
      <c r="D66" s="259">
        <v>2000</v>
      </c>
      <c r="E66"/>
    </row>
    <row r="67" spans="1:5" ht="15.75">
      <c r="A67" s="563" t="s">
        <v>388</v>
      </c>
      <c r="B67" s="563"/>
      <c r="C67" s="567"/>
      <c r="D67" s="289">
        <f>SUM(D60:D66)</f>
        <v>42650.78</v>
      </c>
      <c r="E67"/>
    </row>
    <row r="68" spans="1:5" ht="14.25">
      <c r="A68" s="292" t="s">
        <v>682</v>
      </c>
      <c r="B68" s="290" t="s">
        <v>42</v>
      </c>
      <c r="C68" s="290" t="s">
        <v>683</v>
      </c>
      <c r="D68" s="291">
        <v>3000</v>
      </c>
      <c r="E68"/>
    </row>
    <row r="69" spans="1:5" ht="14.25">
      <c r="A69" s="292" t="s">
        <v>684</v>
      </c>
      <c r="B69" s="290" t="s">
        <v>42</v>
      </c>
      <c r="C69" s="290" t="s">
        <v>683</v>
      </c>
      <c r="D69" s="291">
        <v>3000</v>
      </c>
      <c r="E69"/>
    </row>
    <row r="70" spans="1:5" ht="14.25">
      <c r="A70" s="292" t="s">
        <v>685</v>
      </c>
      <c r="B70" s="290" t="s">
        <v>42</v>
      </c>
      <c r="C70" s="290" t="s">
        <v>683</v>
      </c>
      <c r="D70" s="291">
        <v>3000</v>
      </c>
      <c r="E70"/>
    </row>
    <row r="71" spans="1:5" ht="14.25">
      <c r="A71" s="292" t="s">
        <v>686</v>
      </c>
      <c r="B71" s="290" t="s">
        <v>42</v>
      </c>
      <c r="C71" s="290" t="s">
        <v>683</v>
      </c>
      <c r="D71" s="291">
        <v>3000</v>
      </c>
      <c r="E71"/>
    </row>
    <row r="72" spans="1:5" ht="14.25">
      <c r="A72" s="292" t="s">
        <v>687</v>
      </c>
      <c r="B72" s="290" t="s">
        <v>42</v>
      </c>
      <c r="C72" s="290" t="s">
        <v>683</v>
      </c>
      <c r="D72" s="291">
        <v>3000</v>
      </c>
      <c r="E72"/>
    </row>
    <row r="73" spans="1:5" ht="14.25">
      <c r="A73" s="292" t="s">
        <v>688</v>
      </c>
      <c r="B73" s="290" t="s">
        <v>42</v>
      </c>
      <c r="C73" s="290" t="s">
        <v>683</v>
      </c>
      <c r="D73" s="291">
        <v>3000</v>
      </c>
      <c r="E73"/>
    </row>
    <row r="74" spans="1:5" ht="14.25">
      <c r="A74" s="292" t="s">
        <v>689</v>
      </c>
      <c r="B74" s="290" t="s">
        <v>42</v>
      </c>
      <c r="C74" s="290" t="s">
        <v>683</v>
      </c>
      <c r="D74" s="291">
        <v>3000</v>
      </c>
      <c r="E74"/>
    </row>
    <row r="75" spans="1:5" ht="14.25">
      <c r="A75" s="292" t="s">
        <v>690</v>
      </c>
      <c r="B75" s="290" t="s">
        <v>42</v>
      </c>
      <c r="C75" s="290" t="s">
        <v>683</v>
      </c>
      <c r="D75" s="291">
        <v>3000</v>
      </c>
      <c r="E75"/>
    </row>
    <row r="76" spans="1:5" ht="14.25">
      <c r="A76" s="292" t="s">
        <v>691</v>
      </c>
      <c r="B76" s="290" t="s">
        <v>42</v>
      </c>
      <c r="C76" s="290" t="s">
        <v>683</v>
      </c>
      <c r="D76" s="291">
        <v>3000</v>
      </c>
      <c r="E76"/>
    </row>
    <row r="77" spans="1:5" ht="14.25">
      <c r="A77" s="292" t="s">
        <v>692</v>
      </c>
      <c r="B77" s="290" t="s">
        <v>42</v>
      </c>
      <c r="C77" s="290" t="s">
        <v>683</v>
      </c>
      <c r="D77" s="291">
        <v>3000</v>
      </c>
      <c r="E77"/>
    </row>
    <row r="78" spans="1:5" ht="14.25">
      <c r="A78" s="292" t="s">
        <v>693</v>
      </c>
      <c r="B78" s="290" t="s">
        <v>42</v>
      </c>
      <c r="C78" s="290" t="s">
        <v>683</v>
      </c>
      <c r="D78" s="291">
        <v>3000</v>
      </c>
      <c r="E78"/>
    </row>
    <row r="79" spans="1:5" ht="14.25">
      <c r="A79" s="292" t="s">
        <v>694</v>
      </c>
      <c r="B79" s="290" t="s">
        <v>42</v>
      </c>
      <c r="C79" s="290" t="s">
        <v>683</v>
      </c>
      <c r="D79" s="291">
        <v>3000</v>
      </c>
      <c r="E79"/>
    </row>
    <row r="80" spans="1:5" ht="14.25">
      <c r="A80" s="292" t="s">
        <v>695</v>
      </c>
      <c r="B80" s="290" t="s">
        <v>42</v>
      </c>
      <c r="C80" s="290" t="s">
        <v>683</v>
      </c>
      <c r="D80" s="291">
        <v>3000</v>
      </c>
      <c r="E80"/>
    </row>
    <row r="81" spans="1:5" ht="14.25">
      <c r="A81" s="292" t="s">
        <v>696</v>
      </c>
      <c r="B81" s="290" t="s">
        <v>42</v>
      </c>
      <c r="C81" s="290" t="s">
        <v>683</v>
      </c>
      <c r="D81" s="291">
        <v>3000</v>
      </c>
      <c r="E81"/>
    </row>
    <row r="82" spans="1:5" ht="14.25">
      <c r="A82" s="292" t="s">
        <v>697</v>
      </c>
      <c r="B82" s="290" t="s">
        <v>42</v>
      </c>
      <c r="C82" s="290" t="s">
        <v>683</v>
      </c>
      <c r="D82" s="291">
        <v>1000</v>
      </c>
      <c r="E82"/>
    </row>
    <row r="83" spans="1:5" ht="14.25">
      <c r="A83" s="292" t="s">
        <v>698</v>
      </c>
      <c r="B83" s="290" t="s">
        <v>42</v>
      </c>
      <c r="C83" s="290" t="s">
        <v>683</v>
      </c>
      <c r="D83" s="291">
        <v>1000</v>
      </c>
      <c r="E83"/>
    </row>
    <row r="84" spans="1:5" ht="14.25">
      <c r="A84" s="292" t="s">
        <v>699</v>
      </c>
      <c r="B84" s="290" t="s">
        <v>42</v>
      </c>
      <c r="C84" s="290" t="s">
        <v>683</v>
      </c>
      <c r="D84" s="291">
        <v>1000</v>
      </c>
      <c r="E84"/>
    </row>
    <row r="85" spans="1:5" ht="14.25">
      <c r="A85" s="292" t="s">
        <v>700</v>
      </c>
      <c r="B85" s="290" t="s">
        <v>42</v>
      </c>
      <c r="C85" s="290" t="s">
        <v>683</v>
      </c>
      <c r="D85" s="291">
        <v>1000</v>
      </c>
      <c r="E85"/>
    </row>
    <row r="86" spans="1:5" ht="14.25">
      <c r="A86" s="292" t="s">
        <v>471</v>
      </c>
      <c r="B86" s="290" t="s">
        <v>42</v>
      </c>
      <c r="C86" s="290" t="s">
        <v>683</v>
      </c>
      <c r="D86" s="291">
        <v>1000</v>
      </c>
      <c r="E86"/>
    </row>
    <row r="87" spans="1:5" ht="14.25">
      <c r="A87" s="292" t="s">
        <v>690</v>
      </c>
      <c r="B87" s="290" t="s">
        <v>43</v>
      </c>
      <c r="C87" s="290" t="s">
        <v>734</v>
      </c>
      <c r="D87" s="291">
        <v>3000</v>
      </c>
      <c r="E87"/>
    </row>
    <row r="88" spans="1:5" ht="14.25">
      <c r="A88" s="292" t="s">
        <v>684</v>
      </c>
      <c r="B88" s="290" t="s">
        <v>43</v>
      </c>
      <c r="C88" s="290" t="s">
        <v>734</v>
      </c>
      <c r="D88" s="291">
        <v>3000</v>
      </c>
      <c r="E88"/>
    </row>
    <row r="89" spans="1:5" ht="14.25">
      <c r="A89" s="292" t="s">
        <v>682</v>
      </c>
      <c r="B89" s="290" t="s">
        <v>43</v>
      </c>
      <c r="C89" s="290" t="s">
        <v>734</v>
      </c>
      <c r="D89" s="291">
        <v>3000</v>
      </c>
      <c r="E89"/>
    </row>
    <row r="90" spans="1:5" ht="14.25">
      <c r="A90" s="292" t="s">
        <v>695</v>
      </c>
      <c r="B90" s="290" t="s">
        <v>43</v>
      </c>
      <c r="C90" s="290" t="s">
        <v>734</v>
      </c>
      <c r="D90" s="291">
        <v>3000</v>
      </c>
      <c r="E90"/>
    </row>
    <row r="91" spans="1:5" ht="14.25">
      <c r="A91" s="292" t="s">
        <v>685</v>
      </c>
      <c r="B91" s="290" t="s">
        <v>43</v>
      </c>
      <c r="C91" s="290" t="s">
        <v>734</v>
      </c>
      <c r="D91" s="291">
        <v>3000</v>
      </c>
      <c r="E91"/>
    </row>
    <row r="92" spans="1:5" ht="14.25">
      <c r="A92" s="292" t="s">
        <v>691</v>
      </c>
      <c r="B92" s="290" t="s">
        <v>43</v>
      </c>
      <c r="C92" s="290" t="s">
        <v>734</v>
      </c>
      <c r="D92" s="291">
        <v>3000</v>
      </c>
      <c r="E92"/>
    </row>
    <row r="93" spans="1:5" ht="14.25">
      <c r="A93" s="292" t="s">
        <v>692</v>
      </c>
      <c r="B93" s="290" t="s">
        <v>43</v>
      </c>
      <c r="C93" s="290" t="s">
        <v>734</v>
      </c>
      <c r="D93" s="291">
        <v>3000</v>
      </c>
      <c r="E93"/>
    </row>
    <row r="94" spans="1:5" ht="14.25">
      <c r="A94" s="292" t="s">
        <v>697</v>
      </c>
      <c r="B94" s="290" t="s">
        <v>43</v>
      </c>
      <c r="C94" s="290" t="s">
        <v>734</v>
      </c>
      <c r="D94" s="291">
        <v>1000</v>
      </c>
      <c r="E94"/>
    </row>
    <row r="95" spans="1:5" ht="14.25">
      <c r="A95" s="292" t="s">
        <v>694</v>
      </c>
      <c r="B95" s="290" t="s">
        <v>43</v>
      </c>
      <c r="C95" s="290" t="s">
        <v>734</v>
      </c>
      <c r="D95" s="291">
        <v>3000</v>
      </c>
      <c r="E95"/>
    </row>
    <row r="96" spans="1:5" ht="14.25">
      <c r="A96" s="292" t="s">
        <v>471</v>
      </c>
      <c r="B96" s="290" t="s">
        <v>43</v>
      </c>
      <c r="C96" s="290" t="s">
        <v>734</v>
      </c>
      <c r="D96" s="291">
        <v>1000</v>
      </c>
      <c r="E96"/>
    </row>
    <row r="97" spans="1:5" ht="14.25">
      <c r="A97" s="292" t="s">
        <v>735</v>
      </c>
      <c r="B97" s="290" t="s">
        <v>43</v>
      </c>
      <c r="C97" s="290" t="s">
        <v>734</v>
      </c>
      <c r="D97" s="291">
        <v>3000</v>
      </c>
      <c r="E97"/>
    </row>
    <row r="98" spans="1:5" ht="14.25">
      <c r="A98" s="292" t="s">
        <v>700</v>
      </c>
      <c r="B98" s="290" t="s">
        <v>43</v>
      </c>
      <c r="C98" s="290" t="s">
        <v>734</v>
      </c>
      <c r="D98" s="291">
        <v>1000</v>
      </c>
      <c r="E98"/>
    </row>
    <row r="99" spans="1:5" ht="14.25">
      <c r="A99" s="292" t="s">
        <v>699</v>
      </c>
      <c r="B99" s="290" t="s">
        <v>43</v>
      </c>
      <c r="C99" s="290" t="s">
        <v>734</v>
      </c>
      <c r="D99" s="291">
        <v>1000</v>
      </c>
      <c r="E99"/>
    </row>
    <row r="100" spans="1:5" ht="14.25">
      <c r="A100" s="292" t="s">
        <v>689</v>
      </c>
      <c r="B100" s="290" t="s">
        <v>43</v>
      </c>
      <c r="C100" s="290" t="s">
        <v>734</v>
      </c>
      <c r="D100" s="291">
        <v>3000</v>
      </c>
      <c r="E100"/>
    </row>
    <row r="101" spans="1:5" ht="14.25">
      <c r="A101" s="292" t="s">
        <v>693</v>
      </c>
      <c r="B101" s="290" t="s">
        <v>43</v>
      </c>
      <c r="C101" s="290" t="s">
        <v>734</v>
      </c>
      <c r="D101" s="291">
        <v>3000</v>
      </c>
      <c r="E101"/>
    </row>
    <row r="102" spans="1:5" ht="14.25">
      <c r="A102" s="292" t="s">
        <v>698</v>
      </c>
      <c r="B102" s="290" t="s">
        <v>43</v>
      </c>
      <c r="C102" s="290" t="s">
        <v>734</v>
      </c>
      <c r="D102" s="291">
        <v>1000</v>
      </c>
      <c r="E102"/>
    </row>
    <row r="103" spans="1:5" ht="14.25">
      <c r="A103" s="292" t="s">
        <v>736</v>
      </c>
      <c r="B103" s="290" t="s">
        <v>43</v>
      </c>
      <c r="C103" s="290" t="s">
        <v>737</v>
      </c>
      <c r="D103" s="291">
        <v>3200</v>
      </c>
      <c r="E103"/>
    </row>
    <row r="104" spans="1:5" ht="14.25">
      <c r="A104" s="292" t="s">
        <v>738</v>
      </c>
      <c r="B104" s="290" t="s">
        <v>43</v>
      </c>
      <c r="C104" s="290" t="s">
        <v>737</v>
      </c>
      <c r="D104" s="291">
        <v>2099</v>
      </c>
      <c r="E104"/>
    </row>
    <row r="105" spans="1:5" ht="14.25">
      <c r="A105" s="292" t="s">
        <v>739</v>
      </c>
      <c r="B105" s="290" t="s">
        <v>43</v>
      </c>
      <c r="C105" s="290" t="s">
        <v>737</v>
      </c>
      <c r="D105" s="291">
        <v>2099</v>
      </c>
      <c r="E105"/>
    </row>
    <row r="106" spans="1:5" ht="14.25">
      <c r="A106" s="292" t="s">
        <v>763</v>
      </c>
      <c r="B106" s="290" t="s">
        <v>59</v>
      </c>
      <c r="C106" s="290" t="s">
        <v>737</v>
      </c>
      <c r="D106" s="291">
        <v>540.09</v>
      </c>
      <c r="E106"/>
    </row>
    <row r="107" spans="1:5" ht="14.25">
      <c r="A107" s="292" t="s">
        <v>764</v>
      </c>
      <c r="B107" s="290" t="s">
        <v>59</v>
      </c>
      <c r="C107" s="290" t="s">
        <v>737</v>
      </c>
      <c r="D107" s="291">
        <v>400</v>
      </c>
      <c r="E107"/>
    </row>
    <row r="108" spans="1:5" ht="14.25">
      <c r="A108" s="292" t="s">
        <v>765</v>
      </c>
      <c r="B108" s="290" t="s">
        <v>59</v>
      </c>
      <c r="C108" s="290" t="s">
        <v>737</v>
      </c>
      <c r="D108" s="291">
        <v>2120</v>
      </c>
      <c r="E108"/>
    </row>
    <row r="109" spans="1:5" ht="14.25">
      <c r="A109" s="292" t="s">
        <v>766</v>
      </c>
      <c r="B109" s="290" t="s">
        <v>59</v>
      </c>
      <c r="C109" s="290" t="s">
        <v>737</v>
      </c>
      <c r="D109" s="291">
        <v>3200</v>
      </c>
      <c r="E109"/>
    </row>
    <row r="110" spans="1:5" ht="14.25">
      <c r="A110" s="292" t="s">
        <v>767</v>
      </c>
      <c r="B110" s="290" t="s">
        <v>59</v>
      </c>
      <c r="C110" s="290" t="s">
        <v>737</v>
      </c>
      <c r="D110" s="291">
        <v>12371.39</v>
      </c>
      <c r="E110"/>
    </row>
    <row r="111" spans="1:5" ht="14.25">
      <c r="A111" s="292" t="s">
        <v>768</v>
      </c>
      <c r="B111" s="290" t="s">
        <v>59</v>
      </c>
      <c r="C111" s="290" t="s">
        <v>737</v>
      </c>
      <c r="D111" s="291">
        <v>3150</v>
      </c>
      <c r="E111"/>
    </row>
    <row r="112" spans="1:5" ht="14.25">
      <c r="A112" s="292" t="s">
        <v>494</v>
      </c>
      <c r="B112" s="290" t="s">
        <v>59</v>
      </c>
      <c r="C112" s="290" t="s">
        <v>737</v>
      </c>
      <c r="D112" s="291">
        <v>1200</v>
      </c>
      <c r="E112"/>
    </row>
    <row r="113" spans="1:5" ht="14.25">
      <c r="A113" s="167" t="s">
        <v>861</v>
      </c>
      <c r="B113" s="290" t="s">
        <v>44</v>
      </c>
      <c r="C113" s="169" t="s">
        <v>863</v>
      </c>
      <c r="D113" s="170">
        <v>5000</v>
      </c>
      <c r="E113"/>
    </row>
    <row r="114" spans="1:5" ht="14.25">
      <c r="A114" s="167" t="s">
        <v>864</v>
      </c>
      <c r="B114" s="290" t="s">
        <v>44</v>
      </c>
      <c r="C114" s="169" t="s">
        <v>863</v>
      </c>
      <c r="D114" s="170">
        <v>5000</v>
      </c>
      <c r="E114"/>
    </row>
    <row r="115" spans="1:5" ht="14.25">
      <c r="A115" s="167" t="s">
        <v>744</v>
      </c>
      <c r="B115" s="290" t="s">
        <v>44</v>
      </c>
      <c r="C115" s="169" t="s">
        <v>863</v>
      </c>
      <c r="D115" s="170">
        <v>3000</v>
      </c>
      <c r="E115"/>
    </row>
    <row r="116" spans="1:5" ht="14.25">
      <c r="A116" s="167" t="s">
        <v>844</v>
      </c>
      <c r="B116" s="290" t="s">
        <v>44</v>
      </c>
      <c r="C116" s="169" t="s">
        <v>863</v>
      </c>
      <c r="D116" s="170">
        <v>1000</v>
      </c>
      <c r="E116"/>
    </row>
    <row r="117" spans="1:5" ht="14.25">
      <c r="A117" s="167" t="s">
        <v>865</v>
      </c>
      <c r="B117" s="290" t="s">
        <v>44</v>
      </c>
      <c r="C117" s="169" t="s">
        <v>863</v>
      </c>
      <c r="D117" s="170">
        <v>1000</v>
      </c>
      <c r="E117"/>
    </row>
    <row r="118" spans="1:5" ht="14.25">
      <c r="A118" s="167" t="s">
        <v>864</v>
      </c>
      <c r="B118" s="290" t="s">
        <v>44</v>
      </c>
      <c r="C118" s="169" t="s">
        <v>863</v>
      </c>
      <c r="D118" s="170">
        <v>3000</v>
      </c>
      <c r="E118"/>
    </row>
    <row r="119" spans="1:5" ht="14.25">
      <c r="A119" s="167" t="s">
        <v>861</v>
      </c>
      <c r="B119" s="290" t="s">
        <v>44</v>
      </c>
      <c r="C119" s="169" t="s">
        <v>863</v>
      </c>
      <c r="D119" s="170">
        <v>3000</v>
      </c>
      <c r="E119"/>
    </row>
    <row r="120" spans="1:5" ht="14.25">
      <c r="A120" s="167" t="s">
        <v>844</v>
      </c>
      <c r="B120" s="290" t="s">
        <v>44</v>
      </c>
      <c r="C120" s="169" t="s">
        <v>877</v>
      </c>
      <c r="D120" s="170">
        <v>1000</v>
      </c>
      <c r="E120"/>
    </row>
    <row r="121" spans="1:5" ht="14.25">
      <c r="A121" s="167" t="s">
        <v>865</v>
      </c>
      <c r="B121" s="290" t="s">
        <v>44</v>
      </c>
      <c r="C121" s="169" t="s">
        <v>877</v>
      </c>
      <c r="D121" s="170">
        <v>1000</v>
      </c>
      <c r="E121"/>
    </row>
    <row r="122" spans="1:5" ht="15.75">
      <c r="A122" s="561" t="s">
        <v>797</v>
      </c>
      <c r="B122" s="561"/>
      <c r="C122" s="561"/>
      <c r="D122" s="84">
        <f>SUM(D68:D121)</f>
        <v>138379.47999999998</v>
      </c>
      <c r="E122"/>
    </row>
    <row r="123" spans="1:5" ht="14.25">
      <c r="A123" s="262" t="s">
        <v>569</v>
      </c>
      <c r="B123" s="175" t="s">
        <v>30</v>
      </c>
      <c r="C123" s="261" t="s">
        <v>570</v>
      </c>
      <c r="D123" s="182">
        <v>2000</v>
      </c>
      <c r="E123" s="184"/>
    </row>
    <row r="124" spans="1:5" ht="14.25">
      <c r="A124" s="263" t="s">
        <v>571</v>
      </c>
      <c r="B124" s="175" t="s">
        <v>30</v>
      </c>
      <c r="C124" s="261" t="s">
        <v>572</v>
      </c>
      <c r="D124" s="160">
        <v>2000</v>
      </c>
      <c r="E124" s="184"/>
    </row>
    <row r="125" spans="1:5" ht="14.25">
      <c r="A125" s="263" t="s">
        <v>573</v>
      </c>
      <c r="B125" s="175" t="s">
        <v>30</v>
      </c>
      <c r="C125" s="261" t="s">
        <v>570</v>
      </c>
      <c r="D125" s="160">
        <v>2000</v>
      </c>
      <c r="E125" s="184"/>
    </row>
    <row r="126" spans="1:5" ht="14.25">
      <c r="A126" s="263" t="s">
        <v>575</v>
      </c>
      <c r="B126" s="175" t="s">
        <v>30</v>
      </c>
      <c r="C126" s="261" t="s">
        <v>570</v>
      </c>
      <c r="D126" s="160">
        <v>2000</v>
      </c>
      <c r="E126" s="184"/>
    </row>
    <row r="127" spans="1:5" ht="14.25">
      <c r="A127" s="263" t="s">
        <v>576</v>
      </c>
      <c r="B127" s="175" t="s">
        <v>30</v>
      </c>
      <c r="C127" s="261" t="s">
        <v>577</v>
      </c>
      <c r="D127" s="160">
        <v>2000</v>
      </c>
      <c r="E127"/>
    </row>
    <row r="128" spans="1:5" s="528" customFormat="1">
      <c r="A128" s="263" t="s">
        <v>807</v>
      </c>
      <c r="B128" s="175" t="s">
        <v>30</v>
      </c>
      <c r="C128" s="261" t="s">
        <v>808</v>
      </c>
      <c r="D128" s="160">
        <v>2000</v>
      </c>
      <c r="E128" s="299"/>
    </row>
    <row r="129" spans="1:5" ht="14.25">
      <c r="A129" s="263" t="s">
        <v>585</v>
      </c>
      <c r="B129" s="159" t="s">
        <v>31</v>
      </c>
      <c r="C129" s="261" t="s">
        <v>586</v>
      </c>
      <c r="D129" s="160">
        <v>2000</v>
      </c>
      <c r="E129"/>
    </row>
    <row r="130" spans="1:5" ht="14.25">
      <c r="A130" s="263" t="s">
        <v>587</v>
      </c>
      <c r="B130" s="159" t="s">
        <v>31</v>
      </c>
      <c r="C130" s="261" t="s">
        <v>588</v>
      </c>
      <c r="D130" s="160">
        <v>2000</v>
      </c>
      <c r="E130"/>
    </row>
    <row r="131" spans="1:5" ht="14.25">
      <c r="A131" s="263" t="s">
        <v>590</v>
      </c>
      <c r="B131" s="159" t="s">
        <v>31</v>
      </c>
      <c r="C131" s="261" t="s">
        <v>591</v>
      </c>
      <c r="D131" s="160">
        <v>2500</v>
      </c>
      <c r="E131"/>
    </row>
    <row r="132" spans="1:5" ht="14.25">
      <c r="A132" s="263" t="s">
        <v>593</v>
      </c>
      <c r="B132" s="159" t="s">
        <v>31</v>
      </c>
      <c r="C132" s="261" t="s">
        <v>591</v>
      </c>
      <c r="D132" s="160">
        <v>2500</v>
      </c>
      <c r="E132"/>
    </row>
    <row r="133" spans="1:5" ht="14.25">
      <c r="A133" s="264" t="s">
        <v>598</v>
      </c>
      <c r="B133" s="159" t="s">
        <v>31</v>
      </c>
      <c r="C133" s="261" t="s">
        <v>599</v>
      </c>
      <c r="D133" s="160">
        <v>2500</v>
      </c>
      <c r="E133"/>
    </row>
    <row r="134" spans="1:5" ht="14.25">
      <c r="A134" s="264" t="s">
        <v>600</v>
      </c>
      <c r="B134" s="159" t="s">
        <v>31</v>
      </c>
      <c r="C134" s="261" t="s">
        <v>599</v>
      </c>
      <c r="D134" s="160">
        <v>2500</v>
      </c>
      <c r="E134"/>
    </row>
    <row r="135" spans="1:5" ht="14.25">
      <c r="A135" s="264" t="s">
        <v>571</v>
      </c>
      <c r="B135" s="159" t="s">
        <v>31</v>
      </c>
      <c r="C135" s="261" t="s">
        <v>601</v>
      </c>
      <c r="D135" s="160">
        <v>2000</v>
      </c>
      <c r="E135"/>
    </row>
    <row r="136" spans="1:5" ht="14.25">
      <c r="A136" s="264" t="s">
        <v>569</v>
      </c>
      <c r="B136" s="159" t="s">
        <v>31</v>
      </c>
      <c r="C136" s="261" t="s">
        <v>601</v>
      </c>
      <c r="D136" s="160">
        <v>2000</v>
      </c>
      <c r="E136"/>
    </row>
    <row r="137" spans="1:5" ht="14.25">
      <c r="A137" s="264" t="s">
        <v>575</v>
      </c>
      <c r="B137" s="159" t="s">
        <v>31</v>
      </c>
      <c r="C137" s="261" t="s">
        <v>602</v>
      </c>
      <c r="D137" s="160">
        <v>2000</v>
      </c>
      <c r="E137"/>
    </row>
    <row r="138" spans="1:5" ht="14.25">
      <c r="A138" s="264" t="s">
        <v>603</v>
      </c>
      <c r="B138" s="159" t="s">
        <v>31</v>
      </c>
      <c r="C138" s="261" t="s">
        <v>604</v>
      </c>
      <c r="D138" s="160">
        <v>2500</v>
      </c>
      <c r="E138"/>
    </row>
    <row r="139" spans="1:5" ht="14.25">
      <c r="A139" s="264" t="s">
        <v>605</v>
      </c>
      <c r="B139" s="159" t="s">
        <v>31</v>
      </c>
      <c r="C139" s="261" t="s">
        <v>606</v>
      </c>
      <c r="D139" s="160">
        <v>2000</v>
      </c>
      <c r="E139"/>
    </row>
    <row r="140" spans="1:5" ht="14.25">
      <c r="A140" s="264" t="s">
        <v>608</v>
      </c>
      <c r="B140" s="159" t="s">
        <v>31</v>
      </c>
      <c r="C140" s="261" t="s">
        <v>570</v>
      </c>
      <c r="D140" s="160">
        <v>2000</v>
      </c>
      <c r="E140"/>
    </row>
    <row r="141" spans="1:5" ht="14.25">
      <c r="A141" s="258" t="s">
        <v>609</v>
      </c>
      <c r="B141" s="159" t="s">
        <v>31</v>
      </c>
      <c r="C141" s="265" t="s">
        <v>588</v>
      </c>
      <c r="D141" s="160">
        <v>2000</v>
      </c>
      <c r="E141"/>
    </row>
    <row r="142" spans="1:5" ht="14.25">
      <c r="A142" s="258" t="s">
        <v>610</v>
      </c>
      <c r="B142" s="159" t="s">
        <v>31</v>
      </c>
      <c r="C142" s="265" t="s">
        <v>606</v>
      </c>
      <c r="D142" s="160">
        <v>2000</v>
      </c>
      <c r="E142"/>
    </row>
    <row r="143" spans="1:5" ht="14.25">
      <c r="A143" s="258" t="s">
        <v>611</v>
      </c>
      <c r="B143" s="159" t="s">
        <v>31</v>
      </c>
      <c r="C143" s="265" t="s">
        <v>495</v>
      </c>
      <c r="D143" s="160">
        <v>2000</v>
      </c>
      <c r="E143"/>
    </row>
    <row r="144" spans="1:5" ht="14.25">
      <c r="A144" s="258" t="s">
        <v>612</v>
      </c>
      <c r="B144" s="159" t="s">
        <v>31</v>
      </c>
      <c r="C144" s="265" t="s">
        <v>588</v>
      </c>
      <c r="D144" s="160">
        <v>2000</v>
      </c>
      <c r="E144"/>
    </row>
    <row r="145" spans="1:5" ht="14.25">
      <c r="A145" s="258" t="s">
        <v>613</v>
      </c>
      <c r="B145" s="159" t="s">
        <v>31</v>
      </c>
      <c r="C145" s="265" t="s">
        <v>495</v>
      </c>
      <c r="D145" s="160">
        <v>2000</v>
      </c>
      <c r="E145"/>
    </row>
    <row r="146" spans="1:5" ht="14.25">
      <c r="A146" s="258" t="s">
        <v>573</v>
      </c>
      <c r="B146" s="159" t="s">
        <v>31</v>
      </c>
      <c r="C146" s="265" t="s">
        <v>614</v>
      </c>
      <c r="D146" s="160">
        <v>2000</v>
      </c>
      <c r="E146"/>
    </row>
    <row r="147" spans="1:5" ht="14.25">
      <c r="A147" s="258" t="s">
        <v>576</v>
      </c>
      <c r="B147" s="159" t="s">
        <v>31</v>
      </c>
      <c r="C147" s="265" t="s">
        <v>440</v>
      </c>
      <c r="D147" s="164">
        <v>2000</v>
      </c>
      <c r="E147"/>
    </row>
    <row r="148" spans="1:5" ht="14.25">
      <c r="A148" s="194" t="s">
        <v>810</v>
      </c>
      <c r="B148" s="159" t="s">
        <v>31</v>
      </c>
      <c r="C148" s="270" t="s">
        <v>811</v>
      </c>
      <c r="D148" s="164">
        <v>2000</v>
      </c>
      <c r="E148"/>
    </row>
    <row r="149" spans="1:5" ht="14.25">
      <c r="A149" s="194" t="s">
        <v>812</v>
      </c>
      <c r="B149" s="159" t="s">
        <v>31</v>
      </c>
      <c r="C149" s="270" t="s">
        <v>808</v>
      </c>
      <c r="D149" s="164">
        <v>2000</v>
      </c>
      <c r="E149"/>
    </row>
    <row r="150" spans="1:5" ht="14.25">
      <c r="A150" s="194" t="s">
        <v>807</v>
      </c>
      <c r="B150" s="159" t="s">
        <v>31</v>
      </c>
      <c r="C150" s="270" t="s">
        <v>813</v>
      </c>
      <c r="D150" s="164">
        <v>2000</v>
      </c>
      <c r="E150"/>
    </row>
    <row r="151" spans="1:5" ht="14.25">
      <c r="A151" s="194" t="s">
        <v>814</v>
      </c>
      <c r="B151" s="159" t="s">
        <v>31</v>
      </c>
      <c r="C151" s="270" t="s">
        <v>808</v>
      </c>
      <c r="D151" s="164">
        <v>2000</v>
      </c>
      <c r="E151"/>
    </row>
    <row r="152" spans="1:5" ht="14.25">
      <c r="A152" s="194" t="s">
        <v>815</v>
      </c>
      <c r="B152" s="159" t="s">
        <v>31</v>
      </c>
      <c r="C152" s="270" t="s">
        <v>808</v>
      </c>
      <c r="D152" s="164">
        <v>2000</v>
      </c>
      <c r="E152"/>
    </row>
    <row r="153" spans="1:5" ht="14.25">
      <c r="A153" s="258" t="s">
        <v>598</v>
      </c>
      <c r="B153" s="159" t="s">
        <v>34</v>
      </c>
      <c r="C153" s="195" t="s">
        <v>616</v>
      </c>
      <c r="D153" s="259">
        <v>2500</v>
      </c>
      <c r="E153"/>
    </row>
    <row r="154" spans="1:5" ht="14.25">
      <c r="A154" s="258" t="s">
        <v>575</v>
      </c>
      <c r="B154" s="159" t="s">
        <v>34</v>
      </c>
      <c r="C154" s="195" t="s">
        <v>618</v>
      </c>
      <c r="D154" s="259">
        <v>2000</v>
      </c>
      <c r="E154"/>
    </row>
    <row r="155" spans="1:5" ht="14.25">
      <c r="A155" s="258" t="s">
        <v>573</v>
      </c>
      <c r="B155" s="159" t="s">
        <v>34</v>
      </c>
      <c r="C155" s="195" t="s">
        <v>619</v>
      </c>
      <c r="D155" s="259">
        <v>2000</v>
      </c>
      <c r="E155"/>
    </row>
    <row r="156" spans="1:5" ht="14.25">
      <c r="A156" s="258" t="s">
        <v>613</v>
      </c>
      <c r="B156" s="159" t="s">
        <v>34</v>
      </c>
      <c r="C156" s="195" t="s">
        <v>620</v>
      </c>
      <c r="D156" s="259">
        <v>2000</v>
      </c>
      <c r="E156"/>
    </row>
    <row r="157" spans="1:5" ht="14.25">
      <c r="A157" s="258" t="s">
        <v>608</v>
      </c>
      <c r="B157" s="159" t="s">
        <v>34</v>
      </c>
      <c r="C157" s="195" t="s">
        <v>601</v>
      </c>
      <c r="D157" s="259">
        <v>2000</v>
      </c>
      <c r="E157"/>
    </row>
    <row r="158" spans="1:5" ht="14.25">
      <c r="A158" s="258" t="s">
        <v>610</v>
      </c>
      <c r="B158" s="159" t="s">
        <v>34</v>
      </c>
      <c r="C158" s="195" t="s">
        <v>601</v>
      </c>
      <c r="D158" s="259">
        <v>2000</v>
      </c>
      <c r="E158"/>
    </row>
    <row r="159" spans="1:5" ht="14.25">
      <c r="A159" s="258" t="s">
        <v>605</v>
      </c>
      <c r="B159" s="159" t="s">
        <v>34</v>
      </c>
      <c r="C159" s="195" t="s">
        <v>601</v>
      </c>
      <c r="D159" s="259">
        <v>2000</v>
      </c>
      <c r="E159"/>
    </row>
    <row r="160" spans="1:5" ht="14.25">
      <c r="A160" s="258" t="s">
        <v>600</v>
      </c>
      <c r="B160" s="159" t="s">
        <v>34</v>
      </c>
      <c r="C160" s="195" t="s">
        <v>621</v>
      </c>
      <c r="D160" s="259">
        <v>2500</v>
      </c>
      <c r="E160"/>
    </row>
    <row r="161" spans="1:5" ht="14.25">
      <c r="A161" s="258" t="s">
        <v>571</v>
      </c>
      <c r="B161" s="159" t="s">
        <v>34</v>
      </c>
      <c r="C161" s="195" t="s">
        <v>622</v>
      </c>
      <c r="D161" s="259">
        <v>2000</v>
      </c>
      <c r="E161"/>
    </row>
    <row r="162" spans="1:5" ht="14.25">
      <c r="A162" s="258" t="s">
        <v>593</v>
      </c>
      <c r="B162" s="159" t="s">
        <v>34</v>
      </c>
      <c r="C162" s="195" t="s">
        <v>623</v>
      </c>
      <c r="D162" s="259">
        <v>2500</v>
      </c>
      <c r="E162"/>
    </row>
    <row r="163" spans="1:5" ht="14.25">
      <c r="A163" s="258" t="s">
        <v>587</v>
      </c>
      <c r="B163" s="159" t="s">
        <v>34</v>
      </c>
      <c r="C163" s="195" t="s">
        <v>620</v>
      </c>
      <c r="D163" s="259">
        <v>2000</v>
      </c>
      <c r="E163"/>
    </row>
    <row r="164" spans="1:5" ht="14.25">
      <c r="A164" s="258" t="s">
        <v>611</v>
      </c>
      <c r="B164" s="159" t="s">
        <v>34</v>
      </c>
      <c r="C164" s="195" t="s">
        <v>620</v>
      </c>
      <c r="D164" s="259">
        <v>2000</v>
      </c>
      <c r="E164"/>
    </row>
    <row r="165" spans="1:5" ht="14.25">
      <c r="A165" s="258" t="s">
        <v>612</v>
      </c>
      <c r="B165" s="159" t="s">
        <v>34</v>
      </c>
      <c r="C165" s="195" t="s">
        <v>620</v>
      </c>
      <c r="D165" s="259">
        <v>2000</v>
      </c>
      <c r="E165"/>
    </row>
    <row r="166" spans="1:5" ht="14.25">
      <c r="A166" s="258" t="s">
        <v>603</v>
      </c>
      <c r="B166" s="159" t="s">
        <v>34</v>
      </c>
      <c r="C166" s="195" t="s">
        <v>623</v>
      </c>
      <c r="D166" s="259">
        <v>2500</v>
      </c>
      <c r="E166"/>
    </row>
    <row r="167" spans="1:5" ht="14.25">
      <c r="A167" s="258" t="s">
        <v>585</v>
      </c>
      <c r="B167" s="159" t="s">
        <v>34</v>
      </c>
      <c r="C167" s="195" t="s">
        <v>624</v>
      </c>
      <c r="D167" s="259">
        <v>2000</v>
      </c>
      <c r="E167"/>
    </row>
    <row r="168" spans="1:5" ht="14.25">
      <c r="A168" s="258" t="s">
        <v>590</v>
      </c>
      <c r="B168" s="159" t="s">
        <v>34</v>
      </c>
      <c r="C168" s="195" t="s">
        <v>625</v>
      </c>
      <c r="D168" s="259">
        <v>2500</v>
      </c>
      <c r="E168"/>
    </row>
    <row r="169" spans="1:5" ht="14.25">
      <c r="A169" s="258" t="s">
        <v>569</v>
      </c>
      <c r="B169" s="159" t="s">
        <v>34</v>
      </c>
      <c r="C169" s="195" t="s">
        <v>622</v>
      </c>
      <c r="D169" s="259">
        <v>2000</v>
      </c>
      <c r="E169"/>
    </row>
    <row r="170" spans="1:5" ht="14.25">
      <c r="A170" s="258" t="s">
        <v>609</v>
      </c>
      <c r="B170" s="159" t="s">
        <v>34</v>
      </c>
      <c r="C170" s="195" t="s">
        <v>620</v>
      </c>
      <c r="D170" s="259">
        <v>2000</v>
      </c>
      <c r="E170"/>
    </row>
    <row r="171" spans="1:5" ht="14.25">
      <c r="A171" s="258" t="s">
        <v>576</v>
      </c>
      <c r="B171" s="159" t="s">
        <v>34</v>
      </c>
      <c r="C171" s="195" t="s">
        <v>626</v>
      </c>
      <c r="D171" s="259">
        <v>2000</v>
      </c>
      <c r="E171"/>
    </row>
    <row r="172" spans="1:5" ht="14.25">
      <c r="A172" s="258" t="s">
        <v>633</v>
      </c>
      <c r="B172" s="159" t="s">
        <v>34</v>
      </c>
      <c r="C172" s="195" t="s">
        <v>634</v>
      </c>
      <c r="D172" s="77">
        <v>4000</v>
      </c>
      <c r="E172"/>
    </row>
    <row r="173" spans="1:5" ht="14.25">
      <c r="A173" s="258" t="s">
        <v>630</v>
      </c>
      <c r="B173" s="159" t="s">
        <v>34</v>
      </c>
      <c r="C173" s="195" t="s">
        <v>638</v>
      </c>
      <c r="D173" s="77">
        <v>6000</v>
      </c>
      <c r="E173"/>
    </row>
    <row r="174" spans="1:5" ht="14.25">
      <c r="A174" s="194" t="s">
        <v>643</v>
      </c>
      <c r="B174" s="177" t="s">
        <v>34</v>
      </c>
      <c r="C174" s="270" t="s">
        <v>644</v>
      </c>
      <c r="D174" s="271">
        <v>2500</v>
      </c>
      <c r="E174"/>
    </row>
    <row r="175" spans="1:5" ht="14.25">
      <c r="A175" s="194" t="s">
        <v>348</v>
      </c>
      <c r="B175" s="180" t="s">
        <v>34</v>
      </c>
      <c r="C175" s="270" t="s">
        <v>644</v>
      </c>
      <c r="D175" s="271">
        <v>2500</v>
      </c>
      <c r="E175"/>
    </row>
    <row r="176" spans="1:5" ht="14.25">
      <c r="A176" s="194" t="s">
        <v>807</v>
      </c>
      <c r="B176" s="180" t="s">
        <v>34</v>
      </c>
      <c r="C176" s="270" t="s">
        <v>817</v>
      </c>
      <c r="D176" s="271">
        <v>2000</v>
      </c>
      <c r="E176"/>
    </row>
    <row r="177" spans="1:5" ht="14.25">
      <c r="A177" s="194" t="s">
        <v>818</v>
      </c>
      <c r="B177" s="180" t="s">
        <v>34</v>
      </c>
      <c r="C177" s="270" t="s">
        <v>813</v>
      </c>
      <c r="D177" s="271">
        <v>2000</v>
      </c>
      <c r="E177"/>
    </row>
    <row r="178" spans="1:5" ht="14.25">
      <c r="A178" s="194" t="s">
        <v>815</v>
      </c>
      <c r="B178" s="180" t="s">
        <v>34</v>
      </c>
      <c r="C178" s="270" t="s">
        <v>813</v>
      </c>
      <c r="D178" s="271">
        <v>2000</v>
      </c>
      <c r="E178"/>
    </row>
    <row r="179" spans="1:5" ht="14.25">
      <c r="A179" s="194" t="s">
        <v>812</v>
      </c>
      <c r="B179" s="180" t="s">
        <v>34</v>
      </c>
      <c r="C179" s="270" t="s">
        <v>813</v>
      </c>
      <c r="D179" s="271">
        <v>2000</v>
      </c>
      <c r="E179"/>
    </row>
    <row r="180" spans="1:5" ht="14.25">
      <c r="A180" s="194" t="s">
        <v>810</v>
      </c>
      <c r="B180" s="180" t="s">
        <v>34</v>
      </c>
      <c r="C180" s="270" t="s">
        <v>819</v>
      </c>
      <c r="D180" s="271">
        <v>2000</v>
      </c>
      <c r="E180"/>
    </row>
    <row r="181" spans="1:5" ht="14.25">
      <c r="A181" s="194" t="s">
        <v>643</v>
      </c>
      <c r="B181" s="270" t="s">
        <v>36</v>
      </c>
      <c r="C181" s="270" t="s">
        <v>646</v>
      </c>
      <c r="D181" s="170">
        <v>2500</v>
      </c>
      <c r="E181"/>
    </row>
    <row r="182" spans="1:5" ht="14.25">
      <c r="A182" s="194" t="s">
        <v>348</v>
      </c>
      <c r="B182" s="270" t="s">
        <v>36</v>
      </c>
      <c r="C182" s="270" t="s">
        <v>646</v>
      </c>
      <c r="D182" s="170">
        <v>2500</v>
      </c>
      <c r="E182"/>
    </row>
    <row r="183" spans="1:5" ht="14.25">
      <c r="A183" s="167" t="s">
        <v>585</v>
      </c>
      <c r="B183" s="270" t="s">
        <v>36</v>
      </c>
      <c r="C183" s="169" t="s">
        <v>648</v>
      </c>
      <c r="D183" s="170">
        <v>2000</v>
      </c>
      <c r="E183"/>
    </row>
    <row r="184" spans="1:5" ht="14.25">
      <c r="A184" s="167" t="s">
        <v>652</v>
      </c>
      <c r="B184" s="270" t="s">
        <v>36</v>
      </c>
      <c r="C184" s="169" t="s">
        <v>631</v>
      </c>
      <c r="D184" s="170">
        <v>4000</v>
      </c>
      <c r="E184"/>
    </row>
    <row r="185" spans="1:5" ht="14.25">
      <c r="A185" s="167" t="s">
        <v>653</v>
      </c>
      <c r="B185" s="270" t="s">
        <v>36</v>
      </c>
      <c r="C185" s="169" t="s">
        <v>631</v>
      </c>
      <c r="D185" s="170">
        <v>4000</v>
      </c>
      <c r="E185"/>
    </row>
    <row r="186" spans="1:5" ht="14.25">
      <c r="A186" s="167" t="s">
        <v>576</v>
      </c>
      <c r="B186" s="270" t="s">
        <v>36</v>
      </c>
      <c r="C186" s="169" t="s">
        <v>525</v>
      </c>
      <c r="D186" s="170">
        <v>2000</v>
      </c>
      <c r="E186"/>
    </row>
    <row r="187" spans="1:5" ht="14.25">
      <c r="A187" s="167" t="s">
        <v>590</v>
      </c>
      <c r="B187" s="270" t="s">
        <v>36</v>
      </c>
      <c r="C187" s="169" t="s">
        <v>658</v>
      </c>
      <c r="D187" s="170">
        <v>2500</v>
      </c>
      <c r="E187"/>
    </row>
    <row r="188" spans="1:5" ht="14.25">
      <c r="A188" s="167" t="s">
        <v>608</v>
      </c>
      <c r="B188" s="270" t="s">
        <v>36</v>
      </c>
      <c r="C188" s="169" t="s">
        <v>618</v>
      </c>
      <c r="D188" s="170">
        <v>2000</v>
      </c>
      <c r="E188"/>
    </row>
    <row r="189" spans="1:5" ht="14.25">
      <c r="A189" s="167" t="s">
        <v>610</v>
      </c>
      <c r="B189" s="270" t="s">
        <v>36</v>
      </c>
      <c r="C189" s="169" t="s">
        <v>618</v>
      </c>
      <c r="D189" s="170">
        <v>2000</v>
      </c>
      <c r="E189"/>
    </row>
    <row r="190" spans="1:5" ht="14.25">
      <c r="A190" s="167" t="s">
        <v>467</v>
      </c>
      <c r="B190" s="270" t="s">
        <v>36</v>
      </c>
      <c r="C190" s="169" t="s">
        <v>631</v>
      </c>
      <c r="D190" s="170">
        <v>4000</v>
      </c>
      <c r="E190"/>
    </row>
    <row r="191" spans="1:5" ht="14.25">
      <c r="A191" s="167" t="s">
        <v>470</v>
      </c>
      <c r="B191" s="270" t="s">
        <v>36</v>
      </c>
      <c r="C191" s="169" t="s">
        <v>631</v>
      </c>
      <c r="D191" s="170">
        <v>4000</v>
      </c>
      <c r="E191"/>
    </row>
    <row r="192" spans="1:5" ht="14.25">
      <c r="A192" s="167" t="s">
        <v>605</v>
      </c>
      <c r="B192" s="270" t="s">
        <v>36</v>
      </c>
      <c r="C192" s="169" t="s">
        <v>618</v>
      </c>
      <c r="D192" s="170">
        <v>2000</v>
      </c>
      <c r="E192"/>
    </row>
    <row r="193" spans="1:5" ht="14.25">
      <c r="A193" s="167" t="s">
        <v>593</v>
      </c>
      <c r="B193" s="270" t="s">
        <v>36</v>
      </c>
      <c r="C193" s="169" t="s">
        <v>658</v>
      </c>
      <c r="D193" s="170">
        <v>2500</v>
      </c>
      <c r="E193"/>
    </row>
    <row r="194" spans="1:5" ht="14.25">
      <c r="A194" s="167" t="s">
        <v>600</v>
      </c>
      <c r="B194" s="270" t="s">
        <v>36</v>
      </c>
      <c r="C194" s="169" t="s">
        <v>660</v>
      </c>
      <c r="D194" s="170">
        <v>2500</v>
      </c>
      <c r="E194"/>
    </row>
    <row r="195" spans="1:5" ht="14.25">
      <c r="A195" s="167" t="s">
        <v>598</v>
      </c>
      <c r="B195" s="270" t="s">
        <v>36</v>
      </c>
      <c r="C195" s="169" t="s">
        <v>661</v>
      </c>
      <c r="D195" s="170">
        <v>2500</v>
      </c>
      <c r="E195"/>
    </row>
    <row r="196" spans="1:5" ht="14.25">
      <c r="A196" s="167" t="s">
        <v>603</v>
      </c>
      <c r="B196" s="270" t="s">
        <v>36</v>
      </c>
      <c r="C196" s="169" t="s">
        <v>662</v>
      </c>
      <c r="D196" s="170">
        <v>2500</v>
      </c>
      <c r="E196"/>
    </row>
    <row r="197" spans="1:5" ht="14.25">
      <c r="A197" s="167" t="s">
        <v>663</v>
      </c>
      <c r="B197" s="270" t="s">
        <v>36</v>
      </c>
      <c r="C197" s="169" t="s">
        <v>631</v>
      </c>
      <c r="D197" s="170">
        <v>4000</v>
      </c>
      <c r="E197"/>
    </row>
    <row r="198" spans="1:5" ht="14.25">
      <c r="A198" s="167" t="s">
        <v>633</v>
      </c>
      <c r="B198" s="270" t="s">
        <v>36</v>
      </c>
      <c r="C198" s="169" t="s">
        <v>664</v>
      </c>
      <c r="D198" s="170">
        <v>4000</v>
      </c>
      <c r="E198"/>
    </row>
    <row r="199" spans="1:5" ht="14.25">
      <c r="A199" s="167" t="s">
        <v>820</v>
      </c>
      <c r="B199" s="270" t="s">
        <v>36</v>
      </c>
      <c r="C199" s="169" t="s">
        <v>808</v>
      </c>
      <c r="D199" s="170">
        <v>2000</v>
      </c>
      <c r="E199"/>
    </row>
    <row r="200" spans="1:5" ht="14.25">
      <c r="A200" s="167" t="s">
        <v>815</v>
      </c>
      <c r="B200" s="270" t="s">
        <v>36</v>
      </c>
      <c r="C200" s="169" t="s">
        <v>817</v>
      </c>
      <c r="D200" s="170">
        <v>2000</v>
      </c>
      <c r="E200"/>
    </row>
    <row r="201" spans="1:5" ht="14.25">
      <c r="A201" s="167" t="s">
        <v>818</v>
      </c>
      <c r="B201" s="270" t="s">
        <v>36</v>
      </c>
      <c r="C201" s="169" t="s">
        <v>817</v>
      </c>
      <c r="D201" s="170">
        <v>2000</v>
      </c>
      <c r="E201"/>
    </row>
    <row r="202" spans="1:5" ht="14.25">
      <c r="A202" s="167" t="s">
        <v>807</v>
      </c>
      <c r="B202" s="270" t="s">
        <v>36</v>
      </c>
      <c r="C202" s="169" t="s">
        <v>821</v>
      </c>
      <c r="D202" s="170">
        <v>2000</v>
      </c>
      <c r="E202"/>
    </row>
    <row r="203" spans="1:5" ht="14.25">
      <c r="A203" s="167" t="s">
        <v>822</v>
      </c>
      <c r="B203" s="270" t="s">
        <v>36</v>
      </c>
      <c r="C203" s="169" t="s">
        <v>808</v>
      </c>
      <c r="D203" s="170">
        <v>2000</v>
      </c>
      <c r="E203"/>
    </row>
    <row r="204" spans="1:5" ht="14.25">
      <c r="A204" s="167" t="s">
        <v>653</v>
      </c>
      <c r="B204" s="270" t="s">
        <v>38</v>
      </c>
      <c r="C204" s="169" t="s">
        <v>631</v>
      </c>
      <c r="D204" s="170">
        <v>4000</v>
      </c>
      <c r="E204"/>
    </row>
    <row r="205" spans="1:5" ht="14.25">
      <c r="A205" s="167" t="s">
        <v>663</v>
      </c>
      <c r="B205" s="270" t="s">
        <v>38</v>
      </c>
      <c r="C205" s="169" t="s">
        <v>631</v>
      </c>
      <c r="D205" s="170">
        <v>4000</v>
      </c>
      <c r="E205"/>
    </row>
    <row r="206" spans="1:5" ht="14.25">
      <c r="A206" s="167" t="s">
        <v>652</v>
      </c>
      <c r="B206" s="270" t="s">
        <v>38</v>
      </c>
      <c r="C206" s="169" t="s">
        <v>631</v>
      </c>
      <c r="D206" s="170">
        <v>4000</v>
      </c>
      <c r="E206"/>
    </row>
    <row r="207" spans="1:5" ht="14.25">
      <c r="A207" s="167" t="s">
        <v>470</v>
      </c>
      <c r="B207" s="270" t="s">
        <v>38</v>
      </c>
      <c r="C207" s="169" t="s">
        <v>631</v>
      </c>
      <c r="D207" s="170">
        <v>4000</v>
      </c>
      <c r="E207"/>
    </row>
    <row r="208" spans="1:5" ht="14.25">
      <c r="A208" s="167" t="s">
        <v>600</v>
      </c>
      <c r="B208" s="270" t="s">
        <v>38</v>
      </c>
      <c r="C208" s="169" t="s">
        <v>670</v>
      </c>
      <c r="D208" s="170">
        <v>2500</v>
      </c>
      <c r="E208"/>
    </row>
    <row r="209" spans="1:5" ht="14.25">
      <c r="A209" s="167" t="s">
        <v>598</v>
      </c>
      <c r="B209" s="270" t="s">
        <v>38</v>
      </c>
      <c r="C209" s="169" t="s">
        <v>670</v>
      </c>
      <c r="D209" s="170">
        <v>2500</v>
      </c>
      <c r="E209"/>
    </row>
    <row r="210" spans="1:5" ht="14.25">
      <c r="A210" s="167" t="s">
        <v>671</v>
      </c>
      <c r="B210" s="270" t="s">
        <v>38</v>
      </c>
      <c r="C210" s="169" t="s">
        <v>631</v>
      </c>
      <c r="D210" s="170">
        <v>4000</v>
      </c>
      <c r="E210"/>
    </row>
    <row r="211" spans="1:5" ht="14.25">
      <c r="A211" s="167" t="s">
        <v>585</v>
      </c>
      <c r="B211" s="270" t="s">
        <v>38</v>
      </c>
      <c r="C211" s="169" t="s">
        <v>558</v>
      </c>
      <c r="D211" s="170">
        <v>2000</v>
      </c>
      <c r="E211"/>
    </row>
    <row r="212" spans="1:5" ht="14.25">
      <c r="A212" s="167" t="s">
        <v>590</v>
      </c>
      <c r="B212" s="270" t="s">
        <v>38</v>
      </c>
      <c r="C212" s="169" t="s">
        <v>672</v>
      </c>
      <c r="D212" s="170">
        <v>2500</v>
      </c>
      <c r="E212"/>
    </row>
    <row r="213" spans="1:5" ht="14.25">
      <c r="A213" s="167" t="s">
        <v>593</v>
      </c>
      <c r="B213" s="270" t="s">
        <v>38</v>
      </c>
      <c r="C213" s="169" t="s">
        <v>672</v>
      </c>
      <c r="D213" s="170">
        <v>2500</v>
      </c>
      <c r="E213"/>
    </row>
    <row r="214" spans="1:5" ht="14.25">
      <c r="A214" s="167" t="s">
        <v>603</v>
      </c>
      <c r="B214" s="270" t="s">
        <v>38</v>
      </c>
      <c r="C214" s="169" t="s">
        <v>672</v>
      </c>
      <c r="D214" s="170">
        <v>2500</v>
      </c>
      <c r="E214"/>
    </row>
    <row r="215" spans="1:5" ht="14.25">
      <c r="A215" s="167" t="s">
        <v>633</v>
      </c>
      <c r="B215" s="270" t="s">
        <v>38</v>
      </c>
      <c r="C215" s="169" t="s">
        <v>631</v>
      </c>
      <c r="D215" s="170">
        <v>4000</v>
      </c>
      <c r="E215"/>
    </row>
    <row r="216" spans="1:5" ht="14.25">
      <c r="A216" s="167" t="s">
        <v>814</v>
      </c>
      <c r="B216" s="270" t="s">
        <v>38</v>
      </c>
      <c r="C216" s="169" t="s">
        <v>821</v>
      </c>
      <c r="D216" s="170">
        <v>2000</v>
      </c>
      <c r="E216"/>
    </row>
    <row r="217" spans="1:5" ht="14.25">
      <c r="A217" s="167" t="s">
        <v>815</v>
      </c>
      <c r="B217" s="270" t="s">
        <v>38</v>
      </c>
      <c r="C217" s="169" t="s">
        <v>821</v>
      </c>
      <c r="D217" s="170">
        <v>2000</v>
      </c>
      <c r="E217"/>
    </row>
    <row r="218" spans="1:5" ht="14.25">
      <c r="A218" s="167" t="s">
        <v>820</v>
      </c>
      <c r="B218" s="270" t="s">
        <v>38</v>
      </c>
      <c r="C218" s="169" t="s">
        <v>813</v>
      </c>
      <c r="D218" s="170">
        <v>2000</v>
      </c>
      <c r="E218"/>
    </row>
    <row r="219" spans="1:5" ht="14.25">
      <c r="A219" s="167" t="s">
        <v>822</v>
      </c>
      <c r="B219" s="270" t="s">
        <v>38</v>
      </c>
      <c r="C219" s="169" t="s">
        <v>813</v>
      </c>
      <c r="D219" s="170">
        <v>2000</v>
      </c>
      <c r="E219"/>
    </row>
    <row r="220" spans="1:5" ht="14.25">
      <c r="A220" s="167" t="s">
        <v>593</v>
      </c>
      <c r="B220" s="270" t="s">
        <v>40</v>
      </c>
      <c r="C220" s="169" t="s">
        <v>676</v>
      </c>
      <c r="D220" s="170">
        <v>2500</v>
      </c>
      <c r="E220"/>
    </row>
    <row r="221" spans="1:5" ht="14.25">
      <c r="A221" s="167" t="s">
        <v>603</v>
      </c>
      <c r="B221" s="270" t="s">
        <v>40</v>
      </c>
      <c r="C221" s="169" t="s">
        <v>676</v>
      </c>
      <c r="D221" s="170">
        <v>2500</v>
      </c>
      <c r="E221"/>
    </row>
    <row r="222" spans="1:5" ht="14.25">
      <c r="A222" s="167" t="s">
        <v>590</v>
      </c>
      <c r="B222" s="270" t="s">
        <v>40</v>
      </c>
      <c r="C222" s="169" t="s">
        <v>676</v>
      </c>
      <c r="D222" s="170">
        <v>2500</v>
      </c>
      <c r="E222"/>
    </row>
    <row r="223" spans="1:5" ht="14.25">
      <c r="A223" s="167" t="s">
        <v>600</v>
      </c>
      <c r="B223" s="270" t="s">
        <v>40</v>
      </c>
      <c r="C223" s="169" t="s">
        <v>678</v>
      </c>
      <c r="D223" s="272">
        <v>2500</v>
      </c>
      <c r="E223"/>
    </row>
    <row r="224" spans="1:5" ht="14.25">
      <c r="A224" s="167" t="s">
        <v>598</v>
      </c>
      <c r="B224" s="270" t="s">
        <v>40</v>
      </c>
      <c r="C224" s="169" t="s">
        <v>678</v>
      </c>
      <c r="D224" s="170">
        <v>2500</v>
      </c>
      <c r="E224"/>
    </row>
    <row r="225" spans="1:5" ht="14.25">
      <c r="A225" s="167" t="s">
        <v>820</v>
      </c>
      <c r="B225" s="270" t="s">
        <v>40</v>
      </c>
      <c r="C225" s="169" t="s">
        <v>817</v>
      </c>
      <c r="D225" s="170">
        <v>2000</v>
      </c>
      <c r="E225"/>
    </row>
    <row r="226" spans="1:5" ht="14.25">
      <c r="A226" s="167" t="s">
        <v>825</v>
      </c>
      <c r="B226" s="270" t="s">
        <v>40</v>
      </c>
      <c r="C226" s="169" t="s">
        <v>826</v>
      </c>
      <c r="D226" s="170">
        <v>2000</v>
      </c>
      <c r="E226"/>
    </row>
    <row r="227" spans="1:5" ht="14.25">
      <c r="A227" s="167" t="s">
        <v>827</v>
      </c>
      <c r="B227" s="270" t="s">
        <v>40</v>
      </c>
      <c r="C227" s="169" t="s">
        <v>826</v>
      </c>
      <c r="D227" s="170">
        <v>2000</v>
      </c>
      <c r="E227"/>
    </row>
    <row r="228" spans="1:5" ht="14.25">
      <c r="A228" s="167" t="s">
        <v>822</v>
      </c>
      <c r="B228" s="270" t="s">
        <v>40</v>
      </c>
      <c r="C228" s="169" t="s">
        <v>817</v>
      </c>
      <c r="D228" s="170">
        <v>2000</v>
      </c>
      <c r="E228"/>
    </row>
    <row r="229" spans="1:5" ht="14.25">
      <c r="A229" s="167" t="s">
        <v>590</v>
      </c>
      <c r="B229" s="270" t="s">
        <v>42</v>
      </c>
      <c r="C229" s="169" t="s">
        <v>701</v>
      </c>
      <c r="D229" s="170">
        <v>2500</v>
      </c>
      <c r="E229"/>
    </row>
    <row r="230" spans="1:5" ht="14.25">
      <c r="A230" s="167" t="s">
        <v>593</v>
      </c>
      <c r="B230" s="270" t="s">
        <v>42</v>
      </c>
      <c r="C230" s="169" t="s">
        <v>701</v>
      </c>
      <c r="D230" s="170">
        <v>2500</v>
      </c>
      <c r="E230"/>
    </row>
    <row r="231" spans="1:5" ht="14.25">
      <c r="A231" s="167" t="s">
        <v>702</v>
      </c>
      <c r="B231" s="270" t="s">
        <v>42</v>
      </c>
      <c r="C231" s="169" t="s">
        <v>703</v>
      </c>
      <c r="D231" s="170">
        <v>345</v>
      </c>
      <c r="E231"/>
    </row>
    <row r="232" spans="1:5" ht="14.25">
      <c r="A232" s="167" t="s">
        <v>704</v>
      </c>
      <c r="B232" s="270" t="s">
        <v>42</v>
      </c>
      <c r="C232" s="169" t="s">
        <v>703</v>
      </c>
      <c r="D232" s="170">
        <v>345</v>
      </c>
      <c r="E232"/>
    </row>
    <row r="233" spans="1:5" ht="14.25">
      <c r="A233" s="167" t="s">
        <v>705</v>
      </c>
      <c r="B233" s="270" t="s">
        <v>42</v>
      </c>
      <c r="C233" s="169" t="s">
        <v>703</v>
      </c>
      <c r="D233" s="170">
        <v>1590</v>
      </c>
      <c r="E233"/>
    </row>
    <row r="234" spans="1:5" ht="14.25">
      <c r="A234" s="167" t="s">
        <v>706</v>
      </c>
      <c r="B234" s="270" t="s">
        <v>42</v>
      </c>
      <c r="C234" s="169" t="s">
        <v>703</v>
      </c>
      <c r="D234" s="170">
        <v>640</v>
      </c>
      <c r="E234"/>
    </row>
    <row r="235" spans="1:5" ht="14.25">
      <c r="A235" s="167" t="s">
        <v>707</v>
      </c>
      <c r="B235" s="270" t="s">
        <v>42</v>
      </c>
      <c r="C235" s="169" t="s">
        <v>703</v>
      </c>
      <c r="D235" s="170">
        <v>1391</v>
      </c>
      <c r="E235"/>
    </row>
    <row r="236" spans="1:5" ht="14.25">
      <c r="A236" s="167" t="s">
        <v>708</v>
      </c>
      <c r="B236" s="270" t="s">
        <v>42</v>
      </c>
      <c r="C236" s="169" t="s">
        <v>703</v>
      </c>
      <c r="D236" s="170">
        <v>520</v>
      </c>
      <c r="E236"/>
    </row>
    <row r="237" spans="1:5" ht="14.25">
      <c r="A237" s="167" t="s">
        <v>709</v>
      </c>
      <c r="B237" s="270" t="s">
        <v>42</v>
      </c>
      <c r="C237" s="169" t="s">
        <v>703</v>
      </c>
      <c r="D237" s="170">
        <v>2150</v>
      </c>
      <c r="E237"/>
    </row>
    <row r="238" spans="1:5" ht="14.25">
      <c r="A238" s="167" t="s">
        <v>710</v>
      </c>
      <c r="B238" s="270" t="s">
        <v>42</v>
      </c>
      <c r="C238" s="169" t="s">
        <v>703</v>
      </c>
      <c r="D238" s="170">
        <v>625</v>
      </c>
      <c r="E238"/>
    </row>
    <row r="239" spans="1:5" ht="14.25">
      <c r="A239" s="167" t="s">
        <v>711</v>
      </c>
      <c r="B239" s="270" t="s">
        <v>42</v>
      </c>
      <c r="C239" s="169" t="s">
        <v>703</v>
      </c>
      <c r="D239" s="170">
        <v>855</v>
      </c>
      <c r="E239"/>
    </row>
    <row r="240" spans="1:5" ht="14.25">
      <c r="A240" s="167" t="s">
        <v>712</v>
      </c>
      <c r="B240" s="270" t="s">
        <v>42</v>
      </c>
      <c r="C240" s="169" t="s">
        <v>703</v>
      </c>
      <c r="D240" s="170">
        <v>683.5</v>
      </c>
      <c r="E240"/>
    </row>
    <row r="241" spans="1:5" ht="14.25">
      <c r="A241" s="167" t="s">
        <v>713</v>
      </c>
      <c r="B241" s="270" t="s">
        <v>42</v>
      </c>
      <c r="C241" s="169" t="s">
        <v>703</v>
      </c>
      <c r="D241" s="170">
        <v>2419</v>
      </c>
      <c r="E241"/>
    </row>
    <row r="242" spans="1:5" ht="14.25">
      <c r="A242" s="167" t="s">
        <v>714</v>
      </c>
      <c r="B242" s="270" t="s">
        <v>42</v>
      </c>
      <c r="C242" s="169" t="s">
        <v>703</v>
      </c>
      <c r="D242" s="170">
        <v>2750</v>
      </c>
      <c r="E242"/>
    </row>
    <row r="243" spans="1:5" ht="14.25">
      <c r="A243" s="167" t="s">
        <v>715</v>
      </c>
      <c r="B243" s="270" t="s">
        <v>42</v>
      </c>
      <c r="C243" s="169" t="s">
        <v>703</v>
      </c>
      <c r="D243" s="170">
        <v>790</v>
      </c>
      <c r="E243"/>
    </row>
    <row r="244" spans="1:5" ht="14.25">
      <c r="A244" s="167" t="s">
        <v>716</v>
      </c>
      <c r="B244" s="270" t="s">
        <v>42</v>
      </c>
      <c r="C244" s="169" t="s">
        <v>703</v>
      </c>
      <c r="D244" s="170">
        <v>520</v>
      </c>
      <c r="E244"/>
    </row>
    <row r="245" spans="1:5" ht="14.25">
      <c r="A245" s="167" t="s">
        <v>717</v>
      </c>
      <c r="B245" s="270" t="s">
        <v>42</v>
      </c>
      <c r="C245" s="169" t="s">
        <v>703</v>
      </c>
      <c r="D245" s="170">
        <v>2670</v>
      </c>
      <c r="E245"/>
    </row>
    <row r="246" spans="1:5" ht="14.25">
      <c r="A246" s="167" t="s">
        <v>718</v>
      </c>
      <c r="B246" s="270" t="s">
        <v>42</v>
      </c>
      <c r="C246" s="169" t="s">
        <v>703</v>
      </c>
      <c r="D246" s="170">
        <v>820</v>
      </c>
      <c r="E246"/>
    </row>
    <row r="247" spans="1:5" ht="14.25">
      <c r="A247" s="167" t="s">
        <v>719</v>
      </c>
      <c r="B247" s="270" t="s">
        <v>42</v>
      </c>
      <c r="C247" s="169" t="s">
        <v>703</v>
      </c>
      <c r="D247" s="170">
        <v>950</v>
      </c>
      <c r="E247"/>
    </row>
    <row r="248" spans="1:5" ht="14.25">
      <c r="A248" s="167" t="s">
        <v>720</v>
      </c>
      <c r="B248" s="270" t="s">
        <v>42</v>
      </c>
      <c r="C248" s="169" t="s">
        <v>703</v>
      </c>
      <c r="D248" s="170">
        <v>1020</v>
      </c>
      <c r="E248"/>
    </row>
    <row r="249" spans="1:5" ht="14.25">
      <c r="A249" s="167" t="s">
        <v>721</v>
      </c>
      <c r="B249" s="270" t="s">
        <v>42</v>
      </c>
      <c r="C249" s="169" t="s">
        <v>703</v>
      </c>
      <c r="D249" s="170">
        <v>520</v>
      </c>
      <c r="E249"/>
    </row>
    <row r="250" spans="1:5" ht="14.25">
      <c r="A250" s="167" t="s">
        <v>722</v>
      </c>
      <c r="B250" s="270" t="s">
        <v>42</v>
      </c>
      <c r="C250" s="169" t="s">
        <v>703</v>
      </c>
      <c r="D250" s="170">
        <v>820</v>
      </c>
      <c r="E250"/>
    </row>
    <row r="251" spans="1:5" ht="14.25">
      <c r="A251" s="167" t="s">
        <v>723</v>
      </c>
      <c r="B251" s="270" t="s">
        <v>42</v>
      </c>
      <c r="C251" s="169" t="s">
        <v>703</v>
      </c>
      <c r="D251" s="170">
        <v>1484</v>
      </c>
      <c r="E251"/>
    </row>
    <row r="252" spans="1:5" ht="14.25">
      <c r="A252" s="167" t="s">
        <v>702</v>
      </c>
      <c r="B252" s="270" t="s">
        <v>42</v>
      </c>
      <c r="C252" s="169" t="s">
        <v>725</v>
      </c>
      <c r="D252" s="170">
        <v>552.5104</v>
      </c>
      <c r="E252"/>
    </row>
    <row r="253" spans="1:5" ht="14.25">
      <c r="A253" s="167" t="s">
        <v>726</v>
      </c>
      <c r="B253" s="270" t="s">
        <v>42</v>
      </c>
      <c r="C253" s="169" t="s">
        <v>725</v>
      </c>
      <c r="D253" s="170">
        <v>552.5104</v>
      </c>
      <c r="E253"/>
    </row>
    <row r="254" spans="1:5" ht="14.25">
      <c r="A254" s="167" t="s">
        <v>705</v>
      </c>
      <c r="B254" s="270" t="s">
        <v>42</v>
      </c>
      <c r="C254" s="169" t="s">
        <v>725</v>
      </c>
      <c r="D254" s="170">
        <v>552.5104</v>
      </c>
      <c r="E254"/>
    </row>
    <row r="255" spans="1:5" ht="14.25">
      <c r="A255" s="167" t="s">
        <v>706</v>
      </c>
      <c r="B255" s="270" t="s">
        <v>42</v>
      </c>
      <c r="C255" s="169" t="s">
        <v>725</v>
      </c>
      <c r="D255" s="170">
        <v>552.5104</v>
      </c>
      <c r="E255"/>
    </row>
    <row r="256" spans="1:5" ht="14.25">
      <c r="A256" s="167" t="s">
        <v>707</v>
      </c>
      <c r="B256" s="270" t="s">
        <v>42</v>
      </c>
      <c r="C256" s="169" t="s">
        <v>725</v>
      </c>
      <c r="D256" s="170">
        <v>552.5104</v>
      </c>
      <c r="E256"/>
    </row>
    <row r="257" spans="1:5" ht="14.25">
      <c r="A257" s="167" t="s">
        <v>708</v>
      </c>
      <c r="B257" s="270" t="s">
        <v>42</v>
      </c>
      <c r="C257" s="169" t="s">
        <v>725</v>
      </c>
      <c r="D257" s="170">
        <v>552.5104</v>
      </c>
      <c r="E257"/>
    </row>
    <row r="258" spans="1:5" ht="14.25">
      <c r="A258" s="167" t="s">
        <v>727</v>
      </c>
      <c r="B258" s="270" t="s">
        <v>42</v>
      </c>
      <c r="C258" s="169" t="s">
        <v>725</v>
      </c>
      <c r="D258" s="170">
        <v>552.5104</v>
      </c>
      <c r="E258"/>
    </row>
    <row r="259" spans="1:5" ht="14.25">
      <c r="A259" s="167" t="s">
        <v>709</v>
      </c>
      <c r="B259" s="270" t="s">
        <v>42</v>
      </c>
      <c r="C259" s="169" t="s">
        <v>725</v>
      </c>
      <c r="D259" s="170">
        <v>552.5104</v>
      </c>
      <c r="E259"/>
    </row>
    <row r="260" spans="1:5" ht="14.25">
      <c r="A260" s="167" t="s">
        <v>728</v>
      </c>
      <c r="B260" s="270" t="s">
        <v>42</v>
      </c>
      <c r="C260" s="169" t="s">
        <v>725</v>
      </c>
      <c r="D260" s="170">
        <v>552.5104</v>
      </c>
      <c r="E260"/>
    </row>
    <row r="261" spans="1:5" ht="14.25">
      <c r="A261" s="167" t="s">
        <v>710</v>
      </c>
      <c r="B261" s="270" t="s">
        <v>42</v>
      </c>
      <c r="C261" s="169" t="s">
        <v>725</v>
      </c>
      <c r="D261" s="170">
        <v>552.5104</v>
      </c>
      <c r="E261"/>
    </row>
    <row r="262" spans="1:5" ht="14.25">
      <c r="A262" s="167" t="s">
        <v>723</v>
      </c>
      <c r="B262" s="270" t="s">
        <v>42</v>
      </c>
      <c r="C262" s="169" t="s">
        <v>725</v>
      </c>
      <c r="D262" s="170">
        <v>552.5104</v>
      </c>
      <c r="E262"/>
    </row>
    <row r="263" spans="1:5" ht="14.25">
      <c r="A263" s="167" t="s">
        <v>711</v>
      </c>
      <c r="B263" s="270" t="s">
        <v>42</v>
      </c>
      <c r="C263" s="169" t="s">
        <v>725</v>
      </c>
      <c r="D263" s="170">
        <v>552.5104</v>
      </c>
      <c r="E263"/>
    </row>
    <row r="264" spans="1:5" ht="14.25">
      <c r="A264" s="167" t="s">
        <v>729</v>
      </c>
      <c r="B264" s="270" t="s">
        <v>42</v>
      </c>
      <c r="C264" s="169" t="s">
        <v>725</v>
      </c>
      <c r="D264" s="170">
        <v>552.5104</v>
      </c>
      <c r="E264"/>
    </row>
    <row r="265" spans="1:5" ht="14.25">
      <c r="A265" s="167" t="s">
        <v>730</v>
      </c>
      <c r="B265" s="270" t="s">
        <v>42</v>
      </c>
      <c r="C265" s="169" t="s">
        <v>725</v>
      </c>
      <c r="D265" s="170">
        <v>552.5104</v>
      </c>
      <c r="E265"/>
    </row>
    <row r="266" spans="1:5" ht="14.25">
      <c r="A266" s="167" t="s">
        <v>712</v>
      </c>
      <c r="B266" s="270" t="s">
        <v>42</v>
      </c>
      <c r="C266" s="169" t="s">
        <v>725</v>
      </c>
      <c r="D266" s="170">
        <v>552.5104</v>
      </c>
      <c r="E266"/>
    </row>
    <row r="267" spans="1:5" ht="14.25">
      <c r="A267" s="167" t="s">
        <v>713</v>
      </c>
      <c r="B267" s="270" t="s">
        <v>42</v>
      </c>
      <c r="C267" s="169" t="s">
        <v>725</v>
      </c>
      <c r="D267" s="170">
        <v>552.5104</v>
      </c>
      <c r="E267"/>
    </row>
    <row r="268" spans="1:5" ht="14.25">
      <c r="A268" s="167" t="s">
        <v>714</v>
      </c>
      <c r="B268" s="270" t="s">
        <v>42</v>
      </c>
      <c r="C268" s="169" t="s">
        <v>725</v>
      </c>
      <c r="D268" s="170">
        <v>552.5104</v>
      </c>
      <c r="E268"/>
    </row>
    <row r="269" spans="1:5" ht="14.25">
      <c r="A269" s="167" t="s">
        <v>715</v>
      </c>
      <c r="B269" s="270" t="s">
        <v>42</v>
      </c>
      <c r="C269" s="169" t="s">
        <v>725</v>
      </c>
      <c r="D269" s="170">
        <v>552.5104</v>
      </c>
      <c r="E269"/>
    </row>
    <row r="270" spans="1:5" ht="14.25">
      <c r="A270" s="167" t="s">
        <v>716</v>
      </c>
      <c r="B270" s="270" t="s">
        <v>42</v>
      </c>
      <c r="C270" s="169" t="s">
        <v>725</v>
      </c>
      <c r="D270" s="170">
        <v>552.5104</v>
      </c>
      <c r="E270"/>
    </row>
    <row r="271" spans="1:5" ht="14.25">
      <c r="A271" s="167" t="s">
        <v>717</v>
      </c>
      <c r="B271" s="270" t="s">
        <v>42</v>
      </c>
      <c r="C271" s="169" t="s">
        <v>725</v>
      </c>
      <c r="D271" s="170">
        <v>552.5104</v>
      </c>
      <c r="E271"/>
    </row>
    <row r="272" spans="1:5" ht="14.25">
      <c r="A272" s="167" t="s">
        <v>718</v>
      </c>
      <c r="B272" s="270" t="s">
        <v>42</v>
      </c>
      <c r="C272" s="169" t="s">
        <v>725</v>
      </c>
      <c r="D272" s="170">
        <v>552.5104</v>
      </c>
      <c r="E272"/>
    </row>
    <row r="273" spans="1:5" ht="14.25">
      <c r="A273" s="167" t="s">
        <v>719</v>
      </c>
      <c r="B273" s="270" t="s">
        <v>42</v>
      </c>
      <c r="C273" s="169" t="s">
        <v>725</v>
      </c>
      <c r="D273" s="170">
        <v>552.5104</v>
      </c>
      <c r="E273"/>
    </row>
    <row r="274" spans="1:5" ht="14.25">
      <c r="A274" s="167" t="s">
        <v>720</v>
      </c>
      <c r="B274" s="270" t="s">
        <v>42</v>
      </c>
      <c r="C274" s="169" t="s">
        <v>725</v>
      </c>
      <c r="D274" s="170">
        <v>552.5104</v>
      </c>
      <c r="E274"/>
    </row>
    <row r="275" spans="1:5" ht="14.25">
      <c r="A275" s="167" t="s">
        <v>721</v>
      </c>
      <c r="B275" s="270" t="s">
        <v>42</v>
      </c>
      <c r="C275" s="169" t="s">
        <v>725</v>
      </c>
      <c r="D275" s="170">
        <v>552.5104</v>
      </c>
      <c r="E275"/>
    </row>
    <row r="276" spans="1:5" ht="14.25">
      <c r="A276" s="167" t="s">
        <v>722</v>
      </c>
      <c r="B276" s="270" t="s">
        <v>42</v>
      </c>
      <c r="C276" s="169" t="s">
        <v>725</v>
      </c>
      <c r="D276" s="170">
        <v>552.5104</v>
      </c>
      <c r="E276"/>
    </row>
    <row r="277" spans="1:5" ht="14.25">
      <c r="A277" s="167" t="s">
        <v>825</v>
      </c>
      <c r="B277" s="270" t="s">
        <v>42</v>
      </c>
      <c r="C277" s="169" t="s">
        <v>828</v>
      </c>
      <c r="D277" s="170">
        <v>2000</v>
      </c>
      <c r="E277"/>
    </row>
    <row r="278" spans="1:5" ht="14.25">
      <c r="A278" s="167" t="s">
        <v>827</v>
      </c>
      <c r="B278" s="270" t="s">
        <v>42</v>
      </c>
      <c r="C278" s="169" t="s">
        <v>828</v>
      </c>
      <c r="D278" s="170">
        <v>2000</v>
      </c>
      <c r="E278"/>
    </row>
    <row r="279" spans="1:5" ht="14.25">
      <c r="A279" s="167" t="s">
        <v>820</v>
      </c>
      <c r="B279" s="270" t="s">
        <v>42</v>
      </c>
      <c r="C279" s="169" t="s">
        <v>821</v>
      </c>
      <c r="D279" s="170">
        <v>2000</v>
      </c>
      <c r="E279"/>
    </row>
    <row r="280" spans="1:5" ht="14.25">
      <c r="A280" s="167" t="s">
        <v>822</v>
      </c>
      <c r="B280" s="270" t="s">
        <v>42</v>
      </c>
      <c r="C280" s="169" t="s">
        <v>821</v>
      </c>
      <c r="D280" s="170">
        <v>2000</v>
      </c>
      <c r="E280"/>
    </row>
    <row r="281" spans="1:5" ht="14.25">
      <c r="A281" s="167" t="s">
        <v>603</v>
      </c>
      <c r="B281" s="270" t="s">
        <v>43</v>
      </c>
      <c r="C281" s="169" t="s">
        <v>701</v>
      </c>
      <c r="D281" s="170">
        <v>2500</v>
      </c>
      <c r="E281"/>
    </row>
    <row r="282" spans="1:5" ht="25.5">
      <c r="A282" s="167" t="s">
        <v>740</v>
      </c>
      <c r="B282" s="168" t="s">
        <v>43</v>
      </c>
      <c r="C282" s="171" t="s">
        <v>741</v>
      </c>
      <c r="D282" s="170">
        <v>2722</v>
      </c>
      <c r="E282"/>
    </row>
    <row r="283" spans="1:5" ht="25.5">
      <c r="A283" s="167" t="s">
        <v>742</v>
      </c>
      <c r="B283" s="168" t="s">
        <v>43</v>
      </c>
      <c r="C283" s="171" t="s">
        <v>741</v>
      </c>
      <c r="D283" s="170">
        <v>474</v>
      </c>
      <c r="E283"/>
    </row>
    <row r="284" spans="1:5" ht="25.5">
      <c r="A284" s="167" t="s">
        <v>743</v>
      </c>
      <c r="B284" s="168" t="s">
        <v>43</v>
      </c>
      <c r="C284" s="171" t="s">
        <v>741</v>
      </c>
      <c r="D284" s="170">
        <v>1480</v>
      </c>
      <c r="E284"/>
    </row>
    <row r="285" spans="1:5" ht="25.5">
      <c r="A285" s="167" t="s">
        <v>744</v>
      </c>
      <c r="B285" s="168" t="s">
        <v>43</v>
      </c>
      <c r="C285" s="171" t="s">
        <v>741</v>
      </c>
      <c r="D285" s="170">
        <v>1351</v>
      </c>
      <c r="E285"/>
    </row>
    <row r="286" spans="1:5" ht="25.5">
      <c r="A286" s="167" t="s">
        <v>745</v>
      </c>
      <c r="B286" s="168" t="s">
        <v>43</v>
      </c>
      <c r="C286" s="171" t="s">
        <v>741</v>
      </c>
      <c r="D286" s="170">
        <v>630</v>
      </c>
      <c r="E286"/>
    </row>
    <row r="287" spans="1:5" ht="25.5">
      <c r="A287" s="167" t="s">
        <v>746</v>
      </c>
      <c r="B287" s="168" t="s">
        <v>43</v>
      </c>
      <c r="C287" s="171" t="s">
        <v>741</v>
      </c>
      <c r="D287" s="170">
        <v>574</v>
      </c>
      <c r="E287"/>
    </row>
    <row r="288" spans="1:5" ht="25.5">
      <c r="A288" s="167" t="s">
        <v>747</v>
      </c>
      <c r="B288" s="168" t="s">
        <v>43</v>
      </c>
      <c r="C288" s="171" t="s">
        <v>741</v>
      </c>
      <c r="D288" s="170">
        <v>306</v>
      </c>
      <c r="E288"/>
    </row>
    <row r="289" spans="1:5" ht="14.25">
      <c r="A289" s="167" t="s">
        <v>825</v>
      </c>
      <c r="B289" s="168" t="s">
        <v>43</v>
      </c>
      <c r="C289" s="171" t="s">
        <v>829</v>
      </c>
      <c r="D289" s="170">
        <v>2000</v>
      </c>
      <c r="E289"/>
    </row>
    <row r="290" spans="1:5" ht="14.25">
      <c r="A290" s="167" t="s">
        <v>827</v>
      </c>
      <c r="B290" s="168" t="s">
        <v>43</v>
      </c>
      <c r="C290" s="171" t="s">
        <v>829</v>
      </c>
      <c r="D290" s="170">
        <v>2000</v>
      </c>
      <c r="E290"/>
    </row>
    <row r="291" spans="1:5" ht="14.25">
      <c r="A291" s="167" t="s">
        <v>774</v>
      </c>
      <c r="B291" s="168" t="s">
        <v>43</v>
      </c>
      <c r="C291" s="171" t="s">
        <v>830</v>
      </c>
      <c r="D291" s="170">
        <v>2000</v>
      </c>
      <c r="E291"/>
    </row>
    <row r="292" spans="1:5" ht="14.25">
      <c r="A292" s="167" t="s">
        <v>831</v>
      </c>
      <c r="B292" s="168" t="s">
        <v>43</v>
      </c>
      <c r="C292" s="171" t="s">
        <v>830</v>
      </c>
      <c r="D292" s="170">
        <v>2000</v>
      </c>
      <c r="E292"/>
    </row>
    <row r="293" spans="1:5" ht="25.5">
      <c r="A293" s="167" t="s">
        <v>750</v>
      </c>
      <c r="B293" s="270" t="s">
        <v>59</v>
      </c>
      <c r="C293" s="171" t="s">
        <v>741</v>
      </c>
      <c r="D293" s="170">
        <v>3639</v>
      </c>
      <c r="E293"/>
    </row>
    <row r="294" spans="1:5" ht="25.5">
      <c r="A294" s="167" t="s">
        <v>751</v>
      </c>
      <c r="B294" s="270" t="s">
        <v>59</v>
      </c>
      <c r="C294" s="171" t="s">
        <v>741</v>
      </c>
      <c r="D294" s="170">
        <v>3665.69</v>
      </c>
      <c r="E294"/>
    </row>
    <row r="295" spans="1:5" ht="14.25">
      <c r="A295" s="167" t="s">
        <v>761</v>
      </c>
      <c r="B295" s="270" t="s">
        <v>59</v>
      </c>
      <c r="C295" s="169" t="s">
        <v>762</v>
      </c>
      <c r="D295" s="170">
        <v>2500</v>
      </c>
      <c r="E295"/>
    </row>
    <row r="296" spans="1:5" ht="14.25">
      <c r="A296" s="167" t="s">
        <v>773</v>
      </c>
      <c r="B296" s="270" t="s">
        <v>59</v>
      </c>
      <c r="C296" s="169" t="s">
        <v>436</v>
      </c>
      <c r="D296" s="170">
        <v>2000</v>
      </c>
      <c r="E296"/>
    </row>
    <row r="297" spans="1:5" ht="14.25">
      <c r="A297" s="167" t="s">
        <v>774</v>
      </c>
      <c r="B297" s="270" t="s">
        <v>59</v>
      </c>
      <c r="C297" s="169" t="s">
        <v>775</v>
      </c>
      <c r="D297" s="170">
        <v>2000</v>
      </c>
      <c r="E297"/>
    </row>
    <row r="298" spans="1:5" ht="14.25">
      <c r="A298" s="167" t="s">
        <v>776</v>
      </c>
      <c r="B298" s="270" t="s">
        <v>59</v>
      </c>
      <c r="C298" s="169" t="s">
        <v>762</v>
      </c>
      <c r="D298" s="170">
        <v>2500</v>
      </c>
      <c r="E298"/>
    </row>
    <row r="299" spans="1:5" ht="14.25">
      <c r="A299" s="167" t="s">
        <v>728</v>
      </c>
      <c r="B299" s="270" t="s">
        <v>59</v>
      </c>
      <c r="C299" s="169" t="s">
        <v>762</v>
      </c>
      <c r="D299" s="170">
        <v>2500</v>
      </c>
      <c r="E299"/>
    </row>
    <row r="300" spans="1:5" ht="14.25">
      <c r="A300" s="167" t="s">
        <v>778</v>
      </c>
      <c r="B300" s="270" t="s">
        <v>59</v>
      </c>
      <c r="C300" s="169" t="s">
        <v>762</v>
      </c>
      <c r="D300" s="170">
        <v>2500</v>
      </c>
      <c r="E300"/>
    </row>
    <row r="301" spans="1:5" ht="14.25">
      <c r="A301" s="167" t="s">
        <v>779</v>
      </c>
      <c r="B301" s="270" t="s">
        <v>59</v>
      </c>
      <c r="C301" s="169" t="s">
        <v>762</v>
      </c>
      <c r="D301" s="170">
        <v>2500</v>
      </c>
      <c r="E301"/>
    </row>
    <row r="302" spans="1:5" ht="14.25">
      <c r="A302" s="167" t="s">
        <v>781</v>
      </c>
      <c r="B302" s="270" t="s">
        <v>59</v>
      </c>
      <c r="C302" s="169" t="s">
        <v>436</v>
      </c>
      <c r="D302" s="170">
        <v>2000</v>
      </c>
      <c r="E302"/>
    </row>
    <row r="303" spans="1:5" ht="14.25">
      <c r="A303" s="167" t="s">
        <v>832</v>
      </c>
      <c r="B303" s="270" t="s">
        <v>59</v>
      </c>
      <c r="C303" s="169" t="s">
        <v>808</v>
      </c>
      <c r="D303" s="170">
        <v>2000</v>
      </c>
      <c r="E303"/>
    </row>
    <row r="304" spans="1:5" ht="14.25">
      <c r="A304" s="167" t="s">
        <v>833</v>
      </c>
      <c r="B304" s="270" t="s">
        <v>59</v>
      </c>
      <c r="C304" s="169" t="s">
        <v>808</v>
      </c>
      <c r="D304" s="170">
        <v>2000</v>
      </c>
      <c r="E304"/>
    </row>
    <row r="305" spans="1:5" ht="14.25">
      <c r="A305" s="167" t="s">
        <v>834</v>
      </c>
      <c r="B305" s="270" t="s">
        <v>59</v>
      </c>
      <c r="C305" s="169" t="s">
        <v>811</v>
      </c>
      <c r="D305" s="170">
        <v>2000</v>
      </c>
      <c r="E305"/>
    </row>
    <row r="306" spans="1:5" ht="14.25">
      <c r="A306" s="167" t="s">
        <v>836</v>
      </c>
      <c r="B306" s="270" t="s">
        <v>59</v>
      </c>
      <c r="C306" s="169" t="s">
        <v>811</v>
      </c>
      <c r="D306" s="170">
        <v>2000</v>
      </c>
      <c r="E306"/>
    </row>
    <row r="307" spans="1:5" ht="14.25">
      <c r="A307" s="167" t="s">
        <v>837</v>
      </c>
      <c r="B307" s="270" t="s">
        <v>59</v>
      </c>
      <c r="C307" s="169" t="s">
        <v>811</v>
      </c>
      <c r="D307" s="170">
        <v>2000</v>
      </c>
      <c r="E307"/>
    </row>
    <row r="308" spans="1:5" ht="14.25">
      <c r="A308" s="167" t="s">
        <v>838</v>
      </c>
      <c r="B308" s="270" t="s">
        <v>59</v>
      </c>
      <c r="C308" s="169" t="s">
        <v>811</v>
      </c>
      <c r="D308" s="170">
        <v>2000</v>
      </c>
      <c r="E308"/>
    </row>
    <row r="309" spans="1:5" ht="14.25">
      <c r="A309" s="167" t="s">
        <v>839</v>
      </c>
      <c r="B309" s="270" t="s">
        <v>59</v>
      </c>
      <c r="C309" s="169" t="s">
        <v>811</v>
      </c>
      <c r="D309" s="170">
        <v>2000</v>
      </c>
      <c r="E309"/>
    </row>
    <row r="310" spans="1:5" ht="14.25">
      <c r="A310" s="167" t="s">
        <v>840</v>
      </c>
      <c r="B310" s="270" t="s">
        <v>59</v>
      </c>
      <c r="C310" s="169" t="s">
        <v>811</v>
      </c>
      <c r="D310" s="170">
        <v>2000</v>
      </c>
      <c r="E310"/>
    </row>
    <row r="311" spans="1:5" ht="14.25">
      <c r="A311" s="167" t="s">
        <v>841</v>
      </c>
      <c r="B311" s="270" t="s">
        <v>59</v>
      </c>
      <c r="C311" s="169" t="s">
        <v>808</v>
      </c>
      <c r="D311" s="170">
        <v>2000</v>
      </c>
      <c r="E311"/>
    </row>
    <row r="312" spans="1:5" ht="14.25">
      <c r="A312" s="167" t="s">
        <v>843</v>
      </c>
      <c r="B312" s="270" t="s">
        <v>59</v>
      </c>
      <c r="C312" s="169" t="s">
        <v>808</v>
      </c>
      <c r="D312" s="170">
        <v>2000</v>
      </c>
      <c r="E312"/>
    </row>
    <row r="313" spans="1:5" ht="14.25">
      <c r="A313" s="167" t="s">
        <v>844</v>
      </c>
      <c r="B313" s="270" t="s">
        <v>59</v>
      </c>
      <c r="C313" s="169" t="s">
        <v>808</v>
      </c>
      <c r="D313" s="170">
        <v>2000</v>
      </c>
      <c r="E313"/>
    </row>
    <row r="314" spans="1:5" ht="14.25">
      <c r="A314" s="167" t="s">
        <v>845</v>
      </c>
      <c r="B314" s="270" t="s">
        <v>59</v>
      </c>
      <c r="C314" s="169" t="s">
        <v>811</v>
      </c>
      <c r="D314" s="170">
        <v>2000</v>
      </c>
      <c r="E314"/>
    </row>
    <row r="315" spans="1:5" ht="14.25">
      <c r="A315" s="167" t="s">
        <v>846</v>
      </c>
      <c r="B315" s="270" t="s">
        <v>59</v>
      </c>
      <c r="C315" s="169" t="s">
        <v>811</v>
      </c>
      <c r="D315" s="170">
        <v>2000</v>
      </c>
      <c r="E315"/>
    </row>
    <row r="316" spans="1:5" ht="14.25">
      <c r="A316" s="167" t="s">
        <v>847</v>
      </c>
      <c r="B316" s="270" t="s">
        <v>59</v>
      </c>
      <c r="C316" s="169" t="s">
        <v>808</v>
      </c>
      <c r="D316" s="170">
        <v>2000</v>
      </c>
      <c r="E316"/>
    </row>
    <row r="317" spans="1:5" ht="14.25">
      <c r="A317" s="167" t="s">
        <v>849</v>
      </c>
      <c r="B317" s="270" t="s">
        <v>59</v>
      </c>
      <c r="C317" s="169" t="s">
        <v>808</v>
      </c>
      <c r="D317" s="170">
        <v>2000</v>
      </c>
      <c r="E317"/>
    </row>
    <row r="318" spans="1:5" ht="14.25">
      <c r="A318" s="167" t="s">
        <v>850</v>
      </c>
      <c r="B318" s="270" t="s">
        <v>59</v>
      </c>
      <c r="C318" s="169" t="s">
        <v>808</v>
      </c>
      <c r="D318" s="170">
        <v>2000</v>
      </c>
      <c r="E318"/>
    </row>
    <row r="319" spans="1:5" ht="14.25">
      <c r="A319" s="167" t="s">
        <v>851</v>
      </c>
      <c r="B319" s="270" t="s">
        <v>59</v>
      </c>
      <c r="C319" s="169" t="s">
        <v>355</v>
      </c>
      <c r="D319" s="170">
        <v>2000</v>
      </c>
      <c r="E319"/>
    </row>
    <row r="320" spans="1:5" ht="14.25">
      <c r="A320" s="167" t="s">
        <v>852</v>
      </c>
      <c r="B320" s="270" t="s">
        <v>59</v>
      </c>
      <c r="C320" s="169" t="s">
        <v>808</v>
      </c>
      <c r="D320" s="170">
        <v>2000</v>
      </c>
      <c r="E320"/>
    </row>
    <row r="321" spans="1:5" ht="14.25">
      <c r="A321" s="258" t="s">
        <v>761</v>
      </c>
      <c r="B321" s="270" t="s">
        <v>44</v>
      </c>
      <c r="C321" s="169" t="s">
        <v>477</v>
      </c>
      <c r="D321" s="170">
        <v>2500</v>
      </c>
      <c r="E321"/>
    </row>
    <row r="322" spans="1:5" ht="14.25">
      <c r="A322" s="258" t="s">
        <v>776</v>
      </c>
      <c r="B322" s="270" t="s">
        <v>44</v>
      </c>
      <c r="C322" s="169" t="s">
        <v>477</v>
      </c>
      <c r="D322" s="170">
        <v>2500</v>
      </c>
      <c r="E322"/>
    </row>
    <row r="323" spans="1:5" ht="14.25">
      <c r="A323" s="258" t="s">
        <v>779</v>
      </c>
      <c r="B323" s="270" t="s">
        <v>44</v>
      </c>
      <c r="C323" s="169" t="s">
        <v>477</v>
      </c>
      <c r="D323" s="170">
        <v>2500</v>
      </c>
      <c r="E323"/>
    </row>
    <row r="324" spans="1:5" ht="14.25">
      <c r="A324" s="258" t="s">
        <v>728</v>
      </c>
      <c r="B324" s="270" t="s">
        <v>44</v>
      </c>
      <c r="C324" s="169" t="s">
        <v>477</v>
      </c>
      <c r="D324" s="170">
        <v>2500</v>
      </c>
      <c r="E324"/>
    </row>
    <row r="325" spans="1:5" ht="14.25">
      <c r="A325" s="258" t="s">
        <v>778</v>
      </c>
      <c r="B325" s="270" t="s">
        <v>44</v>
      </c>
      <c r="C325" s="169" t="s">
        <v>477</v>
      </c>
      <c r="D325" s="170">
        <v>2500</v>
      </c>
      <c r="E325"/>
    </row>
    <row r="326" spans="1:5" ht="14.25">
      <c r="A326" s="258" t="s">
        <v>773</v>
      </c>
      <c r="B326" s="270" t="s">
        <v>44</v>
      </c>
      <c r="C326" s="195" t="s">
        <v>857</v>
      </c>
      <c r="D326" s="170">
        <v>2000</v>
      </c>
      <c r="E326"/>
    </row>
    <row r="327" spans="1:5" ht="14.25">
      <c r="A327" s="258" t="s">
        <v>781</v>
      </c>
      <c r="B327" s="270" t="s">
        <v>44</v>
      </c>
      <c r="C327" s="169" t="s">
        <v>857</v>
      </c>
      <c r="D327" s="170">
        <v>2000</v>
      </c>
      <c r="E327"/>
    </row>
    <row r="328" spans="1:5" ht="14.25">
      <c r="A328" s="258" t="s">
        <v>774</v>
      </c>
      <c r="B328" s="270" t="s">
        <v>44</v>
      </c>
      <c r="C328" s="169" t="s">
        <v>859</v>
      </c>
      <c r="D328" s="170">
        <v>2000</v>
      </c>
      <c r="E328"/>
    </row>
    <row r="329" spans="1:5" ht="14.25">
      <c r="A329" s="258" t="s">
        <v>844</v>
      </c>
      <c r="B329" s="270" t="s">
        <v>44</v>
      </c>
      <c r="C329" s="169" t="s">
        <v>813</v>
      </c>
      <c r="D329" s="170">
        <v>2000</v>
      </c>
      <c r="E329"/>
    </row>
    <row r="330" spans="1:5" ht="14.25">
      <c r="A330" s="258" t="s">
        <v>866</v>
      </c>
      <c r="B330" s="270" t="s">
        <v>44</v>
      </c>
      <c r="C330" s="169" t="s">
        <v>811</v>
      </c>
      <c r="D330" s="170">
        <v>2000</v>
      </c>
      <c r="E330"/>
    </row>
    <row r="331" spans="1:5" ht="14.25">
      <c r="A331" s="258" t="s">
        <v>834</v>
      </c>
      <c r="B331" s="270" t="s">
        <v>44</v>
      </c>
      <c r="C331" s="169" t="s">
        <v>819</v>
      </c>
      <c r="D331" s="170">
        <v>2000</v>
      </c>
      <c r="E331"/>
    </row>
    <row r="332" spans="1:5" ht="14.25">
      <c r="A332" s="258" t="s">
        <v>836</v>
      </c>
      <c r="B332" s="270" t="s">
        <v>44</v>
      </c>
      <c r="C332" s="169" t="s">
        <v>819</v>
      </c>
      <c r="D332" s="170">
        <v>2000</v>
      </c>
      <c r="E332"/>
    </row>
    <row r="333" spans="1:5" ht="14.25">
      <c r="A333" s="258" t="s">
        <v>837</v>
      </c>
      <c r="B333" s="270" t="s">
        <v>44</v>
      </c>
      <c r="C333" s="169" t="s">
        <v>819</v>
      </c>
      <c r="D333" s="170">
        <v>2000</v>
      </c>
      <c r="E333"/>
    </row>
    <row r="334" spans="1:5" ht="14.25">
      <c r="A334" s="258" t="s">
        <v>838</v>
      </c>
      <c r="B334" s="270" t="s">
        <v>44</v>
      </c>
      <c r="C334" s="169" t="s">
        <v>819</v>
      </c>
      <c r="D334" s="170">
        <v>2000</v>
      </c>
      <c r="E334"/>
    </row>
    <row r="335" spans="1:5" ht="14.25">
      <c r="A335" s="258" t="s">
        <v>839</v>
      </c>
      <c r="B335" s="270" t="s">
        <v>44</v>
      </c>
      <c r="C335" s="169" t="s">
        <v>819</v>
      </c>
      <c r="D335" s="170">
        <v>2000</v>
      </c>
      <c r="E335"/>
    </row>
    <row r="336" spans="1:5" ht="14.25">
      <c r="A336" s="258" t="s">
        <v>841</v>
      </c>
      <c r="B336" s="270" t="s">
        <v>44</v>
      </c>
      <c r="C336" s="169" t="s">
        <v>813</v>
      </c>
      <c r="D336" s="170">
        <v>2000</v>
      </c>
      <c r="E336"/>
    </row>
    <row r="337" spans="1:5" ht="14.25">
      <c r="A337" s="258" t="s">
        <v>844</v>
      </c>
      <c r="B337" s="270" t="s">
        <v>44</v>
      </c>
      <c r="C337" s="169" t="s">
        <v>813</v>
      </c>
      <c r="D337" s="170">
        <v>2000</v>
      </c>
      <c r="E337"/>
    </row>
    <row r="338" spans="1:5" ht="14.25">
      <c r="A338" s="258" t="s">
        <v>840</v>
      </c>
      <c r="B338" s="270" t="s">
        <v>44</v>
      </c>
      <c r="C338" s="169" t="s">
        <v>819</v>
      </c>
      <c r="D338" s="170">
        <v>2000</v>
      </c>
      <c r="E338"/>
    </row>
    <row r="339" spans="1:5" ht="14.25">
      <c r="A339" s="258" t="s">
        <v>845</v>
      </c>
      <c r="B339" s="270" t="s">
        <v>44</v>
      </c>
      <c r="C339" s="169" t="s">
        <v>819</v>
      </c>
      <c r="D339" s="170">
        <v>2000</v>
      </c>
      <c r="E339"/>
    </row>
    <row r="340" spans="1:5" ht="14.25">
      <c r="A340" s="258" t="s">
        <v>846</v>
      </c>
      <c r="B340" s="270" t="s">
        <v>44</v>
      </c>
      <c r="C340" s="169" t="s">
        <v>819</v>
      </c>
      <c r="D340" s="170">
        <v>2000</v>
      </c>
      <c r="E340"/>
    </row>
    <row r="341" spans="1:5" ht="14.25">
      <c r="A341" s="258" t="s">
        <v>849</v>
      </c>
      <c r="B341" s="270" t="s">
        <v>44</v>
      </c>
      <c r="C341" s="169" t="s">
        <v>813</v>
      </c>
      <c r="D341" s="170">
        <v>2000</v>
      </c>
      <c r="E341"/>
    </row>
    <row r="342" spans="1:5" ht="14.25">
      <c r="A342" s="258" t="s">
        <v>850</v>
      </c>
      <c r="B342" s="270" t="s">
        <v>44</v>
      </c>
      <c r="C342" s="169" t="s">
        <v>813</v>
      </c>
      <c r="D342" s="170">
        <v>2000</v>
      </c>
      <c r="E342"/>
    </row>
    <row r="343" spans="1:5" ht="14.25">
      <c r="A343" s="258" t="s">
        <v>867</v>
      </c>
      <c r="B343" s="270" t="s">
        <v>44</v>
      </c>
      <c r="C343" s="169" t="s">
        <v>811</v>
      </c>
      <c r="D343" s="170">
        <v>2000</v>
      </c>
      <c r="E343"/>
    </row>
    <row r="344" spans="1:5" ht="14.25">
      <c r="A344" s="258" t="s">
        <v>868</v>
      </c>
      <c r="B344" s="270" t="s">
        <v>44</v>
      </c>
      <c r="C344" s="169" t="s">
        <v>811</v>
      </c>
      <c r="D344" s="170">
        <v>2000</v>
      </c>
      <c r="E344"/>
    </row>
    <row r="345" spans="1:5" ht="14.25">
      <c r="A345" s="258" t="s">
        <v>869</v>
      </c>
      <c r="B345" s="270" t="s">
        <v>44</v>
      </c>
      <c r="C345" s="169" t="s">
        <v>811</v>
      </c>
      <c r="D345" s="170">
        <v>2000</v>
      </c>
      <c r="E345"/>
    </row>
    <row r="346" spans="1:5" ht="14.25">
      <c r="A346" s="258" t="s">
        <v>870</v>
      </c>
      <c r="B346" s="270" t="s">
        <v>44</v>
      </c>
      <c r="C346" s="169" t="s">
        <v>811</v>
      </c>
      <c r="D346" s="170">
        <v>2000</v>
      </c>
      <c r="E346"/>
    </row>
    <row r="347" spans="1:5" ht="14.25">
      <c r="A347" s="258" t="s">
        <v>871</v>
      </c>
      <c r="B347" s="270" t="s">
        <v>44</v>
      </c>
      <c r="C347" s="169" t="s">
        <v>811</v>
      </c>
      <c r="D347" s="170">
        <v>2000</v>
      </c>
      <c r="E347"/>
    </row>
    <row r="348" spans="1:5" ht="14.25">
      <c r="A348" s="258" t="s">
        <v>872</v>
      </c>
      <c r="B348" s="270" t="s">
        <v>44</v>
      </c>
      <c r="C348" s="169" t="s">
        <v>811</v>
      </c>
      <c r="D348" s="170">
        <v>2000</v>
      </c>
      <c r="E348"/>
    </row>
    <row r="349" spans="1:5" ht="14.25">
      <c r="A349" s="258" t="s">
        <v>832</v>
      </c>
      <c r="B349" s="270" t="s">
        <v>44</v>
      </c>
      <c r="C349" s="169" t="s">
        <v>813</v>
      </c>
      <c r="D349" s="170">
        <v>2000</v>
      </c>
      <c r="E349"/>
    </row>
    <row r="350" spans="1:5" ht="14.25">
      <c r="A350" s="258" t="s">
        <v>833</v>
      </c>
      <c r="B350" s="270" t="s">
        <v>44</v>
      </c>
      <c r="C350" s="169" t="s">
        <v>813</v>
      </c>
      <c r="D350" s="170">
        <v>2000</v>
      </c>
      <c r="E350"/>
    </row>
    <row r="351" spans="1:5" ht="14.25">
      <c r="A351" s="258" t="s">
        <v>852</v>
      </c>
      <c r="B351" s="270" t="s">
        <v>44</v>
      </c>
      <c r="C351" s="169" t="s">
        <v>813</v>
      </c>
      <c r="D351" s="170">
        <v>2000</v>
      </c>
      <c r="E351"/>
    </row>
    <row r="352" spans="1:5" ht="14.25">
      <c r="A352" s="258" t="s">
        <v>719</v>
      </c>
      <c r="B352" s="270" t="s">
        <v>44</v>
      </c>
      <c r="C352" s="169" t="s">
        <v>811</v>
      </c>
      <c r="D352" s="170">
        <v>2000</v>
      </c>
      <c r="E352"/>
    </row>
    <row r="353" spans="1:5" ht="14.25">
      <c r="A353" s="258" t="s">
        <v>847</v>
      </c>
      <c r="B353" s="270" t="s">
        <v>44</v>
      </c>
      <c r="C353" s="169" t="s">
        <v>813</v>
      </c>
      <c r="D353" s="170">
        <v>2000</v>
      </c>
      <c r="E353"/>
    </row>
    <row r="354" spans="1:5" ht="14.25">
      <c r="A354" s="258" t="s">
        <v>761</v>
      </c>
      <c r="B354" s="270" t="s">
        <v>46</v>
      </c>
      <c r="C354" s="169" t="s">
        <v>480</v>
      </c>
      <c r="D354" s="170">
        <v>2500</v>
      </c>
      <c r="E354"/>
    </row>
    <row r="355" spans="1:5" ht="14.25">
      <c r="A355" s="258" t="s">
        <v>776</v>
      </c>
      <c r="B355" s="270" t="s">
        <v>46</v>
      </c>
      <c r="C355" s="169" t="s">
        <v>480</v>
      </c>
      <c r="D355" s="170">
        <v>2500</v>
      </c>
      <c r="E355"/>
    </row>
    <row r="356" spans="1:5" ht="14.25">
      <c r="A356" s="258" t="s">
        <v>779</v>
      </c>
      <c r="B356" s="270" t="s">
        <v>46</v>
      </c>
      <c r="C356" s="169" t="s">
        <v>480</v>
      </c>
      <c r="D356" s="170">
        <v>2500</v>
      </c>
      <c r="E356"/>
    </row>
    <row r="357" spans="1:5" ht="14.25">
      <c r="A357" s="258" t="s">
        <v>728</v>
      </c>
      <c r="B357" s="270" t="s">
        <v>46</v>
      </c>
      <c r="C357" s="169" t="s">
        <v>480</v>
      </c>
      <c r="D357" s="170">
        <v>2500</v>
      </c>
      <c r="E357"/>
    </row>
    <row r="358" spans="1:5" ht="14.25">
      <c r="A358" s="258" t="s">
        <v>778</v>
      </c>
      <c r="B358" s="270" t="s">
        <v>46</v>
      </c>
      <c r="C358" s="169" t="s">
        <v>480</v>
      </c>
      <c r="D358" s="170">
        <v>2500</v>
      </c>
      <c r="E358"/>
    </row>
    <row r="359" spans="1:5" ht="14.25">
      <c r="A359" s="258" t="s">
        <v>773</v>
      </c>
      <c r="B359" s="270" t="s">
        <v>46</v>
      </c>
      <c r="C359" s="169" t="s">
        <v>875</v>
      </c>
      <c r="D359" s="170">
        <v>2000</v>
      </c>
      <c r="E359"/>
    </row>
    <row r="360" spans="1:5" ht="14.25">
      <c r="A360" s="258" t="s">
        <v>781</v>
      </c>
      <c r="B360" s="270" t="s">
        <v>46</v>
      </c>
      <c r="C360" s="169" t="s">
        <v>875</v>
      </c>
      <c r="D360" s="170">
        <v>2000</v>
      </c>
      <c r="E360"/>
    </row>
    <row r="361" spans="1:5" ht="14.25">
      <c r="A361" s="258" t="s">
        <v>774</v>
      </c>
      <c r="B361" s="270" t="s">
        <v>46</v>
      </c>
      <c r="C361" s="169" t="s">
        <v>876</v>
      </c>
      <c r="D361" s="170">
        <v>2000</v>
      </c>
      <c r="E361"/>
    </row>
    <row r="362" spans="1:5" ht="14.25">
      <c r="A362" s="258" t="s">
        <v>841</v>
      </c>
      <c r="B362" s="270" t="s">
        <v>46</v>
      </c>
      <c r="C362" s="169" t="s">
        <v>817</v>
      </c>
      <c r="D362" s="170">
        <v>2000</v>
      </c>
      <c r="E362"/>
    </row>
    <row r="363" spans="1:5" ht="14.25">
      <c r="A363" s="258" t="s">
        <v>847</v>
      </c>
      <c r="B363" s="270" t="s">
        <v>46</v>
      </c>
      <c r="C363" s="169" t="s">
        <v>817</v>
      </c>
      <c r="D363" s="170">
        <v>2000</v>
      </c>
      <c r="E363"/>
    </row>
    <row r="364" spans="1:5" ht="14.25">
      <c r="A364" s="258" t="s">
        <v>852</v>
      </c>
      <c r="B364" s="270" t="s">
        <v>46</v>
      </c>
      <c r="C364" s="169" t="s">
        <v>817</v>
      </c>
      <c r="D364" s="170">
        <v>2000</v>
      </c>
      <c r="E364"/>
    </row>
    <row r="365" spans="1:5" ht="14.25">
      <c r="A365" s="258" t="s">
        <v>849</v>
      </c>
      <c r="B365" s="270" t="s">
        <v>46</v>
      </c>
      <c r="C365" s="169" t="s">
        <v>817</v>
      </c>
      <c r="D365" s="170">
        <v>2000</v>
      </c>
      <c r="E365"/>
    </row>
    <row r="366" spans="1:5" ht="14.25">
      <c r="A366" s="258" t="s">
        <v>850</v>
      </c>
      <c r="B366" s="270" t="s">
        <v>46</v>
      </c>
      <c r="C366" s="169" t="s">
        <v>817</v>
      </c>
      <c r="D366" s="170">
        <v>2000</v>
      </c>
      <c r="E366"/>
    </row>
    <row r="367" spans="1:5" ht="14.25">
      <c r="A367" s="258" t="s">
        <v>867</v>
      </c>
      <c r="B367" s="270" t="s">
        <v>46</v>
      </c>
      <c r="C367" s="169" t="s">
        <v>819</v>
      </c>
      <c r="D367" s="170">
        <v>2000</v>
      </c>
      <c r="E367"/>
    </row>
    <row r="368" spans="1:5" ht="14.25">
      <c r="A368" s="258" t="s">
        <v>868</v>
      </c>
      <c r="B368" s="270" t="s">
        <v>46</v>
      </c>
      <c r="C368" s="169" t="s">
        <v>819</v>
      </c>
      <c r="D368" s="170">
        <v>2000</v>
      </c>
      <c r="E368"/>
    </row>
    <row r="369" spans="1:5" ht="14.25">
      <c r="A369" s="258" t="s">
        <v>869</v>
      </c>
      <c r="B369" s="270" t="s">
        <v>46</v>
      </c>
      <c r="C369" s="169" t="s">
        <v>819</v>
      </c>
      <c r="D369" s="170">
        <v>2000</v>
      </c>
      <c r="E369"/>
    </row>
    <row r="370" spans="1:5" ht="14.25">
      <c r="A370" s="258" t="s">
        <v>870</v>
      </c>
      <c r="B370" s="270" t="s">
        <v>46</v>
      </c>
      <c r="C370" s="169" t="s">
        <v>819</v>
      </c>
      <c r="D370" s="170">
        <v>2000</v>
      </c>
      <c r="E370"/>
    </row>
    <row r="371" spans="1:5" ht="14.25">
      <c r="A371" s="258" t="s">
        <v>871</v>
      </c>
      <c r="B371" s="270" t="s">
        <v>46</v>
      </c>
      <c r="C371" s="169" t="s">
        <v>819</v>
      </c>
      <c r="D371" s="170">
        <v>2000</v>
      </c>
      <c r="E371"/>
    </row>
    <row r="372" spans="1:5" ht="14.25">
      <c r="A372" s="258" t="s">
        <v>872</v>
      </c>
      <c r="B372" s="270" t="s">
        <v>46</v>
      </c>
      <c r="C372" s="169" t="s">
        <v>819</v>
      </c>
      <c r="D372" s="170">
        <v>2000</v>
      </c>
      <c r="E372"/>
    </row>
    <row r="373" spans="1:5" ht="14.25">
      <c r="A373" s="258" t="s">
        <v>719</v>
      </c>
      <c r="B373" s="270" t="s">
        <v>46</v>
      </c>
      <c r="C373" s="169" t="s">
        <v>819</v>
      </c>
      <c r="D373" s="170">
        <v>2000</v>
      </c>
      <c r="E373"/>
    </row>
    <row r="374" spans="1:5" ht="14.25">
      <c r="A374" s="258" t="s">
        <v>878</v>
      </c>
      <c r="B374" s="270" t="s">
        <v>46</v>
      </c>
      <c r="C374" s="169" t="s">
        <v>811</v>
      </c>
      <c r="D374" s="170">
        <v>2000</v>
      </c>
      <c r="E374"/>
    </row>
    <row r="375" spans="1:5" ht="14.25">
      <c r="A375" s="258" t="s">
        <v>844</v>
      </c>
      <c r="B375" s="270" t="s">
        <v>46</v>
      </c>
      <c r="C375" s="169" t="s">
        <v>817</v>
      </c>
      <c r="D375" s="170">
        <v>2000</v>
      </c>
      <c r="E375"/>
    </row>
    <row r="376" spans="1:5" ht="14.25">
      <c r="A376" s="258" t="s">
        <v>843</v>
      </c>
      <c r="B376" s="270" t="s">
        <v>46</v>
      </c>
      <c r="C376" s="169" t="s">
        <v>817</v>
      </c>
      <c r="D376" s="170">
        <v>2000</v>
      </c>
      <c r="E376"/>
    </row>
    <row r="377" spans="1:5" ht="14.25">
      <c r="A377" s="258" t="s">
        <v>832</v>
      </c>
      <c r="B377" s="270" t="s">
        <v>46</v>
      </c>
      <c r="C377" s="169" t="s">
        <v>817</v>
      </c>
      <c r="D377" s="170">
        <v>2000</v>
      </c>
      <c r="E377"/>
    </row>
    <row r="378" spans="1:5" ht="14.25">
      <c r="A378" s="258" t="s">
        <v>833</v>
      </c>
      <c r="B378" s="270" t="s">
        <v>46</v>
      </c>
      <c r="C378" s="169" t="s">
        <v>817</v>
      </c>
      <c r="D378" s="170">
        <v>2000</v>
      </c>
      <c r="E378"/>
    </row>
    <row r="379" spans="1:5" ht="14.25">
      <c r="A379" s="258" t="s">
        <v>866</v>
      </c>
      <c r="B379" s="270" t="s">
        <v>46</v>
      </c>
      <c r="C379" s="169" t="s">
        <v>819</v>
      </c>
      <c r="D379" s="170">
        <v>2000</v>
      </c>
      <c r="E379"/>
    </row>
    <row r="380" spans="1:5" ht="14.25">
      <c r="A380" s="258" t="s">
        <v>879</v>
      </c>
      <c r="B380" s="270" t="s">
        <v>46</v>
      </c>
      <c r="C380" s="169" t="s">
        <v>811</v>
      </c>
      <c r="D380" s="170">
        <v>2000</v>
      </c>
      <c r="E380"/>
    </row>
    <row r="381" spans="1:5" ht="14.25">
      <c r="A381" s="258" t="s">
        <v>880</v>
      </c>
      <c r="B381" s="270" t="s">
        <v>46</v>
      </c>
      <c r="C381" s="169" t="s">
        <v>811</v>
      </c>
      <c r="D381" s="170">
        <v>2000</v>
      </c>
      <c r="E381"/>
    </row>
    <row r="382" spans="1:5" ht="14.25">
      <c r="A382" s="258" t="s">
        <v>881</v>
      </c>
      <c r="B382" s="270" t="s">
        <v>46</v>
      </c>
      <c r="C382" s="169" t="s">
        <v>811</v>
      </c>
      <c r="D382" s="170">
        <v>2000</v>
      </c>
      <c r="E382"/>
    </row>
    <row r="383" spans="1:5" ht="14.25">
      <c r="A383" s="167" t="s">
        <v>761</v>
      </c>
      <c r="B383" s="270" t="s">
        <v>47</v>
      </c>
      <c r="C383" s="169" t="s">
        <v>521</v>
      </c>
      <c r="D383" s="170">
        <v>2500</v>
      </c>
      <c r="E383"/>
    </row>
    <row r="384" spans="1:5" ht="14.25">
      <c r="A384" s="167" t="s">
        <v>773</v>
      </c>
      <c r="B384" s="270" t="s">
        <v>47</v>
      </c>
      <c r="C384" s="169" t="s">
        <v>884</v>
      </c>
      <c r="D384" s="170">
        <v>2000</v>
      </c>
      <c r="E384"/>
    </row>
    <row r="385" spans="1:5" ht="14.25">
      <c r="A385" s="167" t="s">
        <v>776</v>
      </c>
      <c r="B385" s="270" t="s">
        <v>47</v>
      </c>
      <c r="C385" s="169" t="s">
        <v>521</v>
      </c>
      <c r="D385" s="170">
        <v>2500</v>
      </c>
      <c r="E385"/>
    </row>
    <row r="386" spans="1:5" ht="14.25">
      <c r="A386" s="167" t="s">
        <v>779</v>
      </c>
      <c r="B386" s="270" t="s">
        <v>47</v>
      </c>
      <c r="C386" s="169" t="s">
        <v>521</v>
      </c>
      <c r="D386" s="170">
        <v>2500</v>
      </c>
      <c r="E386"/>
    </row>
    <row r="387" spans="1:5" ht="14.25">
      <c r="A387" s="167" t="s">
        <v>778</v>
      </c>
      <c r="B387" s="270" t="s">
        <v>47</v>
      </c>
      <c r="C387" s="169" t="s">
        <v>521</v>
      </c>
      <c r="D387" s="170">
        <v>2500</v>
      </c>
      <c r="E387"/>
    </row>
    <row r="388" spans="1:5" ht="14.25">
      <c r="A388" s="167" t="s">
        <v>781</v>
      </c>
      <c r="B388" s="270" t="s">
        <v>47</v>
      </c>
      <c r="C388" s="169" t="s">
        <v>884</v>
      </c>
      <c r="D388" s="170">
        <v>2000</v>
      </c>
      <c r="E388"/>
    </row>
    <row r="389" spans="1:5" ht="14.25">
      <c r="A389" s="167" t="s">
        <v>774</v>
      </c>
      <c r="B389" s="270" t="s">
        <v>47</v>
      </c>
      <c r="C389" s="169" t="s">
        <v>885</v>
      </c>
      <c r="D389" s="170">
        <v>2000</v>
      </c>
      <c r="E389"/>
    </row>
    <row r="390" spans="1:5" ht="14.25">
      <c r="A390" s="167" t="s">
        <v>728</v>
      </c>
      <c r="B390" s="270" t="s">
        <v>47</v>
      </c>
      <c r="C390" s="169" t="s">
        <v>521</v>
      </c>
      <c r="D390" s="170">
        <v>2500</v>
      </c>
      <c r="E390"/>
    </row>
    <row r="391" spans="1:5" ht="14.25">
      <c r="A391" s="167" t="s">
        <v>841</v>
      </c>
      <c r="B391" s="270" t="s">
        <v>47</v>
      </c>
      <c r="C391" s="169" t="s">
        <v>821</v>
      </c>
      <c r="D391" s="170">
        <v>2000</v>
      </c>
      <c r="E391"/>
    </row>
    <row r="392" spans="1:5" ht="14.25">
      <c r="A392" s="167" t="s">
        <v>844</v>
      </c>
      <c r="B392" s="270" t="s">
        <v>47</v>
      </c>
      <c r="C392" s="169" t="s">
        <v>821</v>
      </c>
      <c r="D392" s="170">
        <v>2000</v>
      </c>
      <c r="E392"/>
    </row>
    <row r="393" spans="1:5" ht="14.25">
      <c r="A393" s="167" t="s">
        <v>833</v>
      </c>
      <c r="B393" s="270" t="s">
        <v>47</v>
      </c>
      <c r="C393" s="169" t="s">
        <v>821</v>
      </c>
      <c r="D393" s="170">
        <v>2000</v>
      </c>
      <c r="E393"/>
    </row>
    <row r="394" spans="1:5" ht="14.25">
      <c r="A394" s="167" t="s">
        <v>843</v>
      </c>
      <c r="B394" s="270" t="s">
        <v>47</v>
      </c>
      <c r="C394" s="169" t="s">
        <v>821</v>
      </c>
      <c r="D394" s="170">
        <v>2000</v>
      </c>
      <c r="E394"/>
    </row>
    <row r="395" spans="1:5" ht="14.25">
      <c r="A395" s="167" t="s">
        <v>847</v>
      </c>
      <c r="B395" s="270" t="s">
        <v>47</v>
      </c>
      <c r="C395" s="169" t="s">
        <v>821</v>
      </c>
      <c r="D395" s="170">
        <v>2000</v>
      </c>
      <c r="E395"/>
    </row>
    <row r="396" spans="1:5" ht="14.25">
      <c r="A396" s="167" t="s">
        <v>852</v>
      </c>
      <c r="B396" s="270" t="s">
        <v>47</v>
      </c>
      <c r="C396" s="169" t="s">
        <v>821</v>
      </c>
      <c r="D396" s="170">
        <v>2000</v>
      </c>
      <c r="E396"/>
    </row>
    <row r="397" spans="1:5" ht="14.25">
      <c r="A397" s="167" t="s">
        <v>849</v>
      </c>
      <c r="B397" s="270" t="s">
        <v>47</v>
      </c>
      <c r="C397" s="169" t="s">
        <v>821</v>
      </c>
      <c r="D397" s="170">
        <v>2000</v>
      </c>
      <c r="E397"/>
    </row>
    <row r="398" spans="1:5" ht="14.25">
      <c r="A398" s="167" t="s">
        <v>850</v>
      </c>
      <c r="B398" s="270" t="s">
        <v>47</v>
      </c>
      <c r="C398" s="169" t="s">
        <v>821</v>
      </c>
      <c r="D398" s="170">
        <v>2000</v>
      </c>
      <c r="E398"/>
    </row>
    <row r="399" spans="1:5" ht="14.25">
      <c r="A399" s="167" t="s">
        <v>879</v>
      </c>
      <c r="B399" s="270" t="s">
        <v>47</v>
      </c>
      <c r="C399" s="169" t="s">
        <v>819</v>
      </c>
      <c r="D399" s="170">
        <v>2000</v>
      </c>
      <c r="E399"/>
    </row>
    <row r="400" spans="1:5" ht="14.25">
      <c r="A400" s="167" t="s">
        <v>880</v>
      </c>
      <c r="B400" s="270" t="s">
        <v>47</v>
      </c>
      <c r="C400" s="169" t="s">
        <v>819</v>
      </c>
      <c r="D400" s="170">
        <v>511</v>
      </c>
      <c r="E400"/>
    </row>
    <row r="401" spans="1:5" ht="14.25">
      <c r="A401" s="167" t="s">
        <v>832</v>
      </c>
      <c r="B401" s="270" t="s">
        <v>47</v>
      </c>
      <c r="C401" s="169" t="s">
        <v>821</v>
      </c>
      <c r="D401" s="170">
        <v>2000</v>
      </c>
      <c r="E401"/>
    </row>
    <row r="402" spans="1:5" ht="14.25">
      <c r="A402" s="167" t="s">
        <v>881</v>
      </c>
      <c r="B402" s="270" t="s">
        <v>47</v>
      </c>
      <c r="C402" s="169" t="s">
        <v>819</v>
      </c>
      <c r="D402" s="170">
        <v>2000</v>
      </c>
      <c r="E402"/>
    </row>
    <row r="403" spans="1:5" ht="14.25">
      <c r="A403" s="167" t="s">
        <v>878</v>
      </c>
      <c r="B403" s="270" t="s">
        <v>47</v>
      </c>
      <c r="C403" s="169" t="s">
        <v>819</v>
      </c>
      <c r="D403" s="170">
        <v>2000</v>
      </c>
      <c r="E403"/>
    </row>
    <row r="404" spans="1:5" ht="15.75">
      <c r="A404" s="558" t="s">
        <v>853</v>
      </c>
      <c r="B404" s="559"/>
      <c r="C404" s="560"/>
      <c r="D404" s="84">
        <f>SUM(D123:D403)</f>
        <v>559072.95000000065</v>
      </c>
      <c r="E404" s="81"/>
    </row>
    <row r="405" spans="1:5" ht="14.25">
      <c r="A405" s="197" t="s">
        <v>27</v>
      </c>
      <c r="B405" s="76" t="s">
        <v>30</v>
      </c>
      <c r="C405" s="76" t="s">
        <v>391</v>
      </c>
      <c r="D405" s="198">
        <v>0</v>
      </c>
      <c r="E405" s="81"/>
    </row>
    <row r="406" spans="1:5" ht="14.25">
      <c r="A406" s="199" t="s">
        <v>27</v>
      </c>
      <c r="B406" s="74" t="s">
        <v>31</v>
      </c>
      <c r="C406" s="74" t="s">
        <v>392</v>
      </c>
      <c r="D406" s="198">
        <v>0</v>
      </c>
      <c r="E406" s="81"/>
    </row>
    <row r="407" spans="1:5" ht="14.25">
      <c r="A407" s="200" t="s">
        <v>27</v>
      </c>
      <c r="B407" s="75" t="s">
        <v>34</v>
      </c>
      <c r="C407" s="75" t="s">
        <v>393</v>
      </c>
      <c r="D407" s="188">
        <v>0</v>
      </c>
      <c r="E407" s="81"/>
    </row>
    <row r="408" spans="1:5" ht="14.25">
      <c r="A408" s="273" t="s">
        <v>27</v>
      </c>
      <c r="B408" s="274" t="s">
        <v>36</v>
      </c>
      <c r="C408" s="75" t="s">
        <v>394</v>
      </c>
      <c r="D408" s="170">
        <v>0</v>
      </c>
      <c r="E408" s="81"/>
    </row>
    <row r="409" spans="1:5" ht="14.25">
      <c r="A409" s="273" t="s">
        <v>27</v>
      </c>
      <c r="B409" s="274" t="s">
        <v>38</v>
      </c>
      <c r="C409" s="75" t="s">
        <v>395</v>
      </c>
      <c r="D409" s="170">
        <v>754</v>
      </c>
      <c r="E409" s="81"/>
    </row>
    <row r="410" spans="1:5" ht="14.25">
      <c r="A410" s="273" t="s">
        <v>27</v>
      </c>
      <c r="B410" s="274" t="s">
        <v>40</v>
      </c>
      <c r="C410" s="75" t="s">
        <v>396</v>
      </c>
      <c r="D410" s="170">
        <v>3131.51</v>
      </c>
      <c r="E410" s="81"/>
    </row>
    <row r="411" spans="1:5" ht="14.25">
      <c r="A411" s="273" t="s">
        <v>27</v>
      </c>
      <c r="B411" s="274" t="s">
        <v>42</v>
      </c>
      <c r="C411" s="293" t="s">
        <v>404</v>
      </c>
      <c r="D411" s="170">
        <v>1345.6</v>
      </c>
      <c r="E411" s="81"/>
    </row>
    <row r="412" spans="1:5" ht="14.25">
      <c r="A412" s="273" t="s">
        <v>27</v>
      </c>
      <c r="B412" s="274" t="s">
        <v>43</v>
      </c>
      <c r="C412" s="293" t="s">
        <v>405</v>
      </c>
      <c r="D412" s="170">
        <v>2586.8000000000002</v>
      </c>
      <c r="E412" s="81"/>
    </row>
    <row r="413" spans="1:5" ht="14.25">
      <c r="A413" s="273" t="s">
        <v>27</v>
      </c>
      <c r="B413" s="274" t="s">
        <v>59</v>
      </c>
      <c r="C413" s="293" t="s">
        <v>406</v>
      </c>
      <c r="D413" s="170">
        <v>3213</v>
      </c>
      <c r="E413" s="81"/>
    </row>
    <row r="414" spans="1:5" ht="14.25">
      <c r="A414" s="273" t="s">
        <v>27</v>
      </c>
      <c r="B414" s="274" t="s">
        <v>44</v>
      </c>
      <c r="C414" s="293" t="s">
        <v>407</v>
      </c>
      <c r="D414" s="170">
        <v>3979</v>
      </c>
      <c r="E414" s="81"/>
    </row>
    <row r="415" spans="1:5" ht="14.25">
      <c r="A415" s="273" t="s">
        <v>27</v>
      </c>
      <c r="B415" s="274" t="s">
        <v>46</v>
      </c>
      <c r="C415" s="293" t="s">
        <v>408</v>
      </c>
      <c r="D415" s="170">
        <v>878.09</v>
      </c>
      <c r="E415" s="81"/>
    </row>
    <row r="416" spans="1:5" ht="15.75">
      <c r="A416" s="558" t="s">
        <v>367</v>
      </c>
      <c r="B416" s="559"/>
      <c r="C416" s="560"/>
      <c r="D416" s="85">
        <f>SUM(D405:D415)</f>
        <v>15888</v>
      </c>
    </row>
    <row r="417" spans="1:5" ht="14.25">
      <c r="A417" s="275" t="s">
        <v>580</v>
      </c>
      <c r="B417" s="276" t="s">
        <v>31</v>
      </c>
      <c r="C417" s="276" t="s">
        <v>581</v>
      </c>
      <c r="D417" s="260">
        <v>291</v>
      </c>
      <c r="E417" s="183"/>
    </row>
    <row r="418" spans="1:5" ht="14.25">
      <c r="A418" s="275" t="s">
        <v>595</v>
      </c>
      <c r="B418" s="276" t="s">
        <v>31</v>
      </c>
      <c r="C418" s="276" t="s">
        <v>596</v>
      </c>
      <c r="D418" s="260">
        <v>642</v>
      </c>
      <c r="E418" s="183"/>
    </row>
    <row r="419" spans="1:5" ht="14.25">
      <c r="A419" s="275" t="s">
        <v>580</v>
      </c>
      <c r="B419" s="276" t="s">
        <v>31</v>
      </c>
      <c r="C419" s="276" t="s">
        <v>596</v>
      </c>
      <c r="D419" s="260">
        <v>642</v>
      </c>
      <c r="E419" s="183"/>
    </row>
    <row r="420" spans="1:5" ht="14.25">
      <c r="A420" s="277" t="s">
        <v>308</v>
      </c>
      <c r="B420" s="276" t="s">
        <v>36</v>
      </c>
      <c r="C420" s="278" t="s">
        <v>651</v>
      </c>
      <c r="D420" s="170">
        <v>2826.7</v>
      </c>
      <c r="E420" s="183"/>
    </row>
    <row r="421" spans="1:5" ht="14.25">
      <c r="A421" s="277" t="s">
        <v>101</v>
      </c>
      <c r="B421" s="276" t="s">
        <v>36</v>
      </c>
      <c r="C421" s="279" t="s">
        <v>655</v>
      </c>
      <c r="D421" s="170">
        <v>1040</v>
      </c>
      <c r="E421" s="183"/>
    </row>
    <row r="422" spans="1:5" ht="25.5">
      <c r="A422" s="277" t="s">
        <v>90</v>
      </c>
      <c r="B422" s="276" t="s">
        <v>36</v>
      </c>
      <c r="C422" s="279" t="s">
        <v>656</v>
      </c>
      <c r="D422" s="170">
        <v>1715</v>
      </c>
      <c r="E422" s="183"/>
    </row>
    <row r="423" spans="1:5" ht="14.25">
      <c r="A423" s="277" t="s">
        <v>580</v>
      </c>
      <c r="B423" s="276" t="s">
        <v>38</v>
      </c>
      <c r="C423" s="278" t="s">
        <v>596</v>
      </c>
      <c r="D423" s="170">
        <v>703.5</v>
      </c>
      <c r="E423" s="183"/>
    </row>
    <row r="424" spans="1:5" ht="25.5">
      <c r="A424" s="277" t="s">
        <v>593</v>
      </c>
      <c r="B424" s="276" t="s">
        <v>40</v>
      </c>
      <c r="C424" s="279" t="s">
        <v>677</v>
      </c>
      <c r="D424" s="260">
        <v>1400</v>
      </c>
      <c r="E424" s="183"/>
    </row>
    <row r="425" spans="1:5" ht="14.25">
      <c r="A425" s="167" t="s">
        <v>107</v>
      </c>
      <c r="B425" s="276" t="s">
        <v>59</v>
      </c>
      <c r="C425" s="169" t="s">
        <v>771</v>
      </c>
      <c r="D425" s="170">
        <v>6000</v>
      </c>
      <c r="E425" s="183"/>
    </row>
    <row r="426" spans="1:5" ht="14.25">
      <c r="A426" s="167" t="s">
        <v>128</v>
      </c>
      <c r="B426" s="276" t="s">
        <v>59</v>
      </c>
      <c r="C426" s="169" t="s">
        <v>771</v>
      </c>
      <c r="D426" s="170">
        <v>6000</v>
      </c>
      <c r="E426" s="183"/>
    </row>
    <row r="427" spans="1:5" ht="14.25">
      <c r="A427" s="167" t="s">
        <v>583</v>
      </c>
      <c r="B427" s="276" t="s">
        <v>59</v>
      </c>
      <c r="C427" s="169" t="s">
        <v>771</v>
      </c>
      <c r="D427" s="170">
        <v>6000</v>
      </c>
      <c r="E427" s="183"/>
    </row>
    <row r="428" spans="1:5" ht="14.25">
      <c r="A428" s="167" t="s">
        <v>759</v>
      </c>
      <c r="B428" s="276" t="s">
        <v>59</v>
      </c>
      <c r="C428" s="169" t="s">
        <v>771</v>
      </c>
      <c r="D428" s="170">
        <v>6000</v>
      </c>
      <c r="E428" s="183"/>
    </row>
    <row r="429" spans="1:5" ht="14.25">
      <c r="A429" s="167" t="s">
        <v>772</v>
      </c>
      <c r="B429" s="276" t="s">
        <v>59</v>
      </c>
      <c r="C429" s="169" t="s">
        <v>771</v>
      </c>
      <c r="D429" s="170">
        <v>6000</v>
      </c>
      <c r="E429" s="183"/>
    </row>
    <row r="430" spans="1:5" ht="25.5">
      <c r="A430" s="167" t="s">
        <v>101</v>
      </c>
      <c r="B430" s="287" t="s">
        <v>44</v>
      </c>
      <c r="C430" s="171" t="s">
        <v>856</v>
      </c>
      <c r="D430" s="170">
        <v>6000</v>
      </c>
      <c r="E430"/>
    </row>
    <row r="431" spans="1:5" ht="25.5">
      <c r="A431" s="167" t="s">
        <v>100</v>
      </c>
      <c r="B431" s="287" t="s">
        <v>44</v>
      </c>
      <c r="C431" s="171" t="s">
        <v>856</v>
      </c>
      <c r="D431" s="170">
        <v>3000</v>
      </c>
      <c r="E431"/>
    </row>
    <row r="432" spans="1:5" ht="15.75">
      <c r="A432" s="561" t="s">
        <v>368</v>
      </c>
      <c r="B432" s="561"/>
      <c r="C432" s="561"/>
      <c r="D432" s="203">
        <f>SUM(D417:D431)</f>
        <v>48260.2</v>
      </c>
    </row>
    <row r="433" spans="1:5" ht="14.25">
      <c r="A433" s="562" t="s">
        <v>369</v>
      </c>
      <c r="B433" s="562"/>
      <c r="C433" s="562"/>
      <c r="D433" s="294">
        <v>1270980</v>
      </c>
      <c r="E433" s="86"/>
    </row>
    <row r="434" spans="1:5" ht="14.25">
      <c r="A434" s="204"/>
      <c r="B434" s="52"/>
      <c r="C434" s="53" t="s">
        <v>370</v>
      </c>
      <c r="D434" s="295">
        <f>SUM(D34+D36+D39+D47+D59+D67+D122+D404+D416+D432)</f>
        <v>1270980.0000000007</v>
      </c>
      <c r="E434" s="86"/>
    </row>
    <row r="435" spans="1:5" ht="18">
      <c r="A435" s="205"/>
      <c r="B435" s="56"/>
      <c r="C435" s="57" t="s">
        <v>371</v>
      </c>
      <c r="D435" s="78">
        <f>SUM(D433-D434)</f>
        <v>-6.9849193096160889E-10</v>
      </c>
      <c r="E435" s="86"/>
    </row>
    <row r="436" spans="1:5" ht="14.25">
      <c r="A436" s="55"/>
      <c r="E436" s="86"/>
    </row>
    <row r="437" spans="1:5" ht="12.75" customHeight="1">
      <c r="A437" s="55"/>
    </row>
    <row r="438" spans="1:5" ht="12.75" customHeight="1">
      <c r="A438" s="55"/>
    </row>
    <row r="439" spans="1:5" ht="12.75" customHeight="1">
      <c r="A439" s="55"/>
    </row>
    <row r="440" spans="1:5" ht="14.25">
      <c r="A440" s="206" t="s">
        <v>372</v>
      </c>
      <c r="B440" s="58">
        <f>SUM(D404)</f>
        <v>559072.95000000065</v>
      </c>
      <c r="C440" s="3"/>
      <c r="D440"/>
      <c r="E440"/>
    </row>
    <row r="441" spans="1:5" ht="14.25">
      <c r="A441" s="206" t="s">
        <v>798</v>
      </c>
      <c r="B441" s="58">
        <f>SUM(D122)</f>
        <v>138379.47999999998</v>
      </c>
      <c r="C441" s="3"/>
      <c r="D441"/>
      <c r="E441"/>
    </row>
    <row r="442" spans="1:5" ht="14.25">
      <c r="A442" s="206" t="s">
        <v>373</v>
      </c>
      <c r="B442" s="58">
        <f>SUM(D67)</f>
        <v>42650.78</v>
      </c>
      <c r="C442" s="3"/>
      <c r="D442"/>
      <c r="E442"/>
    </row>
    <row r="443" spans="1:5" ht="14.25">
      <c r="A443" s="206" t="s">
        <v>374</v>
      </c>
      <c r="B443" s="58">
        <f>SUM(D59)</f>
        <v>14130</v>
      </c>
      <c r="C443" s="3"/>
      <c r="D443"/>
      <c r="E443"/>
    </row>
    <row r="444" spans="1:5" ht="14.25">
      <c r="A444" s="206" t="s">
        <v>375</v>
      </c>
      <c r="B444" s="58">
        <f>SUM(D34)</f>
        <v>145331.79</v>
      </c>
      <c r="C444" s="3"/>
      <c r="D444"/>
      <c r="E444"/>
    </row>
    <row r="445" spans="1:5" ht="14.25">
      <c r="A445" s="206" t="s">
        <v>376</v>
      </c>
      <c r="B445" s="58">
        <f>SUM(D47)</f>
        <v>296931.8</v>
      </c>
      <c r="C445" s="3"/>
      <c r="D445"/>
      <c r="E445"/>
    </row>
    <row r="446" spans="1:5" ht="14.25">
      <c r="A446" s="206" t="s">
        <v>377</v>
      </c>
      <c r="B446" s="58">
        <f>SUM(D39)</f>
        <v>5635</v>
      </c>
      <c r="C446" s="3"/>
      <c r="D446"/>
      <c r="E446"/>
    </row>
    <row r="447" spans="1:5" ht="14.25">
      <c r="A447" s="206" t="s">
        <v>378</v>
      </c>
      <c r="B447" s="58">
        <v>0</v>
      </c>
      <c r="C447" s="3"/>
      <c r="D447"/>
      <c r="E447"/>
    </row>
    <row r="448" spans="1:5" ht="14.25">
      <c r="A448" s="206" t="s">
        <v>27</v>
      </c>
      <c r="B448" s="58">
        <f>SUM(D416)</f>
        <v>15888</v>
      </c>
      <c r="C448" s="3"/>
      <c r="D448"/>
      <c r="E448"/>
    </row>
    <row r="449" spans="1:5" ht="14.25">
      <c r="A449" s="206" t="s">
        <v>379</v>
      </c>
      <c r="B449" s="58">
        <f>SUM(D432)</f>
        <v>48260.2</v>
      </c>
      <c r="C449" s="3"/>
      <c r="D449"/>
      <c r="E449"/>
    </row>
    <row r="450" spans="1:5" ht="14.25">
      <c r="A450" s="206" t="s">
        <v>380</v>
      </c>
      <c r="B450" s="58">
        <f>SUM(D36)</f>
        <v>4700</v>
      </c>
      <c r="C450" s="3"/>
      <c r="D450"/>
      <c r="E450"/>
    </row>
    <row r="451" spans="1:5" ht="15.75">
      <c r="A451" s="207" t="s">
        <v>10</v>
      </c>
      <c r="B451" s="61">
        <f>SUM(B440:B450)</f>
        <v>1270980.0000000007</v>
      </c>
      <c r="C451" s="3"/>
      <c r="D451"/>
      <c r="E451"/>
    </row>
    <row r="452" spans="1:5" ht="14.25">
      <c r="A452" s="208"/>
      <c r="B452" s="3"/>
      <c r="C452" s="3"/>
      <c r="D452"/>
      <c r="E452"/>
    </row>
    <row r="453" spans="1:5" ht="14.25">
      <c r="A453" s="208"/>
      <c r="B453" s="3"/>
      <c r="C453" s="3"/>
      <c r="D453"/>
      <c r="E453"/>
    </row>
    <row r="454" spans="1:5" ht="14.25">
      <c r="A454" s="556" t="s">
        <v>935</v>
      </c>
      <c r="B454" s="556"/>
      <c r="C454" s="556"/>
      <c r="D454"/>
      <c r="E454"/>
    </row>
  </sheetData>
  <mergeCells count="13">
    <mergeCell ref="A59:C59"/>
    <mergeCell ref="A34:C34"/>
    <mergeCell ref="A36:C36"/>
    <mergeCell ref="A39:C39"/>
    <mergeCell ref="A47:C47"/>
    <mergeCell ref="A50:C50"/>
    <mergeCell ref="A454:C454"/>
    <mergeCell ref="A67:C67"/>
    <mergeCell ref="A122:C122"/>
    <mergeCell ref="A404:C404"/>
    <mergeCell ref="A416:C416"/>
    <mergeCell ref="A432:C432"/>
    <mergeCell ref="A433:C433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0"/>
  <sheetViews>
    <sheetView zoomScale="120" zoomScaleNormal="120" workbookViewId="0">
      <selection activeCell="B1" sqref="B1:D1"/>
    </sheetView>
  </sheetViews>
  <sheetFormatPr baseColWidth="10" defaultRowHeight="14.25"/>
  <cols>
    <col min="1" max="1" width="4.625" style="1" customWidth="1"/>
    <col min="2" max="2" width="42.875" style="1" customWidth="1"/>
    <col min="3" max="3" width="16" style="59" customWidth="1"/>
    <col min="4" max="4" width="33" style="1" customWidth="1"/>
    <col min="5" max="5" width="9.875" style="1" customWidth="1"/>
  </cols>
  <sheetData>
    <row r="1" spans="1:5" ht="36" customHeight="1">
      <c r="A1" s="59"/>
      <c r="B1" s="564" t="s">
        <v>639</v>
      </c>
      <c r="C1" s="564"/>
      <c r="D1" s="564"/>
    </row>
    <row r="2" spans="1:5" ht="36" customHeight="1">
      <c r="A2" s="59"/>
      <c r="B2" s="564" t="s">
        <v>381</v>
      </c>
      <c r="C2" s="564"/>
      <c r="D2" s="564"/>
    </row>
    <row r="3" spans="1:5" ht="14.25" customHeight="1">
      <c r="A3" s="59"/>
      <c r="B3" s="565" t="s">
        <v>382</v>
      </c>
      <c r="C3" s="565"/>
      <c r="D3" s="565"/>
    </row>
    <row r="4" spans="1:5" ht="15">
      <c r="A4" s="59"/>
      <c r="B4" s="3"/>
      <c r="C4" s="14"/>
      <c r="D4" s="60"/>
    </row>
    <row r="5" spans="1:5">
      <c r="A5" s="15" t="s">
        <v>383</v>
      </c>
      <c r="B5" s="15" t="s">
        <v>1</v>
      </c>
      <c r="C5" s="17" t="s">
        <v>4</v>
      </c>
      <c r="D5" s="16" t="s">
        <v>384</v>
      </c>
    </row>
    <row r="6" spans="1:5" s="214" customFormat="1" ht="14.25" customHeight="1">
      <c r="A6" s="209">
        <v>1</v>
      </c>
      <c r="B6" s="262" t="s">
        <v>569</v>
      </c>
      <c r="C6" s="211" t="s">
        <v>30</v>
      </c>
      <c r="D6" s="212" t="s">
        <v>400</v>
      </c>
      <c r="E6" s="213"/>
    </row>
    <row r="7" spans="1:5" s="214" customFormat="1" ht="14.25" customHeight="1">
      <c r="A7" s="209">
        <v>2</v>
      </c>
      <c r="B7" s="263" t="s">
        <v>571</v>
      </c>
      <c r="C7" s="211" t="s">
        <v>30</v>
      </c>
      <c r="D7" s="212" t="s">
        <v>400</v>
      </c>
      <c r="E7" s="213"/>
    </row>
    <row r="8" spans="1:5" s="214" customFormat="1" ht="14.25" customHeight="1">
      <c r="A8" s="209">
        <v>3</v>
      </c>
      <c r="B8" s="263" t="s">
        <v>573</v>
      </c>
      <c r="C8" s="211" t="s">
        <v>30</v>
      </c>
      <c r="D8" s="212" t="s">
        <v>400</v>
      </c>
      <c r="E8" s="213"/>
    </row>
    <row r="9" spans="1:5" s="214" customFormat="1" ht="14.25" customHeight="1">
      <c r="A9" s="209">
        <v>4</v>
      </c>
      <c r="B9" s="263" t="s">
        <v>575</v>
      </c>
      <c r="C9" s="211" t="s">
        <v>30</v>
      </c>
      <c r="D9" s="212" t="s">
        <v>400</v>
      </c>
      <c r="E9" s="213"/>
    </row>
    <row r="10" spans="1:5" s="214" customFormat="1" ht="14.25" customHeight="1">
      <c r="A10" s="209">
        <v>5</v>
      </c>
      <c r="B10" s="263" t="s">
        <v>576</v>
      </c>
      <c r="C10" s="211" t="s">
        <v>30</v>
      </c>
      <c r="D10" s="212" t="s">
        <v>356</v>
      </c>
      <c r="E10" s="213"/>
    </row>
    <row r="11" spans="1:5" s="214" customFormat="1" ht="14.25" customHeight="1">
      <c r="A11" s="209">
        <v>6</v>
      </c>
      <c r="B11" s="275" t="s">
        <v>807</v>
      </c>
      <c r="C11" s="211" t="s">
        <v>30</v>
      </c>
      <c r="D11" s="212" t="s">
        <v>355</v>
      </c>
      <c r="E11" s="213"/>
    </row>
    <row r="12" spans="1:5" s="214" customFormat="1" ht="14.25" customHeight="1">
      <c r="A12" s="209">
        <v>7</v>
      </c>
      <c r="B12" s="263" t="s">
        <v>580</v>
      </c>
      <c r="C12" s="211" t="s">
        <v>31</v>
      </c>
      <c r="D12" s="212" t="s">
        <v>402</v>
      </c>
      <c r="E12" s="213"/>
    </row>
    <row r="13" spans="1:5" s="214" customFormat="1" ht="14.25" customHeight="1">
      <c r="A13" s="209">
        <v>8</v>
      </c>
      <c r="B13" s="263" t="s">
        <v>583</v>
      </c>
      <c r="C13" s="211" t="s">
        <v>31</v>
      </c>
      <c r="D13" s="212" t="s">
        <v>398</v>
      </c>
      <c r="E13" s="213"/>
    </row>
    <row r="14" spans="1:5" s="214" customFormat="1" ht="14.25" customHeight="1">
      <c r="A14" s="209">
        <v>9</v>
      </c>
      <c r="B14" s="263" t="s">
        <v>585</v>
      </c>
      <c r="C14" s="211" t="s">
        <v>31</v>
      </c>
      <c r="D14" s="212" t="s">
        <v>400</v>
      </c>
      <c r="E14" s="213"/>
    </row>
    <row r="15" spans="1:5" s="214" customFormat="1" ht="14.25" customHeight="1">
      <c r="A15" s="209">
        <v>10</v>
      </c>
      <c r="B15" s="263" t="s">
        <v>587</v>
      </c>
      <c r="C15" s="211" t="s">
        <v>31</v>
      </c>
      <c r="D15" s="212" t="s">
        <v>400</v>
      </c>
      <c r="E15" s="213"/>
    </row>
    <row r="16" spans="1:5" s="214" customFormat="1" ht="14.25" customHeight="1">
      <c r="A16" s="209">
        <v>11</v>
      </c>
      <c r="B16" s="263" t="s">
        <v>590</v>
      </c>
      <c r="C16" s="211" t="s">
        <v>31</v>
      </c>
      <c r="D16" s="212" t="s">
        <v>354</v>
      </c>
      <c r="E16" s="213"/>
    </row>
    <row r="17" spans="1:5" s="214" customFormat="1" ht="14.25" customHeight="1">
      <c r="A17" s="209">
        <v>12</v>
      </c>
      <c r="B17" s="263" t="s">
        <v>593</v>
      </c>
      <c r="C17" s="211" t="s">
        <v>31</v>
      </c>
      <c r="D17" s="212" t="s">
        <v>354</v>
      </c>
      <c r="E17" s="213"/>
    </row>
    <row r="18" spans="1:5" s="214" customFormat="1" ht="14.25" customHeight="1">
      <c r="A18" s="209">
        <v>13</v>
      </c>
      <c r="B18" s="263" t="s">
        <v>595</v>
      </c>
      <c r="C18" s="211" t="s">
        <v>31</v>
      </c>
      <c r="D18" s="212" t="s">
        <v>402</v>
      </c>
      <c r="E18" s="213"/>
    </row>
    <row r="19" spans="1:5" s="214" customFormat="1" ht="14.25" customHeight="1">
      <c r="A19" s="209">
        <v>14</v>
      </c>
      <c r="B19" s="263" t="s">
        <v>580</v>
      </c>
      <c r="C19" s="211" t="s">
        <v>31</v>
      </c>
      <c r="D19" s="212" t="s">
        <v>402</v>
      </c>
      <c r="E19" s="213"/>
    </row>
    <row r="20" spans="1:5" s="214" customFormat="1" ht="14.25" customHeight="1">
      <c r="A20" s="209">
        <v>15</v>
      </c>
      <c r="B20" s="263" t="s">
        <v>101</v>
      </c>
      <c r="C20" s="211" t="s">
        <v>31</v>
      </c>
      <c r="D20" s="212" t="s">
        <v>399</v>
      </c>
      <c r="E20" s="213"/>
    </row>
    <row r="21" spans="1:5" s="214" customFormat="1" ht="14.25" customHeight="1">
      <c r="A21" s="209">
        <v>16</v>
      </c>
      <c r="B21" s="264" t="s">
        <v>598</v>
      </c>
      <c r="C21" s="211" t="s">
        <v>31</v>
      </c>
      <c r="D21" s="212" t="s">
        <v>354</v>
      </c>
      <c r="E21" s="213"/>
    </row>
    <row r="22" spans="1:5" s="214" customFormat="1" ht="14.25" customHeight="1">
      <c r="A22" s="209">
        <v>17</v>
      </c>
      <c r="B22" s="264" t="s">
        <v>600</v>
      </c>
      <c r="C22" s="211" t="s">
        <v>31</v>
      </c>
      <c r="D22" s="212" t="s">
        <v>354</v>
      </c>
      <c r="E22" s="213"/>
    </row>
    <row r="23" spans="1:5" s="214" customFormat="1" ht="14.25" customHeight="1">
      <c r="A23" s="209">
        <v>18</v>
      </c>
      <c r="B23" s="264" t="s">
        <v>571</v>
      </c>
      <c r="C23" s="211" t="s">
        <v>31</v>
      </c>
      <c r="D23" s="212" t="s">
        <v>400</v>
      </c>
      <c r="E23" s="213"/>
    </row>
    <row r="24" spans="1:5" s="214" customFormat="1" ht="14.25" customHeight="1">
      <c r="A24" s="209">
        <v>19</v>
      </c>
      <c r="B24" s="264" t="s">
        <v>569</v>
      </c>
      <c r="C24" s="211" t="s">
        <v>31</v>
      </c>
      <c r="D24" s="212" t="s">
        <v>400</v>
      </c>
      <c r="E24" s="213"/>
    </row>
    <row r="25" spans="1:5" s="214" customFormat="1" ht="14.25" customHeight="1">
      <c r="A25" s="209">
        <v>20</v>
      </c>
      <c r="B25" s="264" t="s">
        <v>575</v>
      </c>
      <c r="C25" s="211" t="s">
        <v>31</v>
      </c>
      <c r="D25" s="212" t="s">
        <v>400</v>
      </c>
      <c r="E25" s="213"/>
    </row>
    <row r="26" spans="1:5" s="214" customFormat="1" ht="14.25" customHeight="1">
      <c r="A26" s="209">
        <v>21</v>
      </c>
      <c r="B26" s="264" t="s">
        <v>603</v>
      </c>
      <c r="C26" s="211" t="s">
        <v>31</v>
      </c>
      <c r="D26" s="212" t="s">
        <v>354</v>
      </c>
      <c r="E26" s="213"/>
    </row>
    <row r="27" spans="1:5" s="214" customFormat="1" ht="14.25" customHeight="1">
      <c r="A27" s="209">
        <v>22</v>
      </c>
      <c r="B27" s="264" t="s">
        <v>605</v>
      </c>
      <c r="C27" s="211" t="s">
        <v>31</v>
      </c>
      <c r="D27" s="212" t="s">
        <v>400</v>
      </c>
      <c r="E27" s="213"/>
    </row>
    <row r="28" spans="1:5" s="214" customFormat="1" ht="14.25" customHeight="1">
      <c r="A28" s="209">
        <v>23</v>
      </c>
      <c r="B28" s="264" t="s">
        <v>608</v>
      </c>
      <c r="C28" s="211" t="s">
        <v>31</v>
      </c>
      <c r="D28" s="212" t="s">
        <v>400</v>
      </c>
      <c r="E28" s="213"/>
    </row>
    <row r="29" spans="1:5" s="214" customFormat="1" ht="14.25" customHeight="1">
      <c r="A29" s="209">
        <v>24</v>
      </c>
      <c r="B29" s="258" t="s">
        <v>609</v>
      </c>
      <c r="C29" s="211" t="s">
        <v>31</v>
      </c>
      <c r="D29" s="212" t="s">
        <v>400</v>
      </c>
      <c r="E29" s="213"/>
    </row>
    <row r="30" spans="1:5" s="214" customFormat="1" ht="14.25" customHeight="1">
      <c r="A30" s="209">
        <v>25</v>
      </c>
      <c r="B30" s="258" t="s">
        <v>610</v>
      </c>
      <c r="C30" s="211" t="s">
        <v>31</v>
      </c>
      <c r="D30" s="212" t="s">
        <v>400</v>
      </c>
      <c r="E30" s="213"/>
    </row>
    <row r="31" spans="1:5" s="214" customFormat="1" ht="14.25" customHeight="1">
      <c r="A31" s="209">
        <v>26</v>
      </c>
      <c r="B31" s="258" t="s">
        <v>611</v>
      </c>
      <c r="C31" s="211" t="s">
        <v>31</v>
      </c>
      <c r="D31" s="212" t="s">
        <v>400</v>
      </c>
      <c r="E31" s="213"/>
    </row>
    <row r="32" spans="1:5" s="214" customFormat="1" ht="14.25" customHeight="1">
      <c r="A32" s="209">
        <v>27</v>
      </c>
      <c r="B32" s="258" t="s">
        <v>612</v>
      </c>
      <c r="C32" s="211" t="s">
        <v>31</v>
      </c>
      <c r="D32" s="212" t="s">
        <v>400</v>
      </c>
      <c r="E32" s="213"/>
    </row>
    <row r="33" spans="1:5" s="214" customFormat="1" ht="14.25" customHeight="1">
      <c r="A33" s="209">
        <v>28</v>
      </c>
      <c r="B33" s="258" t="s">
        <v>613</v>
      </c>
      <c r="C33" s="211" t="s">
        <v>31</v>
      </c>
      <c r="D33" s="212" t="s">
        <v>400</v>
      </c>
      <c r="E33" s="213"/>
    </row>
    <row r="34" spans="1:5" s="214" customFormat="1" ht="14.25" customHeight="1">
      <c r="A34" s="209">
        <v>29</v>
      </c>
      <c r="B34" s="258" t="s">
        <v>573</v>
      </c>
      <c r="C34" s="211" t="s">
        <v>31</v>
      </c>
      <c r="D34" s="212" t="s">
        <v>400</v>
      </c>
      <c r="E34" s="213"/>
    </row>
    <row r="35" spans="1:5" s="214" customFormat="1" ht="14.25" customHeight="1">
      <c r="A35" s="209">
        <v>30</v>
      </c>
      <c r="B35" s="258" t="s">
        <v>576</v>
      </c>
      <c r="C35" s="211" t="s">
        <v>31</v>
      </c>
      <c r="D35" s="212" t="s">
        <v>356</v>
      </c>
      <c r="E35" s="213"/>
    </row>
    <row r="36" spans="1:5" s="214" customFormat="1" ht="14.25" customHeight="1">
      <c r="A36" s="209">
        <v>31</v>
      </c>
      <c r="B36" s="194" t="s">
        <v>810</v>
      </c>
      <c r="C36" s="211" t="s">
        <v>31</v>
      </c>
      <c r="D36" s="212" t="s">
        <v>355</v>
      </c>
      <c r="E36" s="213"/>
    </row>
    <row r="37" spans="1:5" s="214" customFormat="1" ht="14.25" customHeight="1">
      <c r="A37" s="209">
        <v>32</v>
      </c>
      <c r="B37" s="194" t="s">
        <v>812</v>
      </c>
      <c r="C37" s="211" t="s">
        <v>31</v>
      </c>
      <c r="D37" s="212" t="s">
        <v>355</v>
      </c>
      <c r="E37" s="213"/>
    </row>
    <row r="38" spans="1:5" s="214" customFormat="1" ht="14.25" customHeight="1">
      <c r="A38" s="209">
        <v>33</v>
      </c>
      <c r="B38" s="194" t="s">
        <v>807</v>
      </c>
      <c r="C38" s="211" t="s">
        <v>31</v>
      </c>
      <c r="D38" s="212" t="s">
        <v>355</v>
      </c>
      <c r="E38" s="213"/>
    </row>
    <row r="39" spans="1:5" s="214" customFormat="1" ht="14.25" customHeight="1">
      <c r="A39" s="209">
        <v>34</v>
      </c>
      <c r="B39" s="194" t="s">
        <v>814</v>
      </c>
      <c r="C39" s="211" t="s">
        <v>31</v>
      </c>
      <c r="D39" s="212" t="s">
        <v>355</v>
      </c>
      <c r="E39" s="213"/>
    </row>
    <row r="40" spans="1:5" s="214" customFormat="1" ht="14.25" customHeight="1">
      <c r="A40" s="209">
        <v>35</v>
      </c>
      <c r="B40" s="194" t="s">
        <v>815</v>
      </c>
      <c r="C40" s="211" t="s">
        <v>31</v>
      </c>
      <c r="D40" s="212" t="s">
        <v>355</v>
      </c>
      <c r="E40" s="213"/>
    </row>
    <row r="41" spans="1:5" s="214" customFormat="1" ht="14.25" customHeight="1">
      <c r="A41" s="209">
        <v>36</v>
      </c>
      <c r="B41" s="258" t="s">
        <v>598</v>
      </c>
      <c r="C41" s="216" t="s">
        <v>34</v>
      </c>
      <c r="D41" s="212" t="s">
        <v>354</v>
      </c>
      <c r="E41" s="213"/>
    </row>
    <row r="42" spans="1:5" s="214" customFormat="1" ht="14.25" customHeight="1">
      <c r="A42" s="209">
        <v>37</v>
      </c>
      <c r="B42" s="258" t="s">
        <v>575</v>
      </c>
      <c r="C42" s="216" t="s">
        <v>34</v>
      </c>
      <c r="D42" s="212" t="s">
        <v>400</v>
      </c>
      <c r="E42" s="213"/>
    </row>
    <row r="43" spans="1:5" s="214" customFormat="1" ht="14.25" customHeight="1">
      <c r="A43" s="209">
        <v>38</v>
      </c>
      <c r="B43" s="258" t="s">
        <v>573</v>
      </c>
      <c r="C43" s="216" t="s">
        <v>34</v>
      </c>
      <c r="D43" s="212" t="s">
        <v>400</v>
      </c>
      <c r="E43" s="213"/>
    </row>
    <row r="44" spans="1:5" s="214" customFormat="1" ht="14.25" customHeight="1">
      <c r="A44" s="209">
        <v>39</v>
      </c>
      <c r="B44" s="258" t="s">
        <v>613</v>
      </c>
      <c r="C44" s="216" t="s">
        <v>34</v>
      </c>
      <c r="D44" s="212" t="s">
        <v>400</v>
      </c>
      <c r="E44" s="213"/>
    </row>
    <row r="45" spans="1:5" s="214" customFormat="1" ht="14.25" customHeight="1">
      <c r="A45" s="209">
        <v>40</v>
      </c>
      <c r="B45" s="258" t="s">
        <v>608</v>
      </c>
      <c r="C45" s="216" t="s">
        <v>34</v>
      </c>
      <c r="D45" s="212" t="s">
        <v>400</v>
      </c>
      <c r="E45" s="213"/>
    </row>
    <row r="46" spans="1:5" s="214" customFormat="1" ht="14.25" customHeight="1">
      <c r="A46" s="209">
        <v>41</v>
      </c>
      <c r="B46" s="258" t="s">
        <v>610</v>
      </c>
      <c r="C46" s="216" t="s">
        <v>34</v>
      </c>
      <c r="D46" s="212" t="s">
        <v>400</v>
      </c>
      <c r="E46" s="213"/>
    </row>
    <row r="47" spans="1:5" s="214" customFormat="1" ht="14.25" customHeight="1">
      <c r="A47" s="209">
        <v>42</v>
      </c>
      <c r="B47" s="258" t="s">
        <v>605</v>
      </c>
      <c r="C47" s="216" t="s">
        <v>34</v>
      </c>
      <c r="D47" s="212" t="s">
        <v>400</v>
      </c>
      <c r="E47" s="213"/>
    </row>
    <row r="48" spans="1:5" s="214" customFormat="1" ht="14.25" customHeight="1">
      <c r="A48" s="209">
        <v>43</v>
      </c>
      <c r="B48" s="258" t="s">
        <v>600</v>
      </c>
      <c r="C48" s="216" t="s">
        <v>34</v>
      </c>
      <c r="D48" s="212" t="s">
        <v>354</v>
      </c>
      <c r="E48" s="213"/>
    </row>
    <row r="49" spans="1:5" s="214" customFormat="1" ht="14.25" customHeight="1">
      <c r="A49" s="209">
        <v>44</v>
      </c>
      <c r="B49" s="258" t="s">
        <v>571</v>
      </c>
      <c r="C49" s="216" t="s">
        <v>34</v>
      </c>
      <c r="D49" s="212" t="s">
        <v>400</v>
      </c>
      <c r="E49" s="213"/>
    </row>
    <row r="50" spans="1:5" s="214" customFormat="1" ht="14.25" customHeight="1">
      <c r="A50" s="209">
        <v>45</v>
      </c>
      <c r="B50" s="258" t="s">
        <v>593</v>
      </c>
      <c r="C50" s="216" t="s">
        <v>34</v>
      </c>
      <c r="D50" s="212" t="s">
        <v>354</v>
      </c>
      <c r="E50" s="213"/>
    </row>
    <row r="51" spans="1:5" s="214" customFormat="1" ht="14.25" customHeight="1">
      <c r="A51" s="209">
        <v>46</v>
      </c>
      <c r="B51" s="258" t="s">
        <v>587</v>
      </c>
      <c r="C51" s="216" t="s">
        <v>34</v>
      </c>
      <c r="D51" s="212" t="s">
        <v>400</v>
      </c>
      <c r="E51" s="213"/>
    </row>
    <row r="52" spans="1:5" s="214" customFormat="1" ht="14.25" customHeight="1">
      <c r="A52" s="209">
        <v>47</v>
      </c>
      <c r="B52" s="258" t="s">
        <v>611</v>
      </c>
      <c r="C52" s="216" t="s">
        <v>34</v>
      </c>
      <c r="D52" s="212" t="s">
        <v>400</v>
      </c>
      <c r="E52" s="213"/>
    </row>
    <row r="53" spans="1:5" s="214" customFormat="1" ht="14.25" customHeight="1">
      <c r="A53" s="209">
        <v>48</v>
      </c>
      <c r="B53" s="258" t="s">
        <v>612</v>
      </c>
      <c r="C53" s="216" t="s">
        <v>34</v>
      </c>
      <c r="D53" s="212" t="s">
        <v>400</v>
      </c>
      <c r="E53" s="213"/>
    </row>
    <row r="54" spans="1:5" s="214" customFormat="1" ht="14.25" customHeight="1">
      <c r="A54" s="209">
        <v>49</v>
      </c>
      <c r="B54" s="258" t="s">
        <v>603</v>
      </c>
      <c r="C54" s="216" t="s">
        <v>34</v>
      </c>
      <c r="D54" s="212" t="s">
        <v>354</v>
      </c>
      <c r="E54" s="213"/>
    </row>
    <row r="55" spans="1:5" s="214" customFormat="1" ht="14.25" customHeight="1">
      <c r="A55" s="209">
        <v>50</v>
      </c>
      <c r="B55" s="258" t="s">
        <v>585</v>
      </c>
      <c r="C55" s="216" t="s">
        <v>34</v>
      </c>
      <c r="D55" s="212" t="s">
        <v>400</v>
      </c>
      <c r="E55" s="213"/>
    </row>
    <row r="56" spans="1:5" s="214" customFormat="1" ht="14.25" customHeight="1">
      <c r="A56" s="209">
        <v>51</v>
      </c>
      <c r="B56" s="258" t="s">
        <v>590</v>
      </c>
      <c r="C56" s="216" t="s">
        <v>34</v>
      </c>
      <c r="D56" s="212" t="s">
        <v>354</v>
      </c>
      <c r="E56" s="213"/>
    </row>
    <row r="57" spans="1:5" s="214" customFormat="1" ht="14.25" customHeight="1">
      <c r="A57" s="209">
        <v>52</v>
      </c>
      <c r="B57" s="258" t="s">
        <v>569</v>
      </c>
      <c r="C57" s="216" t="s">
        <v>34</v>
      </c>
      <c r="D57" s="212" t="s">
        <v>400</v>
      </c>
      <c r="E57" s="213"/>
    </row>
    <row r="58" spans="1:5" s="214" customFormat="1" ht="14.25" customHeight="1">
      <c r="A58" s="209">
        <v>53</v>
      </c>
      <c r="B58" s="258" t="s">
        <v>609</v>
      </c>
      <c r="C58" s="216" t="s">
        <v>34</v>
      </c>
      <c r="D58" s="212" t="s">
        <v>400</v>
      </c>
      <c r="E58" s="213"/>
    </row>
    <row r="59" spans="1:5" s="214" customFormat="1" ht="14.25" customHeight="1">
      <c r="A59" s="209">
        <v>54</v>
      </c>
      <c r="B59" s="258" t="s">
        <v>576</v>
      </c>
      <c r="C59" s="216" t="s">
        <v>34</v>
      </c>
      <c r="D59" s="212" t="s">
        <v>356</v>
      </c>
      <c r="E59" s="213"/>
    </row>
    <row r="60" spans="1:5" s="214" customFormat="1" ht="14.25" customHeight="1">
      <c r="A60" s="209">
        <v>55</v>
      </c>
      <c r="B60" s="258" t="s">
        <v>124</v>
      </c>
      <c r="C60" s="216" t="s">
        <v>34</v>
      </c>
      <c r="D60" s="212" t="s">
        <v>398</v>
      </c>
      <c r="E60" s="213"/>
    </row>
    <row r="61" spans="1:5" s="214" customFormat="1" ht="14.25" customHeight="1">
      <c r="A61" s="209">
        <v>56</v>
      </c>
      <c r="B61" s="258" t="s">
        <v>125</v>
      </c>
      <c r="C61" s="216" t="s">
        <v>34</v>
      </c>
      <c r="D61" s="212" t="s">
        <v>398</v>
      </c>
      <c r="E61" s="213"/>
    </row>
    <row r="62" spans="1:5" s="214" customFormat="1" ht="14.25" customHeight="1">
      <c r="A62" s="209">
        <v>57</v>
      </c>
      <c r="B62" s="258" t="s">
        <v>117</v>
      </c>
      <c r="C62" s="216" t="s">
        <v>34</v>
      </c>
      <c r="D62" s="212" t="s">
        <v>399</v>
      </c>
      <c r="E62" s="213"/>
    </row>
    <row r="63" spans="1:5" s="214" customFormat="1" ht="14.25" customHeight="1">
      <c r="A63" s="209">
        <v>58</v>
      </c>
      <c r="B63" s="258" t="s">
        <v>629</v>
      </c>
      <c r="C63" s="216" t="s">
        <v>34</v>
      </c>
      <c r="D63" s="212" t="s">
        <v>398</v>
      </c>
      <c r="E63" s="213"/>
    </row>
    <row r="64" spans="1:5" s="214" customFormat="1" ht="14.25" customHeight="1">
      <c r="A64" s="209">
        <v>59</v>
      </c>
      <c r="B64" s="258" t="s">
        <v>321</v>
      </c>
      <c r="C64" s="216" t="s">
        <v>34</v>
      </c>
      <c r="D64" s="212" t="s">
        <v>402</v>
      </c>
      <c r="E64" s="213"/>
    </row>
    <row r="65" spans="1:5" s="214" customFormat="1" ht="14.25" customHeight="1">
      <c r="A65" s="209">
        <v>60</v>
      </c>
      <c r="B65" s="258" t="s">
        <v>630</v>
      </c>
      <c r="C65" s="216" t="s">
        <v>34</v>
      </c>
      <c r="D65" s="212" t="s">
        <v>640</v>
      </c>
      <c r="E65" s="213"/>
    </row>
    <row r="66" spans="1:5" s="214" customFormat="1" ht="14.25" customHeight="1">
      <c r="A66" s="209">
        <v>61</v>
      </c>
      <c r="B66" s="258" t="s">
        <v>633</v>
      </c>
      <c r="C66" s="216" t="s">
        <v>34</v>
      </c>
      <c r="D66" s="212" t="s">
        <v>640</v>
      </c>
      <c r="E66" s="213"/>
    </row>
    <row r="67" spans="1:5" s="214" customFormat="1" ht="14.25" customHeight="1">
      <c r="A67" s="209">
        <v>62</v>
      </c>
      <c r="B67" s="283" t="s">
        <v>643</v>
      </c>
      <c r="C67" s="216" t="s">
        <v>34</v>
      </c>
      <c r="D67" s="212" t="s">
        <v>354</v>
      </c>
      <c r="E67" s="213"/>
    </row>
    <row r="68" spans="1:5" s="214" customFormat="1" ht="14.25" customHeight="1">
      <c r="A68" s="209">
        <v>63</v>
      </c>
      <c r="B68" s="283" t="s">
        <v>348</v>
      </c>
      <c r="C68" s="216" t="s">
        <v>34</v>
      </c>
      <c r="D68" s="212" t="s">
        <v>354</v>
      </c>
      <c r="E68" s="213"/>
    </row>
    <row r="69" spans="1:5" s="214" customFormat="1" ht="14.25" customHeight="1">
      <c r="A69" s="209">
        <v>64</v>
      </c>
      <c r="B69" s="194" t="s">
        <v>807</v>
      </c>
      <c r="C69" s="216" t="s">
        <v>34</v>
      </c>
      <c r="D69" s="212" t="s">
        <v>355</v>
      </c>
      <c r="E69" s="213"/>
    </row>
    <row r="70" spans="1:5" s="214" customFormat="1" ht="14.25" customHeight="1">
      <c r="A70" s="209">
        <v>65</v>
      </c>
      <c r="B70" s="194" t="s">
        <v>814</v>
      </c>
      <c r="C70" s="216" t="s">
        <v>34</v>
      </c>
      <c r="D70" s="212" t="s">
        <v>355</v>
      </c>
      <c r="E70" s="213"/>
    </row>
    <row r="71" spans="1:5" s="214" customFormat="1" ht="14.25" customHeight="1">
      <c r="A71" s="209">
        <v>66</v>
      </c>
      <c r="B71" s="194" t="s">
        <v>815</v>
      </c>
      <c r="C71" s="216" t="s">
        <v>34</v>
      </c>
      <c r="D71" s="212" t="s">
        <v>355</v>
      </c>
      <c r="E71" s="213"/>
    </row>
    <row r="72" spans="1:5" s="214" customFormat="1" ht="14.25" customHeight="1">
      <c r="A72" s="209">
        <v>67</v>
      </c>
      <c r="B72" s="194" t="s">
        <v>812</v>
      </c>
      <c r="C72" s="216" t="s">
        <v>34</v>
      </c>
      <c r="D72" s="212" t="s">
        <v>355</v>
      </c>
      <c r="E72" s="213"/>
    </row>
    <row r="73" spans="1:5" s="214" customFormat="1" ht="14.25" customHeight="1">
      <c r="A73" s="209">
        <v>68</v>
      </c>
      <c r="B73" s="194" t="s">
        <v>810</v>
      </c>
      <c r="C73" s="216" t="s">
        <v>34</v>
      </c>
      <c r="D73" s="212" t="s">
        <v>355</v>
      </c>
      <c r="E73" s="213"/>
    </row>
    <row r="74" spans="1:5" s="214" customFormat="1" ht="14.25" customHeight="1">
      <c r="A74" s="209">
        <v>69</v>
      </c>
      <c r="B74" s="215" t="s">
        <v>643</v>
      </c>
      <c r="C74" s="216" t="s">
        <v>36</v>
      </c>
      <c r="D74" s="212" t="s">
        <v>354</v>
      </c>
      <c r="E74" s="213"/>
    </row>
    <row r="75" spans="1:5" s="214" customFormat="1" ht="14.25" customHeight="1">
      <c r="A75" s="209">
        <v>70</v>
      </c>
      <c r="B75" s="215" t="s">
        <v>348</v>
      </c>
      <c r="C75" s="216" t="s">
        <v>36</v>
      </c>
      <c r="D75" s="212" t="s">
        <v>354</v>
      </c>
      <c r="E75" s="213"/>
    </row>
    <row r="76" spans="1:5" s="214" customFormat="1" ht="14.25" customHeight="1">
      <c r="A76" s="209">
        <v>71</v>
      </c>
      <c r="B76" s="215" t="s">
        <v>117</v>
      </c>
      <c r="C76" s="216" t="s">
        <v>36</v>
      </c>
      <c r="D76" s="218" t="s">
        <v>399</v>
      </c>
      <c r="E76" s="213"/>
    </row>
    <row r="77" spans="1:5" s="214" customFormat="1" ht="14.25" customHeight="1">
      <c r="A77" s="209">
        <v>72</v>
      </c>
      <c r="B77" s="210" t="s">
        <v>585</v>
      </c>
      <c r="C77" s="216" t="s">
        <v>36</v>
      </c>
      <c r="D77" s="218" t="s">
        <v>400</v>
      </c>
      <c r="E77" s="213"/>
    </row>
    <row r="78" spans="1:5" s="214" customFormat="1" ht="14.25" customHeight="1">
      <c r="A78" s="209">
        <v>73</v>
      </c>
      <c r="B78" s="215" t="s">
        <v>125</v>
      </c>
      <c r="C78" s="216" t="s">
        <v>36</v>
      </c>
      <c r="D78" s="212" t="s">
        <v>398</v>
      </c>
      <c r="E78" s="213"/>
    </row>
    <row r="79" spans="1:5" s="214" customFormat="1" ht="14.25" customHeight="1">
      <c r="A79" s="209">
        <v>74</v>
      </c>
      <c r="B79" s="215" t="s">
        <v>117</v>
      </c>
      <c r="C79" s="216" t="s">
        <v>36</v>
      </c>
      <c r="D79" s="212" t="s">
        <v>399</v>
      </c>
      <c r="E79" s="213"/>
    </row>
    <row r="80" spans="1:5" s="214" customFormat="1" ht="14.25" customHeight="1">
      <c r="A80" s="209">
        <v>75</v>
      </c>
      <c r="B80" s="215" t="s">
        <v>308</v>
      </c>
      <c r="C80" s="216" t="s">
        <v>36</v>
      </c>
      <c r="D80" s="212" t="s">
        <v>398</v>
      </c>
      <c r="E80" s="213"/>
    </row>
    <row r="81" spans="1:5" s="214" customFormat="1" ht="14.25" customHeight="1">
      <c r="A81" s="209">
        <v>76</v>
      </c>
      <c r="B81" s="215" t="s">
        <v>652</v>
      </c>
      <c r="C81" s="216" t="s">
        <v>36</v>
      </c>
      <c r="D81" s="212" t="s">
        <v>640</v>
      </c>
      <c r="E81" s="213"/>
    </row>
    <row r="82" spans="1:5" s="214" customFormat="1" ht="14.25" customHeight="1">
      <c r="A82" s="209">
        <v>77</v>
      </c>
      <c r="B82" s="215" t="s">
        <v>653</v>
      </c>
      <c r="C82" s="216" t="s">
        <v>36</v>
      </c>
      <c r="D82" s="212" t="s">
        <v>640</v>
      </c>
      <c r="E82" s="213"/>
    </row>
    <row r="83" spans="1:5" s="214" customFormat="1" ht="14.25" customHeight="1">
      <c r="A83" s="209">
        <v>78</v>
      </c>
      <c r="B83" s="215" t="s">
        <v>101</v>
      </c>
      <c r="C83" s="216" t="s">
        <v>36</v>
      </c>
      <c r="D83" s="212" t="s">
        <v>399</v>
      </c>
      <c r="E83" s="213"/>
    </row>
    <row r="84" spans="1:5" s="214" customFormat="1" ht="14.25" customHeight="1">
      <c r="A84" s="209">
        <v>79</v>
      </c>
      <c r="B84" s="215" t="s">
        <v>90</v>
      </c>
      <c r="C84" s="216" t="s">
        <v>36</v>
      </c>
      <c r="D84" s="212" t="s">
        <v>399</v>
      </c>
      <c r="E84" s="213"/>
    </row>
    <row r="85" spans="1:5" s="214" customFormat="1" ht="14.25" customHeight="1">
      <c r="A85" s="209">
        <v>80</v>
      </c>
      <c r="B85" s="215" t="s">
        <v>125</v>
      </c>
      <c r="C85" s="216" t="s">
        <v>36</v>
      </c>
      <c r="D85" s="212" t="s">
        <v>398</v>
      </c>
      <c r="E85" s="213"/>
    </row>
    <row r="86" spans="1:5" s="214" customFormat="1" ht="14.25" customHeight="1">
      <c r="A86" s="209">
        <v>81</v>
      </c>
      <c r="B86" s="215" t="s">
        <v>576</v>
      </c>
      <c r="C86" s="212" t="s">
        <v>36</v>
      </c>
      <c r="D86" s="218" t="s">
        <v>356</v>
      </c>
      <c r="E86" s="213"/>
    </row>
    <row r="87" spans="1:5" s="214" customFormat="1" ht="14.25" customHeight="1">
      <c r="A87" s="209">
        <v>82</v>
      </c>
      <c r="B87" s="210" t="s">
        <v>590</v>
      </c>
      <c r="C87" s="212" t="s">
        <v>36</v>
      </c>
      <c r="D87" s="218" t="s">
        <v>354</v>
      </c>
      <c r="E87" s="213"/>
    </row>
    <row r="88" spans="1:5" s="214" customFormat="1" ht="14.25" customHeight="1">
      <c r="A88" s="209">
        <v>83</v>
      </c>
      <c r="B88" s="215" t="s">
        <v>608</v>
      </c>
      <c r="C88" s="212" t="s">
        <v>36</v>
      </c>
      <c r="D88" s="218" t="s">
        <v>400</v>
      </c>
      <c r="E88" s="213"/>
    </row>
    <row r="89" spans="1:5" s="214" customFormat="1" ht="14.25" customHeight="1">
      <c r="A89" s="209">
        <v>84</v>
      </c>
      <c r="B89" s="215" t="s">
        <v>610</v>
      </c>
      <c r="C89" s="212" t="s">
        <v>36</v>
      </c>
      <c r="D89" s="218" t="s">
        <v>400</v>
      </c>
      <c r="E89" s="213"/>
    </row>
    <row r="90" spans="1:5" s="214" customFormat="1" ht="14.25" customHeight="1">
      <c r="A90" s="209">
        <v>85</v>
      </c>
      <c r="B90" s="215" t="s">
        <v>467</v>
      </c>
      <c r="C90" s="212" t="s">
        <v>36</v>
      </c>
      <c r="D90" s="218" t="s">
        <v>640</v>
      </c>
      <c r="E90" s="213"/>
    </row>
    <row r="91" spans="1:5" s="214" customFormat="1" ht="14.25" customHeight="1">
      <c r="A91" s="209">
        <v>86</v>
      </c>
      <c r="B91" s="215" t="s">
        <v>470</v>
      </c>
      <c r="C91" s="212" t="s">
        <v>36</v>
      </c>
      <c r="D91" s="218" t="s">
        <v>640</v>
      </c>
      <c r="E91" s="213"/>
    </row>
    <row r="92" spans="1:5" s="214" customFormat="1" ht="14.25" customHeight="1">
      <c r="A92" s="209">
        <v>87</v>
      </c>
      <c r="B92" s="215" t="s">
        <v>605</v>
      </c>
      <c r="C92" s="212" t="s">
        <v>36</v>
      </c>
      <c r="D92" s="218" t="s">
        <v>400</v>
      </c>
      <c r="E92" s="213"/>
    </row>
    <row r="93" spans="1:5" s="214" customFormat="1" ht="14.25" customHeight="1">
      <c r="A93" s="209">
        <v>88</v>
      </c>
      <c r="B93" s="215" t="s">
        <v>593</v>
      </c>
      <c r="C93" s="212" t="s">
        <v>36</v>
      </c>
      <c r="D93" s="218" t="s">
        <v>354</v>
      </c>
      <c r="E93" s="213"/>
    </row>
    <row r="94" spans="1:5" s="214" customFormat="1" ht="14.25" customHeight="1">
      <c r="A94" s="209">
        <v>89</v>
      </c>
      <c r="B94" s="215" t="s">
        <v>600</v>
      </c>
      <c r="C94" s="212" t="s">
        <v>36</v>
      </c>
      <c r="D94" s="218" t="s">
        <v>354</v>
      </c>
      <c r="E94" s="213"/>
    </row>
    <row r="95" spans="1:5" s="214" customFormat="1" ht="14.25" customHeight="1">
      <c r="A95" s="209">
        <v>90</v>
      </c>
      <c r="B95" s="215" t="s">
        <v>598</v>
      </c>
      <c r="C95" s="212" t="s">
        <v>36</v>
      </c>
      <c r="D95" s="218" t="s">
        <v>354</v>
      </c>
      <c r="E95" s="213"/>
    </row>
    <row r="96" spans="1:5" s="214" customFormat="1" ht="14.25" customHeight="1">
      <c r="A96" s="209">
        <v>91</v>
      </c>
      <c r="B96" s="215" t="s">
        <v>603</v>
      </c>
      <c r="C96" s="212" t="s">
        <v>36</v>
      </c>
      <c r="D96" s="218" t="s">
        <v>354</v>
      </c>
      <c r="E96" s="213"/>
    </row>
    <row r="97" spans="1:5" s="214" customFormat="1" ht="14.25" customHeight="1">
      <c r="A97" s="209">
        <v>92</v>
      </c>
      <c r="B97" s="215" t="s">
        <v>663</v>
      </c>
      <c r="C97" s="212" t="s">
        <v>36</v>
      </c>
      <c r="D97" s="218" t="s">
        <v>640</v>
      </c>
      <c r="E97" s="213"/>
    </row>
    <row r="98" spans="1:5" s="214" customFormat="1" ht="14.25" customHeight="1">
      <c r="A98" s="209">
        <v>93</v>
      </c>
      <c r="B98" s="215" t="s">
        <v>633</v>
      </c>
      <c r="C98" s="212" t="s">
        <v>36</v>
      </c>
      <c r="D98" s="218" t="s">
        <v>640</v>
      </c>
      <c r="E98" s="213"/>
    </row>
    <row r="99" spans="1:5" s="214" customFormat="1" ht="14.25" customHeight="1">
      <c r="A99" s="209">
        <v>94</v>
      </c>
      <c r="B99" s="215" t="s">
        <v>665</v>
      </c>
      <c r="C99" s="212" t="s">
        <v>36</v>
      </c>
      <c r="D99" s="218" t="s">
        <v>399</v>
      </c>
      <c r="E99" s="213"/>
    </row>
    <row r="100" spans="1:5" s="214" customFormat="1" ht="14.25" customHeight="1">
      <c r="A100" s="209">
        <v>95</v>
      </c>
      <c r="B100" s="215" t="s">
        <v>666</v>
      </c>
      <c r="C100" s="212" t="s">
        <v>36</v>
      </c>
      <c r="D100" s="218" t="s">
        <v>399</v>
      </c>
      <c r="E100" s="213"/>
    </row>
    <row r="101" spans="1:5" s="214" customFormat="1" ht="14.25" customHeight="1">
      <c r="A101" s="209">
        <v>96</v>
      </c>
      <c r="B101" s="167" t="s">
        <v>820</v>
      </c>
      <c r="C101" s="212" t="s">
        <v>36</v>
      </c>
      <c r="D101" s="218" t="s">
        <v>355</v>
      </c>
      <c r="E101" s="213"/>
    </row>
    <row r="102" spans="1:5" s="214" customFormat="1" ht="14.25" customHeight="1">
      <c r="A102" s="209">
        <v>97</v>
      </c>
      <c r="B102" s="167" t="s">
        <v>815</v>
      </c>
      <c r="C102" s="212" t="s">
        <v>36</v>
      </c>
      <c r="D102" s="218" t="s">
        <v>355</v>
      </c>
      <c r="E102" s="213"/>
    </row>
    <row r="103" spans="1:5" s="214" customFormat="1" ht="14.25" customHeight="1">
      <c r="A103" s="209">
        <v>98</v>
      </c>
      <c r="B103" s="194" t="s">
        <v>814</v>
      </c>
      <c r="C103" s="212" t="s">
        <v>36</v>
      </c>
      <c r="D103" s="218" t="s">
        <v>355</v>
      </c>
      <c r="E103" s="213"/>
    </row>
    <row r="104" spans="1:5" s="214" customFormat="1" ht="14.25" customHeight="1">
      <c r="A104" s="209">
        <v>99</v>
      </c>
      <c r="B104" s="167" t="s">
        <v>807</v>
      </c>
      <c r="C104" s="212" t="s">
        <v>36</v>
      </c>
      <c r="D104" s="218" t="s">
        <v>355</v>
      </c>
      <c r="E104" s="213"/>
    </row>
    <row r="105" spans="1:5" s="214" customFormat="1" ht="14.25" customHeight="1">
      <c r="A105" s="209">
        <v>100</v>
      </c>
      <c r="B105" s="167" t="s">
        <v>822</v>
      </c>
      <c r="C105" s="212" t="s">
        <v>36</v>
      </c>
      <c r="D105" s="218" t="s">
        <v>355</v>
      </c>
      <c r="E105" s="213"/>
    </row>
    <row r="106" spans="1:5" s="214" customFormat="1" ht="14.25" customHeight="1">
      <c r="A106" s="209">
        <v>101</v>
      </c>
      <c r="B106" s="210" t="s">
        <v>653</v>
      </c>
      <c r="C106" s="212" t="s">
        <v>38</v>
      </c>
      <c r="D106" s="218" t="s">
        <v>640</v>
      </c>
      <c r="E106" s="213"/>
    </row>
    <row r="107" spans="1:5" s="214" customFormat="1" ht="14.25" customHeight="1">
      <c r="A107" s="209">
        <v>102</v>
      </c>
      <c r="B107" s="215" t="s">
        <v>663</v>
      </c>
      <c r="C107" s="212" t="s">
        <v>38</v>
      </c>
      <c r="D107" s="218" t="s">
        <v>640</v>
      </c>
      <c r="E107" s="213"/>
    </row>
    <row r="108" spans="1:5" s="214" customFormat="1" ht="14.25" customHeight="1">
      <c r="A108" s="209">
        <v>103</v>
      </c>
      <c r="B108" s="215" t="s">
        <v>665</v>
      </c>
      <c r="C108" s="212" t="s">
        <v>38</v>
      </c>
      <c r="D108" s="218" t="s">
        <v>399</v>
      </c>
      <c r="E108" s="213"/>
    </row>
    <row r="109" spans="1:5" s="214" customFormat="1" ht="14.25" customHeight="1">
      <c r="A109" s="209">
        <v>104</v>
      </c>
      <c r="B109" s="215" t="s">
        <v>308</v>
      </c>
      <c r="C109" s="212" t="s">
        <v>38</v>
      </c>
      <c r="D109" s="218" t="s">
        <v>398</v>
      </c>
      <c r="E109" s="213"/>
    </row>
    <row r="110" spans="1:5" s="214" customFormat="1" ht="14.25" customHeight="1">
      <c r="A110" s="209">
        <v>105</v>
      </c>
      <c r="B110" s="217" t="s">
        <v>652</v>
      </c>
      <c r="C110" s="219" t="s">
        <v>38</v>
      </c>
      <c r="D110" s="218" t="s">
        <v>640</v>
      </c>
      <c r="E110" s="213"/>
    </row>
    <row r="111" spans="1:5" s="214" customFormat="1" ht="14.25" customHeight="1">
      <c r="A111" s="209">
        <v>106</v>
      </c>
      <c r="B111" s="217" t="s">
        <v>470</v>
      </c>
      <c r="C111" s="219" t="s">
        <v>38</v>
      </c>
      <c r="D111" s="218" t="s">
        <v>640</v>
      </c>
      <c r="E111" s="213"/>
    </row>
    <row r="112" spans="1:5" s="214" customFormat="1" ht="14.25" customHeight="1">
      <c r="A112" s="209">
        <v>107</v>
      </c>
      <c r="B112" s="217" t="s">
        <v>600</v>
      </c>
      <c r="C112" s="219" t="s">
        <v>38</v>
      </c>
      <c r="D112" s="218" t="s">
        <v>354</v>
      </c>
      <c r="E112" s="213"/>
    </row>
    <row r="113" spans="1:5" s="214" customFormat="1" ht="14.25" customHeight="1">
      <c r="A113" s="209">
        <v>108</v>
      </c>
      <c r="B113" s="217" t="s">
        <v>598</v>
      </c>
      <c r="C113" s="219" t="s">
        <v>38</v>
      </c>
      <c r="D113" s="218" t="s">
        <v>354</v>
      </c>
      <c r="E113" s="213"/>
    </row>
    <row r="114" spans="1:5" s="214" customFormat="1" ht="14.25" customHeight="1">
      <c r="A114" s="209">
        <v>109</v>
      </c>
      <c r="B114" s="217" t="s">
        <v>318</v>
      </c>
      <c r="C114" s="219" t="s">
        <v>38</v>
      </c>
      <c r="D114" s="212" t="s">
        <v>402</v>
      </c>
      <c r="E114" s="213"/>
    </row>
    <row r="115" spans="1:5" s="214" customFormat="1" ht="14.25" customHeight="1">
      <c r="A115" s="209">
        <v>110</v>
      </c>
      <c r="B115" s="217" t="s">
        <v>148</v>
      </c>
      <c r="C115" s="219" t="s">
        <v>38</v>
      </c>
      <c r="D115" s="218" t="s">
        <v>399</v>
      </c>
      <c r="E115" s="213"/>
    </row>
    <row r="116" spans="1:5" s="214" customFormat="1" ht="14.25" customHeight="1">
      <c r="A116" s="209">
        <v>111</v>
      </c>
      <c r="B116" s="210" t="s">
        <v>339</v>
      </c>
      <c r="C116" s="219" t="s">
        <v>38</v>
      </c>
      <c r="D116" s="218" t="s">
        <v>399</v>
      </c>
      <c r="E116" s="213"/>
    </row>
    <row r="117" spans="1:5" s="214" customFormat="1" ht="14.25" customHeight="1">
      <c r="A117" s="209">
        <v>112</v>
      </c>
      <c r="B117" s="215" t="s">
        <v>467</v>
      </c>
      <c r="C117" s="219" t="s">
        <v>38</v>
      </c>
      <c r="D117" s="218" t="s">
        <v>640</v>
      </c>
      <c r="E117" s="213"/>
    </row>
    <row r="118" spans="1:5" s="214" customFormat="1" ht="14.25" customHeight="1">
      <c r="A118" s="209">
        <v>113</v>
      </c>
      <c r="B118" s="217" t="s">
        <v>585</v>
      </c>
      <c r="C118" s="219" t="s">
        <v>38</v>
      </c>
      <c r="D118" s="218" t="s">
        <v>400</v>
      </c>
      <c r="E118" s="213"/>
    </row>
    <row r="119" spans="1:5" s="214" customFormat="1" ht="14.25" customHeight="1">
      <c r="A119" s="209">
        <v>114</v>
      </c>
      <c r="B119" s="217" t="s">
        <v>590</v>
      </c>
      <c r="C119" s="219" t="s">
        <v>38</v>
      </c>
      <c r="D119" s="212" t="s">
        <v>354</v>
      </c>
      <c r="E119" s="213"/>
    </row>
    <row r="120" spans="1:5" s="214" customFormat="1" ht="14.25" customHeight="1">
      <c r="A120" s="209">
        <v>115</v>
      </c>
      <c r="B120" s="217" t="s">
        <v>593</v>
      </c>
      <c r="C120" s="219" t="s">
        <v>38</v>
      </c>
      <c r="D120" s="212" t="s">
        <v>354</v>
      </c>
      <c r="E120" s="213"/>
    </row>
    <row r="121" spans="1:5" s="214" customFormat="1" ht="14.25" customHeight="1">
      <c r="A121" s="209">
        <v>116</v>
      </c>
      <c r="B121" s="217" t="s">
        <v>603</v>
      </c>
      <c r="C121" s="219" t="s">
        <v>38</v>
      </c>
      <c r="D121" s="212" t="s">
        <v>354</v>
      </c>
      <c r="E121" s="213"/>
    </row>
    <row r="122" spans="1:5" s="214" customFormat="1" ht="14.25" customHeight="1">
      <c r="A122" s="209">
        <v>117</v>
      </c>
      <c r="B122" s="217" t="s">
        <v>580</v>
      </c>
      <c r="C122" s="219" t="s">
        <v>38</v>
      </c>
      <c r="D122" s="212" t="s">
        <v>402</v>
      </c>
      <c r="E122" s="213"/>
    </row>
    <row r="123" spans="1:5" s="214" customFormat="1" ht="14.25" customHeight="1">
      <c r="A123" s="209">
        <v>118</v>
      </c>
      <c r="B123" s="217" t="s">
        <v>633</v>
      </c>
      <c r="C123" s="219" t="s">
        <v>38</v>
      </c>
      <c r="D123" s="218" t="s">
        <v>640</v>
      </c>
      <c r="E123" s="213"/>
    </row>
    <row r="124" spans="1:5" s="214" customFormat="1" ht="14.25" customHeight="1">
      <c r="A124" s="209">
        <v>119</v>
      </c>
      <c r="B124" s="194" t="s">
        <v>814</v>
      </c>
      <c r="C124" s="219" t="s">
        <v>38</v>
      </c>
      <c r="D124" s="218" t="s">
        <v>355</v>
      </c>
      <c r="E124" s="213"/>
    </row>
    <row r="125" spans="1:5" s="214" customFormat="1" ht="14.25" customHeight="1">
      <c r="A125" s="209">
        <v>120</v>
      </c>
      <c r="B125" s="167" t="s">
        <v>815</v>
      </c>
      <c r="C125" s="219" t="s">
        <v>38</v>
      </c>
      <c r="D125" s="218" t="s">
        <v>355</v>
      </c>
      <c r="E125" s="213"/>
    </row>
    <row r="126" spans="1:5" s="214" customFormat="1" ht="14.25" customHeight="1">
      <c r="A126" s="209">
        <v>121</v>
      </c>
      <c r="B126" s="167" t="s">
        <v>820</v>
      </c>
      <c r="C126" s="219" t="s">
        <v>38</v>
      </c>
      <c r="D126" s="218" t="s">
        <v>355</v>
      </c>
      <c r="E126" s="213"/>
    </row>
    <row r="127" spans="1:5" s="214" customFormat="1" ht="14.25" customHeight="1">
      <c r="A127" s="209">
        <v>122</v>
      </c>
      <c r="B127" s="167" t="s">
        <v>822</v>
      </c>
      <c r="C127" s="219" t="s">
        <v>38</v>
      </c>
      <c r="D127" s="218" t="s">
        <v>355</v>
      </c>
      <c r="E127" s="213"/>
    </row>
    <row r="128" spans="1:5" s="214" customFormat="1" ht="14.25" customHeight="1">
      <c r="A128" s="209">
        <v>123</v>
      </c>
      <c r="B128" s="217" t="s">
        <v>124</v>
      </c>
      <c r="C128" s="216" t="s">
        <v>40</v>
      </c>
      <c r="D128" s="218" t="s">
        <v>398</v>
      </c>
      <c r="E128" s="213"/>
    </row>
    <row r="129" spans="1:5" s="214" customFormat="1" ht="14.25" customHeight="1">
      <c r="A129" s="209">
        <v>124</v>
      </c>
      <c r="B129" s="217" t="s">
        <v>593</v>
      </c>
      <c r="C129" s="216" t="s">
        <v>40</v>
      </c>
      <c r="D129" s="218" t="s">
        <v>354</v>
      </c>
      <c r="E129" s="213"/>
    </row>
    <row r="130" spans="1:5" s="214" customFormat="1" ht="14.25" customHeight="1">
      <c r="A130" s="209">
        <v>125</v>
      </c>
      <c r="B130" s="217" t="s">
        <v>603</v>
      </c>
      <c r="C130" s="216" t="s">
        <v>40</v>
      </c>
      <c r="D130" s="218" t="s">
        <v>354</v>
      </c>
      <c r="E130" s="213"/>
    </row>
    <row r="131" spans="1:5" s="214" customFormat="1" ht="14.25" customHeight="1">
      <c r="A131" s="209">
        <v>126</v>
      </c>
      <c r="B131" s="217" t="s">
        <v>590</v>
      </c>
      <c r="C131" s="216" t="s">
        <v>40</v>
      </c>
      <c r="D131" s="218" t="s">
        <v>354</v>
      </c>
      <c r="E131" s="213"/>
    </row>
    <row r="132" spans="1:5" s="214" customFormat="1" ht="14.25" customHeight="1">
      <c r="A132" s="209">
        <v>127</v>
      </c>
      <c r="B132" s="217" t="s">
        <v>593</v>
      </c>
      <c r="C132" s="216" t="s">
        <v>40</v>
      </c>
      <c r="D132" s="218" t="s">
        <v>354</v>
      </c>
      <c r="E132" s="213"/>
    </row>
    <row r="133" spans="1:5" s="214" customFormat="1" ht="14.25" customHeight="1">
      <c r="A133" s="209">
        <v>128</v>
      </c>
      <c r="B133" s="217" t="s">
        <v>600</v>
      </c>
      <c r="C133" s="280" t="s">
        <v>40</v>
      </c>
      <c r="D133" s="281" t="s">
        <v>354</v>
      </c>
      <c r="E133" s="213"/>
    </row>
    <row r="134" spans="1:5" s="214" customFormat="1" ht="14.25" customHeight="1">
      <c r="A134" s="209">
        <v>129</v>
      </c>
      <c r="B134" s="283" t="s">
        <v>598</v>
      </c>
      <c r="C134" s="284" t="s">
        <v>40</v>
      </c>
      <c r="D134" s="285" t="s">
        <v>354</v>
      </c>
      <c r="E134" s="213"/>
    </row>
    <row r="135" spans="1:5" s="214" customFormat="1" ht="14.25" customHeight="1">
      <c r="A135" s="209">
        <v>130</v>
      </c>
      <c r="B135" s="167" t="s">
        <v>820</v>
      </c>
      <c r="C135" s="284" t="s">
        <v>40</v>
      </c>
      <c r="D135" s="285" t="s">
        <v>355</v>
      </c>
      <c r="E135" s="213"/>
    </row>
    <row r="136" spans="1:5" s="214" customFormat="1" ht="14.25" customHeight="1">
      <c r="A136" s="209">
        <v>131</v>
      </c>
      <c r="B136" s="167" t="s">
        <v>825</v>
      </c>
      <c r="C136" s="284" t="s">
        <v>40</v>
      </c>
      <c r="D136" s="285" t="s">
        <v>355</v>
      </c>
      <c r="E136" s="213"/>
    </row>
    <row r="137" spans="1:5" s="214" customFormat="1" ht="14.25" customHeight="1">
      <c r="A137" s="209">
        <v>132</v>
      </c>
      <c r="B137" s="167" t="s">
        <v>827</v>
      </c>
      <c r="C137" s="284" t="s">
        <v>40</v>
      </c>
      <c r="D137" s="285" t="s">
        <v>355</v>
      </c>
      <c r="E137" s="213"/>
    </row>
    <row r="138" spans="1:5" s="214" customFormat="1" ht="14.25" customHeight="1">
      <c r="A138" s="209">
        <v>133</v>
      </c>
      <c r="B138" s="167" t="s">
        <v>822</v>
      </c>
      <c r="C138" s="284" t="s">
        <v>40</v>
      </c>
      <c r="D138" s="285" t="s">
        <v>355</v>
      </c>
      <c r="E138" s="213"/>
    </row>
    <row r="139" spans="1:5" s="214" customFormat="1" ht="14.25" customHeight="1">
      <c r="A139" s="209">
        <v>134</v>
      </c>
      <c r="B139" s="283" t="s">
        <v>682</v>
      </c>
      <c r="C139" s="284" t="s">
        <v>42</v>
      </c>
      <c r="D139" s="285" t="s">
        <v>799</v>
      </c>
      <c r="E139" s="213"/>
    </row>
    <row r="140" spans="1:5" s="214" customFormat="1" ht="14.25" customHeight="1">
      <c r="A140" s="209">
        <v>135</v>
      </c>
      <c r="B140" s="282" t="s">
        <v>684</v>
      </c>
      <c r="C140" s="209" t="s">
        <v>42</v>
      </c>
      <c r="D140" s="228" t="s">
        <v>799</v>
      </c>
      <c r="E140" s="213"/>
    </row>
    <row r="141" spans="1:5" s="214" customFormat="1" ht="14.25" customHeight="1">
      <c r="A141" s="209">
        <v>136</v>
      </c>
      <c r="B141" s="217" t="s">
        <v>685</v>
      </c>
      <c r="C141" s="216" t="s">
        <v>42</v>
      </c>
      <c r="D141" s="220" t="s">
        <v>799</v>
      </c>
      <c r="E141" s="213"/>
    </row>
    <row r="142" spans="1:5" s="214" customFormat="1" ht="14.25" customHeight="1">
      <c r="A142" s="209">
        <v>137</v>
      </c>
      <c r="B142" s="217" t="s">
        <v>686</v>
      </c>
      <c r="C142" s="216" t="s">
        <v>42</v>
      </c>
      <c r="D142" s="220" t="s">
        <v>799</v>
      </c>
      <c r="E142" s="213"/>
    </row>
    <row r="143" spans="1:5" s="214" customFormat="1" ht="14.25" customHeight="1">
      <c r="A143" s="209">
        <v>138</v>
      </c>
      <c r="B143" s="217" t="s">
        <v>687</v>
      </c>
      <c r="C143" s="216" t="s">
        <v>42</v>
      </c>
      <c r="D143" s="220" t="s">
        <v>799</v>
      </c>
      <c r="E143" s="213"/>
    </row>
    <row r="144" spans="1:5" s="214" customFormat="1" ht="14.25" customHeight="1">
      <c r="A144" s="209">
        <v>139</v>
      </c>
      <c r="B144" s="217" t="s">
        <v>688</v>
      </c>
      <c r="C144" s="216" t="s">
        <v>42</v>
      </c>
      <c r="D144" s="220" t="s">
        <v>799</v>
      </c>
      <c r="E144" s="213"/>
    </row>
    <row r="145" spans="1:5" s="214" customFormat="1" ht="14.25" customHeight="1">
      <c r="A145" s="209">
        <v>140</v>
      </c>
      <c r="B145" s="215" t="s">
        <v>689</v>
      </c>
      <c r="C145" s="216" t="s">
        <v>42</v>
      </c>
      <c r="D145" s="220" t="s">
        <v>799</v>
      </c>
      <c r="E145" s="213"/>
    </row>
    <row r="146" spans="1:5" s="214" customFormat="1" ht="14.25" customHeight="1">
      <c r="A146" s="209">
        <v>141</v>
      </c>
      <c r="B146" s="215" t="s">
        <v>690</v>
      </c>
      <c r="C146" s="216" t="s">
        <v>42</v>
      </c>
      <c r="D146" s="220" t="s">
        <v>799</v>
      </c>
      <c r="E146" s="213"/>
    </row>
    <row r="147" spans="1:5" s="214" customFormat="1" ht="14.25" customHeight="1">
      <c r="A147" s="209">
        <v>142</v>
      </c>
      <c r="B147" s="217" t="s">
        <v>691</v>
      </c>
      <c r="C147" s="216" t="s">
        <v>42</v>
      </c>
      <c r="D147" s="220" t="s">
        <v>799</v>
      </c>
      <c r="E147" s="213"/>
    </row>
    <row r="148" spans="1:5" s="214" customFormat="1" ht="14.25" customHeight="1">
      <c r="A148" s="209">
        <v>143</v>
      </c>
      <c r="B148" s="217" t="s">
        <v>692</v>
      </c>
      <c r="C148" s="216" t="s">
        <v>42</v>
      </c>
      <c r="D148" s="220" t="s">
        <v>799</v>
      </c>
      <c r="E148" s="213"/>
    </row>
    <row r="149" spans="1:5" s="214" customFormat="1" ht="14.25" customHeight="1">
      <c r="A149" s="209">
        <v>144</v>
      </c>
      <c r="B149" s="215" t="s">
        <v>693</v>
      </c>
      <c r="C149" s="216" t="s">
        <v>42</v>
      </c>
      <c r="D149" s="220" t="s">
        <v>799</v>
      </c>
      <c r="E149" s="213"/>
    </row>
    <row r="150" spans="1:5" s="214" customFormat="1" ht="14.25" customHeight="1">
      <c r="A150" s="209">
        <v>145</v>
      </c>
      <c r="B150" s="215" t="s">
        <v>694</v>
      </c>
      <c r="C150" s="216" t="s">
        <v>42</v>
      </c>
      <c r="D150" s="220" t="s">
        <v>799</v>
      </c>
      <c r="E150" s="213"/>
    </row>
    <row r="151" spans="1:5" s="214" customFormat="1" ht="14.25" customHeight="1">
      <c r="A151" s="209">
        <v>146</v>
      </c>
      <c r="B151" s="217" t="s">
        <v>695</v>
      </c>
      <c r="C151" s="216" t="s">
        <v>42</v>
      </c>
      <c r="D151" s="220" t="s">
        <v>799</v>
      </c>
      <c r="E151" s="213"/>
    </row>
    <row r="152" spans="1:5" s="214" customFormat="1" ht="14.25" customHeight="1">
      <c r="A152" s="209">
        <v>147</v>
      </c>
      <c r="B152" s="217" t="s">
        <v>696</v>
      </c>
      <c r="C152" s="216" t="s">
        <v>42</v>
      </c>
      <c r="D152" s="220" t="s">
        <v>799</v>
      </c>
      <c r="E152" s="213"/>
    </row>
    <row r="153" spans="1:5" s="214" customFormat="1" ht="14.25" customHeight="1">
      <c r="A153" s="209">
        <v>148</v>
      </c>
      <c r="B153" s="215" t="s">
        <v>697</v>
      </c>
      <c r="C153" s="216" t="s">
        <v>42</v>
      </c>
      <c r="D153" s="220" t="s">
        <v>799</v>
      </c>
      <c r="E153" s="213"/>
    </row>
    <row r="154" spans="1:5" s="214" customFormat="1" ht="14.25" customHeight="1">
      <c r="A154" s="209">
        <v>149</v>
      </c>
      <c r="B154" s="217" t="s">
        <v>698</v>
      </c>
      <c r="C154" s="216" t="s">
        <v>42</v>
      </c>
      <c r="D154" s="220" t="s">
        <v>799</v>
      </c>
      <c r="E154" s="213"/>
    </row>
    <row r="155" spans="1:5" s="214" customFormat="1" ht="14.25" customHeight="1">
      <c r="A155" s="209">
        <v>150</v>
      </c>
      <c r="B155" s="217" t="s">
        <v>699</v>
      </c>
      <c r="C155" s="216" t="s">
        <v>42</v>
      </c>
      <c r="D155" s="220" t="s">
        <v>799</v>
      </c>
      <c r="E155" s="213"/>
    </row>
    <row r="156" spans="1:5" s="214" customFormat="1" ht="14.25" customHeight="1">
      <c r="A156" s="209">
        <v>151</v>
      </c>
      <c r="B156" s="217" t="s">
        <v>700</v>
      </c>
      <c r="C156" s="216" t="s">
        <v>42</v>
      </c>
      <c r="D156" s="220" t="s">
        <v>799</v>
      </c>
      <c r="E156" s="213"/>
    </row>
    <row r="157" spans="1:5" s="214" customFormat="1" ht="14.25" customHeight="1">
      <c r="A157" s="209">
        <v>152</v>
      </c>
      <c r="B157" s="217" t="s">
        <v>471</v>
      </c>
      <c r="C157" s="216" t="s">
        <v>42</v>
      </c>
      <c r="D157" s="220" t="s">
        <v>799</v>
      </c>
      <c r="E157" s="213"/>
    </row>
    <row r="158" spans="1:5" s="214" customFormat="1" ht="14.25" customHeight="1">
      <c r="A158" s="209">
        <v>153</v>
      </c>
      <c r="B158" s="217" t="s">
        <v>590</v>
      </c>
      <c r="C158" s="216" t="s">
        <v>42</v>
      </c>
      <c r="D158" s="220" t="s">
        <v>354</v>
      </c>
      <c r="E158" s="213"/>
    </row>
    <row r="159" spans="1:5" s="214" customFormat="1" ht="14.25" customHeight="1">
      <c r="A159" s="209">
        <v>154</v>
      </c>
      <c r="B159" s="217" t="s">
        <v>593</v>
      </c>
      <c r="C159" s="216" t="s">
        <v>42</v>
      </c>
      <c r="D159" s="220" t="s">
        <v>354</v>
      </c>
      <c r="E159" s="213"/>
    </row>
    <row r="160" spans="1:5" s="214" customFormat="1" ht="14.25" customHeight="1">
      <c r="A160" s="209">
        <v>155</v>
      </c>
      <c r="B160" s="217" t="s">
        <v>702</v>
      </c>
      <c r="C160" s="216" t="s">
        <v>42</v>
      </c>
      <c r="D160" s="220" t="s">
        <v>412</v>
      </c>
      <c r="E160" s="213"/>
    </row>
    <row r="161" spans="1:5" s="214" customFormat="1" ht="14.25" customHeight="1">
      <c r="A161" s="209">
        <v>156</v>
      </c>
      <c r="B161" s="217" t="s">
        <v>704</v>
      </c>
      <c r="C161" s="216" t="s">
        <v>42</v>
      </c>
      <c r="D161" s="220" t="s">
        <v>412</v>
      </c>
      <c r="E161" s="213"/>
    </row>
    <row r="162" spans="1:5" s="214" customFormat="1" ht="14.25" customHeight="1">
      <c r="A162" s="209">
        <v>157</v>
      </c>
      <c r="B162" s="217" t="s">
        <v>705</v>
      </c>
      <c r="C162" s="216" t="s">
        <v>42</v>
      </c>
      <c r="D162" s="220" t="s">
        <v>412</v>
      </c>
      <c r="E162" s="213"/>
    </row>
    <row r="163" spans="1:5" s="214" customFormat="1" ht="14.25" customHeight="1">
      <c r="A163" s="209">
        <v>158</v>
      </c>
      <c r="B163" s="217" t="s">
        <v>706</v>
      </c>
      <c r="C163" s="216" t="s">
        <v>42</v>
      </c>
      <c r="D163" s="220" t="s">
        <v>412</v>
      </c>
      <c r="E163" s="213"/>
    </row>
    <row r="164" spans="1:5" s="214" customFormat="1" ht="14.25" customHeight="1">
      <c r="A164" s="209">
        <v>159</v>
      </c>
      <c r="B164" s="217" t="s">
        <v>707</v>
      </c>
      <c r="C164" s="216" t="s">
        <v>42</v>
      </c>
      <c r="D164" s="220" t="s">
        <v>412</v>
      </c>
      <c r="E164" s="213"/>
    </row>
    <row r="165" spans="1:5" s="214" customFormat="1" ht="14.25" customHeight="1">
      <c r="A165" s="209">
        <v>160</v>
      </c>
      <c r="B165" s="217" t="s">
        <v>708</v>
      </c>
      <c r="C165" s="216" t="s">
        <v>42</v>
      </c>
      <c r="D165" s="220" t="s">
        <v>412</v>
      </c>
      <c r="E165" s="213"/>
    </row>
    <row r="166" spans="1:5" s="214" customFormat="1" ht="14.25" customHeight="1">
      <c r="A166" s="209">
        <v>161</v>
      </c>
      <c r="B166" s="217" t="s">
        <v>709</v>
      </c>
      <c r="C166" s="216" t="s">
        <v>42</v>
      </c>
      <c r="D166" s="220" t="s">
        <v>412</v>
      </c>
      <c r="E166" s="213"/>
    </row>
    <row r="167" spans="1:5" s="214" customFormat="1" ht="14.25" customHeight="1">
      <c r="A167" s="209">
        <v>162</v>
      </c>
      <c r="B167" s="217" t="s">
        <v>710</v>
      </c>
      <c r="C167" s="216" t="s">
        <v>42</v>
      </c>
      <c r="D167" s="220" t="s">
        <v>412</v>
      </c>
      <c r="E167" s="213"/>
    </row>
    <row r="168" spans="1:5" s="214" customFormat="1" ht="14.25" customHeight="1">
      <c r="A168" s="209">
        <v>163</v>
      </c>
      <c r="B168" s="217" t="s">
        <v>711</v>
      </c>
      <c r="C168" s="216" t="s">
        <v>42</v>
      </c>
      <c r="D168" s="220" t="s">
        <v>412</v>
      </c>
      <c r="E168" s="213"/>
    </row>
    <row r="169" spans="1:5" s="214" customFormat="1" ht="14.25" customHeight="1">
      <c r="A169" s="209">
        <v>164</v>
      </c>
      <c r="B169" s="217" t="s">
        <v>712</v>
      </c>
      <c r="C169" s="216" t="s">
        <v>42</v>
      </c>
      <c r="D169" s="220" t="s">
        <v>412</v>
      </c>
      <c r="E169" s="213"/>
    </row>
    <row r="170" spans="1:5" s="214" customFormat="1" ht="14.25" customHeight="1">
      <c r="A170" s="209">
        <v>165</v>
      </c>
      <c r="B170" s="217" t="s">
        <v>713</v>
      </c>
      <c r="C170" s="216" t="s">
        <v>42</v>
      </c>
      <c r="D170" s="220" t="s">
        <v>412</v>
      </c>
      <c r="E170" s="213"/>
    </row>
    <row r="171" spans="1:5" s="214" customFormat="1" ht="14.25" customHeight="1">
      <c r="A171" s="209">
        <v>166</v>
      </c>
      <c r="B171" s="217" t="s">
        <v>714</v>
      </c>
      <c r="C171" s="216" t="s">
        <v>42</v>
      </c>
      <c r="D171" s="220" t="s">
        <v>412</v>
      </c>
      <c r="E171" s="213"/>
    </row>
    <row r="172" spans="1:5" s="214" customFormat="1" ht="14.25" customHeight="1">
      <c r="A172" s="209">
        <v>167</v>
      </c>
      <c r="B172" s="217" t="s">
        <v>715</v>
      </c>
      <c r="C172" s="216" t="s">
        <v>42</v>
      </c>
      <c r="D172" s="220" t="s">
        <v>412</v>
      </c>
      <c r="E172" s="213"/>
    </row>
    <row r="173" spans="1:5" s="214" customFormat="1" ht="14.25" customHeight="1">
      <c r="A173" s="209">
        <v>168</v>
      </c>
      <c r="B173" s="217" t="s">
        <v>716</v>
      </c>
      <c r="C173" s="216" t="s">
        <v>42</v>
      </c>
      <c r="D173" s="220" t="s">
        <v>412</v>
      </c>
      <c r="E173" s="213"/>
    </row>
    <row r="174" spans="1:5" s="214" customFormat="1" ht="14.25" customHeight="1">
      <c r="A174" s="209">
        <v>169</v>
      </c>
      <c r="B174" s="217" t="s">
        <v>717</v>
      </c>
      <c r="C174" s="216" t="s">
        <v>42</v>
      </c>
      <c r="D174" s="220" t="s">
        <v>412</v>
      </c>
      <c r="E174" s="213"/>
    </row>
    <row r="175" spans="1:5" s="214" customFormat="1" ht="14.25" customHeight="1">
      <c r="A175" s="209">
        <v>170</v>
      </c>
      <c r="B175" s="217" t="s">
        <v>718</v>
      </c>
      <c r="C175" s="216" t="s">
        <v>42</v>
      </c>
      <c r="D175" s="220" t="s">
        <v>412</v>
      </c>
      <c r="E175" s="213"/>
    </row>
    <row r="176" spans="1:5" s="214" customFormat="1" ht="14.25" customHeight="1">
      <c r="A176" s="209">
        <v>171</v>
      </c>
      <c r="B176" s="217" t="s">
        <v>719</v>
      </c>
      <c r="C176" s="216" t="s">
        <v>42</v>
      </c>
      <c r="D176" s="220" t="s">
        <v>412</v>
      </c>
      <c r="E176" s="213"/>
    </row>
    <row r="177" spans="1:5" s="214" customFormat="1" ht="14.25" customHeight="1">
      <c r="A177" s="209">
        <v>172</v>
      </c>
      <c r="B177" s="217" t="s">
        <v>720</v>
      </c>
      <c r="C177" s="216" t="s">
        <v>42</v>
      </c>
      <c r="D177" s="220" t="s">
        <v>412</v>
      </c>
      <c r="E177" s="213"/>
    </row>
    <row r="178" spans="1:5" s="214" customFormat="1" ht="14.25" customHeight="1">
      <c r="A178" s="209">
        <v>173</v>
      </c>
      <c r="B178" s="217" t="s">
        <v>721</v>
      </c>
      <c r="C178" s="216" t="s">
        <v>42</v>
      </c>
      <c r="D178" s="220" t="s">
        <v>412</v>
      </c>
      <c r="E178" s="213"/>
    </row>
    <row r="179" spans="1:5" s="214" customFormat="1" ht="14.25" customHeight="1">
      <c r="A179" s="209">
        <v>174</v>
      </c>
      <c r="B179" s="217" t="s">
        <v>722</v>
      </c>
      <c r="C179" s="216" t="s">
        <v>42</v>
      </c>
      <c r="D179" s="220" t="s">
        <v>412</v>
      </c>
      <c r="E179" s="213"/>
    </row>
    <row r="180" spans="1:5" s="214" customFormat="1" ht="14.25" customHeight="1">
      <c r="A180" s="209">
        <v>175</v>
      </c>
      <c r="B180" s="217" t="s">
        <v>723</v>
      </c>
      <c r="C180" s="216" t="s">
        <v>42</v>
      </c>
      <c r="D180" s="220" t="s">
        <v>412</v>
      </c>
      <c r="E180" s="213"/>
    </row>
    <row r="181" spans="1:5" s="214" customFormat="1" ht="14.25" customHeight="1">
      <c r="A181" s="209">
        <v>176</v>
      </c>
      <c r="B181" s="217" t="s">
        <v>210</v>
      </c>
      <c r="C181" s="216" t="s">
        <v>42</v>
      </c>
      <c r="D181" s="220" t="s">
        <v>800</v>
      </c>
      <c r="E181" s="213"/>
    </row>
    <row r="182" spans="1:5" s="214" customFormat="1" ht="14.25" customHeight="1">
      <c r="A182" s="209">
        <v>177</v>
      </c>
      <c r="B182" s="217" t="s">
        <v>702</v>
      </c>
      <c r="C182" s="216" t="s">
        <v>42</v>
      </c>
      <c r="D182" s="220" t="s">
        <v>412</v>
      </c>
      <c r="E182" s="213"/>
    </row>
    <row r="183" spans="1:5" s="214" customFormat="1" ht="14.25" customHeight="1">
      <c r="A183" s="209">
        <v>178</v>
      </c>
      <c r="B183" s="217" t="s">
        <v>726</v>
      </c>
      <c r="C183" s="216" t="s">
        <v>42</v>
      </c>
      <c r="D183" s="220" t="s">
        <v>412</v>
      </c>
      <c r="E183" s="213"/>
    </row>
    <row r="184" spans="1:5" s="214" customFormat="1" ht="14.25" customHeight="1">
      <c r="A184" s="209">
        <v>179</v>
      </c>
      <c r="B184" s="217" t="s">
        <v>705</v>
      </c>
      <c r="C184" s="216" t="s">
        <v>42</v>
      </c>
      <c r="D184" s="220" t="s">
        <v>412</v>
      </c>
      <c r="E184" s="213"/>
    </row>
    <row r="185" spans="1:5" s="214" customFormat="1" ht="14.25" customHeight="1">
      <c r="A185" s="209">
        <v>180</v>
      </c>
      <c r="B185" s="217" t="s">
        <v>706</v>
      </c>
      <c r="C185" s="216" t="s">
        <v>42</v>
      </c>
      <c r="D185" s="220" t="s">
        <v>412</v>
      </c>
      <c r="E185" s="213"/>
    </row>
    <row r="186" spans="1:5" s="214" customFormat="1" ht="14.25" customHeight="1">
      <c r="A186" s="209">
        <v>181</v>
      </c>
      <c r="B186" s="215" t="s">
        <v>707</v>
      </c>
      <c r="C186" s="216" t="s">
        <v>42</v>
      </c>
      <c r="D186" s="220" t="s">
        <v>412</v>
      </c>
      <c r="E186" s="213"/>
    </row>
    <row r="187" spans="1:5" s="214" customFormat="1" ht="14.25" customHeight="1">
      <c r="A187" s="209">
        <v>182</v>
      </c>
      <c r="B187" s="215" t="s">
        <v>708</v>
      </c>
      <c r="C187" s="216" t="s">
        <v>42</v>
      </c>
      <c r="D187" s="220" t="s">
        <v>412</v>
      </c>
      <c r="E187" s="213"/>
    </row>
    <row r="188" spans="1:5" s="214" customFormat="1" ht="14.25" customHeight="1">
      <c r="A188" s="209">
        <v>183</v>
      </c>
      <c r="B188" s="215" t="s">
        <v>727</v>
      </c>
      <c r="C188" s="216" t="s">
        <v>42</v>
      </c>
      <c r="D188" s="220" t="s">
        <v>412</v>
      </c>
      <c r="E188" s="213"/>
    </row>
    <row r="189" spans="1:5" s="214" customFormat="1" ht="14.25" customHeight="1">
      <c r="A189" s="209">
        <v>184</v>
      </c>
      <c r="B189" s="215" t="s">
        <v>709</v>
      </c>
      <c r="C189" s="216" t="s">
        <v>42</v>
      </c>
      <c r="D189" s="220" t="s">
        <v>412</v>
      </c>
      <c r="E189" s="213"/>
    </row>
    <row r="190" spans="1:5" s="214" customFormat="1" ht="14.25" customHeight="1">
      <c r="A190" s="209">
        <v>185</v>
      </c>
      <c r="B190" s="215" t="s">
        <v>728</v>
      </c>
      <c r="C190" s="216" t="s">
        <v>42</v>
      </c>
      <c r="D190" s="220" t="s">
        <v>412</v>
      </c>
      <c r="E190" s="213"/>
    </row>
    <row r="191" spans="1:5" s="214" customFormat="1" ht="14.25" customHeight="1">
      <c r="A191" s="209">
        <v>186</v>
      </c>
      <c r="B191" s="215" t="s">
        <v>710</v>
      </c>
      <c r="C191" s="216" t="s">
        <v>42</v>
      </c>
      <c r="D191" s="220" t="s">
        <v>412</v>
      </c>
      <c r="E191" s="213"/>
    </row>
    <row r="192" spans="1:5" s="214" customFormat="1" ht="14.25" customHeight="1">
      <c r="A192" s="209">
        <v>187</v>
      </c>
      <c r="B192" s="215" t="s">
        <v>723</v>
      </c>
      <c r="C192" s="216" t="s">
        <v>42</v>
      </c>
      <c r="D192" s="220" t="s">
        <v>412</v>
      </c>
      <c r="E192" s="213"/>
    </row>
    <row r="193" spans="1:5" s="214" customFormat="1" ht="14.25" customHeight="1">
      <c r="A193" s="209">
        <v>188</v>
      </c>
      <c r="B193" s="215" t="s">
        <v>711</v>
      </c>
      <c r="C193" s="216" t="s">
        <v>42</v>
      </c>
      <c r="D193" s="220" t="s">
        <v>412</v>
      </c>
      <c r="E193" s="213"/>
    </row>
    <row r="194" spans="1:5" s="214" customFormat="1" ht="14.25" customHeight="1">
      <c r="A194" s="209">
        <v>189</v>
      </c>
      <c r="B194" s="215" t="s">
        <v>729</v>
      </c>
      <c r="C194" s="216" t="s">
        <v>42</v>
      </c>
      <c r="D194" s="220" t="s">
        <v>412</v>
      </c>
      <c r="E194" s="213"/>
    </row>
    <row r="195" spans="1:5" s="214" customFormat="1" ht="14.25" customHeight="1">
      <c r="A195" s="209">
        <v>190</v>
      </c>
      <c r="B195" s="215" t="s">
        <v>730</v>
      </c>
      <c r="C195" s="216" t="s">
        <v>42</v>
      </c>
      <c r="D195" s="220" t="s">
        <v>412</v>
      </c>
      <c r="E195" s="213"/>
    </row>
    <row r="196" spans="1:5" s="214" customFormat="1" ht="14.25" customHeight="1">
      <c r="A196" s="209">
        <v>191</v>
      </c>
      <c r="B196" s="215" t="s">
        <v>712</v>
      </c>
      <c r="C196" s="216" t="s">
        <v>42</v>
      </c>
      <c r="D196" s="220" t="s">
        <v>412</v>
      </c>
      <c r="E196" s="213"/>
    </row>
    <row r="197" spans="1:5" s="214" customFormat="1" ht="14.25" customHeight="1">
      <c r="A197" s="209">
        <v>192</v>
      </c>
      <c r="B197" s="215" t="s">
        <v>713</v>
      </c>
      <c r="C197" s="216" t="s">
        <v>42</v>
      </c>
      <c r="D197" s="220" t="s">
        <v>412</v>
      </c>
      <c r="E197" s="213"/>
    </row>
    <row r="198" spans="1:5" s="214" customFormat="1" ht="14.25" customHeight="1">
      <c r="A198" s="209">
        <v>193</v>
      </c>
      <c r="B198" s="215" t="s">
        <v>714</v>
      </c>
      <c r="C198" s="216" t="s">
        <v>42</v>
      </c>
      <c r="D198" s="220" t="s">
        <v>412</v>
      </c>
      <c r="E198" s="213"/>
    </row>
    <row r="199" spans="1:5" s="214" customFormat="1" ht="14.25" customHeight="1">
      <c r="A199" s="209">
        <v>194</v>
      </c>
      <c r="B199" s="215" t="s">
        <v>715</v>
      </c>
      <c r="C199" s="216" t="s">
        <v>42</v>
      </c>
      <c r="D199" s="220" t="s">
        <v>412</v>
      </c>
      <c r="E199" s="213"/>
    </row>
    <row r="200" spans="1:5" s="214" customFormat="1" ht="14.25" customHeight="1">
      <c r="A200" s="209">
        <v>195</v>
      </c>
      <c r="B200" s="215" t="s">
        <v>716</v>
      </c>
      <c r="C200" s="216" t="s">
        <v>42</v>
      </c>
      <c r="D200" s="220" t="s">
        <v>412</v>
      </c>
      <c r="E200" s="213"/>
    </row>
    <row r="201" spans="1:5" s="214" customFormat="1" ht="14.25" customHeight="1">
      <c r="A201" s="209">
        <v>196</v>
      </c>
      <c r="B201" s="215" t="s">
        <v>717</v>
      </c>
      <c r="C201" s="216" t="s">
        <v>42</v>
      </c>
      <c r="D201" s="220" t="s">
        <v>412</v>
      </c>
      <c r="E201" s="213"/>
    </row>
    <row r="202" spans="1:5" s="214" customFormat="1" ht="14.25" customHeight="1">
      <c r="A202" s="209">
        <v>197</v>
      </c>
      <c r="B202" s="215" t="s">
        <v>718</v>
      </c>
      <c r="C202" s="216" t="s">
        <v>42</v>
      </c>
      <c r="D202" s="220" t="s">
        <v>412</v>
      </c>
      <c r="E202" s="213"/>
    </row>
    <row r="203" spans="1:5" s="214" customFormat="1" ht="14.25" customHeight="1">
      <c r="A203" s="209">
        <v>198</v>
      </c>
      <c r="B203" s="215" t="s">
        <v>719</v>
      </c>
      <c r="C203" s="216" t="s">
        <v>42</v>
      </c>
      <c r="D203" s="220" t="s">
        <v>412</v>
      </c>
      <c r="E203" s="213"/>
    </row>
    <row r="204" spans="1:5" s="214" customFormat="1" ht="14.25" customHeight="1">
      <c r="A204" s="209">
        <v>199</v>
      </c>
      <c r="B204" s="215" t="s">
        <v>720</v>
      </c>
      <c r="C204" s="216" t="s">
        <v>42</v>
      </c>
      <c r="D204" s="220" t="s">
        <v>412</v>
      </c>
      <c r="E204" s="213"/>
    </row>
    <row r="205" spans="1:5" s="214" customFormat="1" ht="14.25" customHeight="1">
      <c r="A205" s="209">
        <v>200</v>
      </c>
      <c r="B205" s="215" t="s">
        <v>721</v>
      </c>
      <c r="C205" s="216" t="s">
        <v>42</v>
      </c>
      <c r="D205" s="220" t="s">
        <v>412</v>
      </c>
      <c r="E205" s="213"/>
    </row>
    <row r="206" spans="1:5" s="214" customFormat="1" ht="14.25" customHeight="1">
      <c r="A206" s="209">
        <v>201</v>
      </c>
      <c r="B206" s="215" t="s">
        <v>722</v>
      </c>
      <c r="C206" s="216" t="s">
        <v>42</v>
      </c>
      <c r="D206" s="220" t="s">
        <v>412</v>
      </c>
      <c r="E206" s="213"/>
    </row>
    <row r="207" spans="1:5" s="214" customFormat="1" ht="14.25" customHeight="1">
      <c r="A207" s="209">
        <v>202</v>
      </c>
      <c r="B207" s="167" t="s">
        <v>825</v>
      </c>
      <c r="C207" s="216" t="s">
        <v>42</v>
      </c>
      <c r="D207" s="220" t="s">
        <v>355</v>
      </c>
      <c r="E207" s="213"/>
    </row>
    <row r="208" spans="1:5" s="214" customFormat="1" ht="14.25" customHeight="1">
      <c r="A208" s="209">
        <v>203</v>
      </c>
      <c r="B208" s="167" t="s">
        <v>827</v>
      </c>
      <c r="C208" s="216" t="s">
        <v>42</v>
      </c>
      <c r="D208" s="220" t="s">
        <v>355</v>
      </c>
      <c r="E208" s="213"/>
    </row>
    <row r="209" spans="1:5" s="214" customFormat="1" ht="14.25" customHeight="1">
      <c r="A209" s="209">
        <v>204</v>
      </c>
      <c r="B209" s="167" t="s">
        <v>820</v>
      </c>
      <c r="C209" s="216" t="s">
        <v>42</v>
      </c>
      <c r="D209" s="220" t="s">
        <v>355</v>
      </c>
      <c r="E209" s="213"/>
    </row>
    <row r="210" spans="1:5" s="214" customFormat="1" ht="14.25" customHeight="1">
      <c r="A210" s="209">
        <v>205</v>
      </c>
      <c r="B210" s="167" t="s">
        <v>822</v>
      </c>
      <c r="C210" s="216" t="s">
        <v>42</v>
      </c>
      <c r="D210" s="220" t="s">
        <v>355</v>
      </c>
      <c r="E210" s="213"/>
    </row>
    <row r="211" spans="1:5" s="214" customFormat="1" ht="14.25" customHeight="1">
      <c r="A211" s="209">
        <v>206</v>
      </c>
      <c r="B211" s="215" t="s">
        <v>123</v>
      </c>
      <c r="C211" s="216" t="s">
        <v>43</v>
      </c>
      <c r="D211" s="220" t="s">
        <v>402</v>
      </c>
      <c r="E211" s="213"/>
    </row>
    <row r="212" spans="1:5" s="214" customFormat="1" ht="14.25" customHeight="1">
      <c r="A212" s="209">
        <v>207</v>
      </c>
      <c r="B212" s="215" t="s">
        <v>603</v>
      </c>
      <c r="C212" s="216" t="s">
        <v>43</v>
      </c>
      <c r="D212" s="220" t="s">
        <v>354</v>
      </c>
      <c r="E212" s="213"/>
    </row>
    <row r="213" spans="1:5" s="214" customFormat="1" ht="14.25" customHeight="1">
      <c r="A213" s="209">
        <v>208</v>
      </c>
      <c r="B213" s="215" t="s">
        <v>690</v>
      </c>
      <c r="C213" s="216" t="s">
        <v>43</v>
      </c>
      <c r="D213" s="220" t="s">
        <v>799</v>
      </c>
      <c r="E213" s="213"/>
    </row>
    <row r="214" spans="1:5" s="214" customFormat="1" ht="14.25" customHeight="1">
      <c r="A214" s="209">
        <v>209</v>
      </c>
      <c r="B214" s="215" t="s">
        <v>684</v>
      </c>
      <c r="C214" s="216" t="s">
        <v>43</v>
      </c>
      <c r="D214" s="220" t="s">
        <v>799</v>
      </c>
      <c r="E214" s="213"/>
    </row>
    <row r="215" spans="1:5" s="214" customFormat="1" ht="14.25" customHeight="1">
      <c r="A215" s="209">
        <v>210</v>
      </c>
      <c r="B215" s="215" t="s">
        <v>682</v>
      </c>
      <c r="C215" s="216" t="s">
        <v>43</v>
      </c>
      <c r="D215" s="220" t="s">
        <v>799</v>
      </c>
      <c r="E215" s="213"/>
    </row>
    <row r="216" spans="1:5" s="214" customFormat="1" ht="14.25" customHeight="1">
      <c r="A216" s="209">
        <v>211</v>
      </c>
      <c r="B216" s="215" t="s">
        <v>695</v>
      </c>
      <c r="C216" s="216" t="s">
        <v>43</v>
      </c>
      <c r="D216" s="220" t="s">
        <v>799</v>
      </c>
      <c r="E216" s="213"/>
    </row>
    <row r="217" spans="1:5" s="214" customFormat="1" ht="14.25" customHeight="1">
      <c r="A217" s="209">
        <v>212</v>
      </c>
      <c r="B217" s="215" t="s">
        <v>685</v>
      </c>
      <c r="C217" s="216" t="s">
        <v>43</v>
      </c>
      <c r="D217" s="220" t="s">
        <v>799</v>
      </c>
      <c r="E217" s="213"/>
    </row>
    <row r="218" spans="1:5" s="214" customFormat="1" ht="14.25" customHeight="1">
      <c r="A218" s="209">
        <v>213</v>
      </c>
      <c r="B218" s="215" t="s">
        <v>691</v>
      </c>
      <c r="C218" s="216" t="s">
        <v>43</v>
      </c>
      <c r="D218" s="220" t="s">
        <v>799</v>
      </c>
      <c r="E218" s="213"/>
    </row>
    <row r="219" spans="1:5" s="214" customFormat="1" ht="14.25" customHeight="1">
      <c r="A219" s="209">
        <v>214</v>
      </c>
      <c r="B219" s="215" t="s">
        <v>692</v>
      </c>
      <c r="C219" s="216" t="s">
        <v>43</v>
      </c>
      <c r="D219" s="220" t="s">
        <v>799</v>
      </c>
      <c r="E219" s="213"/>
    </row>
    <row r="220" spans="1:5" s="214" customFormat="1" ht="14.25" customHeight="1">
      <c r="A220" s="209">
        <v>215</v>
      </c>
      <c r="B220" s="215" t="s">
        <v>697</v>
      </c>
      <c r="C220" s="216" t="s">
        <v>43</v>
      </c>
      <c r="D220" s="220" t="s">
        <v>799</v>
      </c>
      <c r="E220" s="213"/>
    </row>
    <row r="221" spans="1:5" s="214" customFormat="1" ht="14.25" customHeight="1">
      <c r="A221" s="209">
        <v>216</v>
      </c>
      <c r="B221" s="215" t="s">
        <v>694</v>
      </c>
      <c r="C221" s="216" t="s">
        <v>43</v>
      </c>
      <c r="D221" s="220" t="s">
        <v>799</v>
      </c>
      <c r="E221" s="213"/>
    </row>
    <row r="222" spans="1:5" s="214" customFormat="1" ht="14.25" customHeight="1">
      <c r="A222" s="209">
        <v>217</v>
      </c>
      <c r="B222" s="215" t="s">
        <v>471</v>
      </c>
      <c r="C222" s="216" t="s">
        <v>43</v>
      </c>
      <c r="D222" s="220" t="s">
        <v>799</v>
      </c>
      <c r="E222" s="213"/>
    </row>
    <row r="223" spans="1:5" s="214" customFormat="1" ht="14.25" customHeight="1">
      <c r="A223" s="209">
        <v>218</v>
      </c>
      <c r="B223" s="215" t="s">
        <v>735</v>
      </c>
      <c r="C223" s="216" t="s">
        <v>43</v>
      </c>
      <c r="D223" s="220" t="s">
        <v>799</v>
      </c>
      <c r="E223" s="213"/>
    </row>
    <row r="224" spans="1:5" s="214" customFormat="1" ht="14.25" customHeight="1">
      <c r="A224" s="209">
        <v>219</v>
      </c>
      <c r="B224" s="215" t="s">
        <v>700</v>
      </c>
      <c r="C224" s="216" t="s">
        <v>43</v>
      </c>
      <c r="D224" s="220" t="s">
        <v>799</v>
      </c>
      <c r="E224" s="213"/>
    </row>
    <row r="225" spans="1:5" s="214" customFormat="1" ht="14.25" customHeight="1">
      <c r="A225" s="209">
        <v>220</v>
      </c>
      <c r="B225" s="215" t="s">
        <v>699</v>
      </c>
      <c r="C225" s="216" t="s">
        <v>43</v>
      </c>
      <c r="D225" s="220" t="s">
        <v>799</v>
      </c>
      <c r="E225" s="213"/>
    </row>
    <row r="226" spans="1:5" s="214" customFormat="1" ht="14.25" customHeight="1">
      <c r="A226" s="209">
        <v>221</v>
      </c>
      <c r="B226" s="215" t="s">
        <v>689</v>
      </c>
      <c r="C226" s="216" t="s">
        <v>43</v>
      </c>
      <c r="D226" s="220" t="s">
        <v>799</v>
      </c>
      <c r="E226" s="213"/>
    </row>
    <row r="227" spans="1:5" s="214" customFormat="1" ht="14.25" customHeight="1">
      <c r="A227" s="209">
        <v>222</v>
      </c>
      <c r="B227" s="215" t="s">
        <v>693</v>
      </c>
      <c r="C227" s="216" t="s">
        <v>43</v>
      </c>
      <c r="D227" s="220" t="s">
        <v>799</v>
      </c>
      <c r="E227" s="213"/>
    </row>
    <row r="228" spans="1:5" s="214" customFormat="1" ht="14.25" customHeight="1">
      <c r="A228" s="209">
        <v>223</v>
      </c>
      <c r="B228" s="215" t="s">
        <v>698</v>
      </c>
      <c r="C228" s="216" t="s">
        <v>43</v>
      </c>
      <c r="D228" s="220" t="s">
        <v>799</v>
      </c>
      <c r="E228" s="213"/>
    </row>
    <row r="229" spans="1:5" s="214" customFormat="1" ht="14.25" customHeight="1">
      <c r="A229" s="209">
        <v>224</v>
      </c>
      <c r="B229" s="215" t="s">
        <v>736</v>
      </c>
      <c r="C229" s="216" t="s">
        <v>43</v>
      </c>
      <c r="D229" s="220" t="s">
        <v>799</v>
      </c>
      <c r="E229" s="213"/>
    </row>
    <row r="230" spans="1:5" s="214" customFormat="1" ht="14.25" customHeight="1">
      <c r="A230" s="209">
        <v>225</v>
      </c>
      <c r="B230" s="215" t="s">
        <v>738</v>
      </c>
      <c r="C230" s="216" t="s">
        <v>43</v>
      </c>
      <c r="D230" s="220" t="s">
        <v>799</v>
      </c>
      <c r="E230" s="213"/>
    </row>
    <row r="231" spans="1:5" s="214" customFormat="1" ht="14.25" customHeight="1">
      <c r="A231" s="209">
        <v>226</v>
      </c>
      <c r="B231" s="215" t="s">
        <v>739</v>
      </c>
      <c r="C231" s="216" t="s">
        <v>43</v>
      </c>
      <c r="D231" s="220" t="s">
        <v>799</v>
      </c>
      <c r="E231" s="213"/>
    </row>
    <row r="232" spans="1:5" s="214" customFormat="1" ht="14.25" customHeight="1">
      <c r="A232" s="209">
        <v>227</v>
      </c>
      <c r="B232" s="215" t="s">
        <v>301</v>
      </c>
      <c r="C232" s="216" t="s">
        <v>43</v>
      </c>
      <c r="D232" s="220" t="s">
        <v>399</v>
      </c>
      <c r="E232" s="213"/>
    </row>
    <row r="233" spans="1:5" s="214" customFormat="1" ht="14.25" customHeight="1">
      <c r="A233" s="209">
        <v>228</v>
      </c>
      <c r="B233" s="215" t="s">
        <v>102</v>
      </c>
      <c r="C233" s="216" t="s">
        <v>43</v>
      </c>
      <c r="D233" s="220" t="s">
        <v>399</v>
      </c>
      <c r="E233" s="213"/>
    </row>
    <row r="234" spans="1:5" s="214" customFormat="1" ht="14.25" customHeight="1">
      <c r="A234" s="209">
        <v>229</v>
      </c>
      <c r="B234" s="215" t="s">
        <v>740</v>
      </c>
      <c r="C234" s="216" t="s">
        <v>43</v>
      </c>
      <c r="D234" s="220" t="s">
        <v>566</v>
      </c>
      <c r="E234" s="213"/>
    </row>
    <row r="235" spans="1:5" s="214" customFormat="1" ht="14.25" customHeight="1">
      <c r="A235" s="209">
        <v>230</v>
      </c>
      <c r="B235" s="215" t="s">
        <v>742</v>
      </c>
      <c r="C235" s="216" t="s">
        <v>43</v>
      </c>
      <c r="D235" s="220" t="s">
        <v>566</v>
      </c>
      <c r="E235" s="213"/>
    </row>
    <row r="236" spans="1:5" s="214" customFormat="1" ht="14.25" customHeight="1">
      <c r="A236" s="209">
        <v>231</v>
      </c>
      <c r="B236" s="215" t="s">
        <v>743</v>
      </c>
      <c r="C236" s="216" t="s">
        <v>43</v>
      </c>
      <c r="D236" s="220" t="s">
        <v>566</v>
      </c>
      <c r="E236" s="213"/>
    </row>
    <row r="237" spans="1:5" s="214" customFormat="1" ht="14.25" customHeight="1">
      <c r="A237" s="209">
        <v>232</v>
      </c>
      <c r="B237" s="215" t="s">
        <v>744</v>
      </c>
      <c r="C237" s="216" t="s">
        <v>43</v>
      </c>
      <c r="D237" s="220" t="s">
        <v>566</v>
      </c>
      <c r="E237" s="213"/>
    </row>
    <row r="238" spans="1:5" s="214" customFormat="1" ht="14.25" customHeight="1">
      <c r="A238" s="209">
        <v>233</v>
      </c>
      <c r="B238" s="215" t="s">
        <v>745</v>
      </c>
      <c r="C238" s="216" t="s">
        <v>43</v>
      </c>
      <c r="D238" s="220" t="s">
        <v>566</v>
      </c>
      <c r="E238" s="213"/>
    </row>
    <row r="239" spans="1:5" s="214" customFormat="1" ht="14.25" customHeight="1">
      <c r="A239" s="209">
        <v>234</v>
      </c>
      <c r="B239" s="215" t="s">
        <v>746</v>
      </c>
      <c r="C239" s="216" t="s">
        <v>43</v>
      </c>
      <c r="D239" s="220" t="s">
        <v>566</v>
      </c>
      <c r="E239" s="213"/>
    </row>
    <row r="240" spans="1:5" s="214" customFormat="1" ht="14.25" customHeight="1">
      <c r="A240" s="209">
        <v>235</v>
      </c>
      <c r="B240" s="215" t="s">
        <v>747</v>
      </c>
      <c r="C240" s="216" t="s">
        <v>43</v>
      </c>
      <c r="D240" s="220" t="s">
        <v>566</v>
      </c>
      <c r="E240" s="213"/>
    </row>
    <row r="241" spans="1:5" s="214" customFormat="1" ht="14.25" customHeight="1">
      <c r="A241" s="209">
        <v>236</v>
      </c>
      <c r="B241" s="167" t="s">
        <v>825</v>
      </c>
      <c r="C241" s="216" t="s">
        <v>43</v>
      </c>
      <c r="D241" s="220" t="s">
        <v>355</v>
      </c>
      <c r="E241" s="213"/>
    </row>
    <row r="242" spans="1:5" s="214" customFormat="1" ht="14.25" customHeight="1">
      <c r="A242" s="209">
        <v>237</v>
      </c>
      <c r="B242" s="167" t="s">
        <v>827</v>
      </c>
      <c r="C242" s="216" t="s">
        <v>43</v>
      </c>
      <c r="D242" s="220" t="s">
        <v>355</v>
      </c>
      <c r="E242" s="213"/>
    </row>
    <row r="243" spans="1:5" s="214" customFormat="1" ht="14.25" customHeight="1">
      <c r="A243" s="209">
        <v>238</v>
      </c>
      <c r="B243" s="167" t="s">
        <v>774</v>
      </c>
      <c r="C243" s="216" t="s">
        <v>43</v>
      </c>
      <c r="D243" s="220" t="s">
        <v>355</v>
      </c>
      <c r="E243" s="213"/>
    </row>
    <row r="244" spans="1:5" s="214" customFormat="1" ht="14.25" customHeight="1">
      <c r="A244" s="209">
        <v>239</v>
      </c>
      <c r="B244" s="167" t="s">
        <v>831</v>
      </c>
      <c r="C244" s="216" t="s">
        <v>43</v>
      </c>
      <c r="D244" s="220" t="s">
        <v>355</v>
      </c>
      <c r="E244" s="213"/>
    </row>
    <row r="245" spans="1:5" s="214" customFormat="1" ht="14.25" customHeight="1">
      <c r="A245" s="209">
        <v>240</v>
      </c>
      <c r="B245" s="215" t="s">
        <v>750</v>
      </c>
      <c r="C245" s="216" t="s">
        <v>59</v>
      </c>
      <c r="D245" s="220" t="s">
        <v>566</v>
      </c>
      <c r="E245" s="213"/>
    </row>
    <row r="246" spans="1:5" s="214" customFormat="1" ht="14.25" customHeight="1">
      <c r="A246" s="209">
        <v>241</v>
      </c>
      <c r="B246" s="215" t="s">
        <v>751</v>
      </c>
      <c r="C246" s="216" t="s">
        <v>59</v>
      </c>
      <c r="D246" s="220" t="s">
        <v>566</v>
      </c>
      <c r="E246" s="213"/>
    </row>
    <row r="247" spans="1:5" s="214" customFormat="1" ht="14.25" customHeight="1">
      <c r="A247" s="209">
        <v>242</v>
      </c>
      <c r="B247" s="215" t="s">
        <v>60</v>
      </c>
      <c r="C247" s="216" t="s">
        <v>59</v>
      </c>
      <c r="D247" s="220" t="s">
        <v>399</v>
      </c>
      <c r="E247" s="213"/>
    </row>
    <row r="248" spans="1:5" s="214" customFormat="1" ht="14.25" customHeight="1">
      <c r="A248" s="209">
        <v>243</v>
      </c>
      <c r="B248" s="215" t="s">
        <v>753</v>
      </c>
      <c r="C248" s="216" t="s">
        <v>59</v>
      </c>
      <c r="D248" s="220" t="s">
        <v>399</v>
      </c>
      <c r="E248" s="213"/>
    </row>
    <row r="249" spans="1:5" s="214" customFormat="1" ht="14.25" customHeight="1">
      <c r="A249" s="209">
        <v>244</v>
      </c>
      <c r="B249" s="215" t="s">
        <v>117</v>
      </c>
      <c r="C249" s="216" t="s">
        <v>59</v>
      </c>
      <c r="D249" s="220" t="s">
        <v>399</v>
      </c>
      <c r="E249" s="213"/>
    </row>
    <row r="250" spans="1:5" s="214" customFormat="1" ht="14.25" customHeight="1">
      <c r="A250" s="209">
        <v>245</v>
      </c>
      <c r="B250" s="215" t="s">
        <v>128</v>
      </c>
      <c r="C250" s="216" t="s">
        <v>59</v>
      </c>
      <c r="D250" s="220" t="s">
        <v>399</v>
      </c>
      <c r="E250" s="213"/>
    </row>
    <row r="251" spans="1:5" s="214" customFormat="1" ht="14.25" customHeight="1">
      <c r="A251" s="209">
        <v>246</v>
      </c>
      <c r="B251" s="215" t="s">
        <v>100</v>
      </c>
      <c r="C251" s="216" t="s">
        <v>59</v>
      </c>
      <c r="D251" s="220" t="s">
        <v>399</v>
      </c>
      <c r="E251" s="213"/>
    </row>
    <row r="252" spans="1:5" s="214" customFormat="1" ht="14.25" customHeight="1">
      <c r="A252" s="209">
        <v>247</v>
      </c>
      <c r="B252" s="215" t="s">
        <v>101</v>
      </c>
      <c r="C252" s="216" t="s">
        <v>59</v>
      </c>
      <c r="D252" s="220" t="s">
        <v>399</v>
      </c>
      <c r="E252" s="213"/>
    </row>
    <row r="253" spans="1:5" s="214" customFormat="1" ht="14.25" customHeight="1">
      <c r="A253" s="209">
        <v>248</v>
      </c>
      <c r="B253" s="215" t="s">
        <v>755</v>
      </c>
      <c r="C253" s="216" t="s">
        <v>59</v>
      </c>
      <c r="D253" s="220" t="s">
        <v>399</v>
      </c>
      <c r="E253" s="213"/>
    </row>
    <row r="254" spans="1:5" s="214" customFormat="1" ht="14.25" customHeight="1">
      <c r="A254" s="209">
        <v>249</v>
      </c>
      <c r="B254" s="215" t="s">
        <v>757</v>
      </c>
      <c r="C254" s="216" t="s">
        <v>59</v>
      </c>
      <c r="D254" s="220" t="s">
        <v>399</v>
      </c>
      <c r="E254" s="213"/>
    </row>
    <row r="255" spans="1:5" s="214" customFormat="1" ht="14.25" customHeight="1">
      <c r="A255" s="209">
        <v>250</v>
      </c>
      <c r="B255" s="215" t="s">
        <v>758</v>
      </c>
      <c r="C255" s="216" t="s">
        <v>59</v>
      </c>
      <c r="D255" s="220" t="s">
        <v>399</v>
      </c>
      <c r="E255" s="213"/>
    </row>
    <row r="256" spans="1:5" s="214" customFormat="1" ht="14.25" customHeight="1">
      <c r="A256" s="209">
        <v>251</v>
      </c>
      <c r="B256" s="215" t="s">
        <v>759</v>
      </c>
      <c r="C256" s="216" t="s">
        <v>59</v>
      </c>
      <c r="D256" s="220" t="s">
        <v>399</v>
      </c>
      <c r="E256" s="213"/>
    </row>
    <row r="257" spans="1:5" s="214" customFormat="1" ht="14.25" customHeight="1">
      <c r="A257" s="209">
        <v>252</v>
      </c>
      <c r="B257" s="215" t="s">
        <v>95</v>
      </c>
      <c r="C257" s="216" t="s">
        <v>59</v>
      </c>
      <c r="D257" s="220" t="s">
        <v>399</v>
      </c>
      <c r="E257" s="213"/>
    </row>
    <row r="258" spans="1:5" s="214" customFormat="1" ht="14.25" customHeight="1">
      <c r="A258" s="209">
        <v>253</v>
      </c>
      <c r="B258" s="215" t="s">
        <v>761</v>
      </c>
      <c r="C258" s="216" t="s">
        <v>59</v>
      </c>
      <c r="D258" s="220" t="s">
        <v>354</v>
      </c>
      <c r="E258" s="213"/>
    </row>
    <row r="259" spans="1:5" s="214" customFormat="1" ht="14.25" customHeight="1">
      <c r="A259" s="209">
        <v>254</v>
      </c>
      <c r="B259" s="215" t="s">
        <v>763</v>
      </c>
      <c r="C259" s="216" t="s">
        <v>59</v>
      </c>
      <c r="D259" s="220" t="s">
        <v>799</v>
      </c>
      <c r="E259" s="213"/>
    </row>
    <row r="260" spans="1:5" s="214" customFormat="1" ht="14.25" customHeight="1">
      <c r="A260" s="209">
        <v>255</v>
      </c>
      <c r="B260" s="215" t="s">
        <v>764</v>
      </c>
      <c r="C260" s="216" t="s">
        <v>59</v>
      </c>
      <c r="D260" s="221" t="s">
        <v>799</v>
      </c>
      <c r="E260" s="213"/>
    </row>
    <row r="261" spans="1:5" s="214" customFormat="1" ht="14.25" customHeight="1">
      <c r="A261" s="209">
        <v>256</v>
      </c>
      <c r="B261" s="215" t="s">
        <v>765</v>
      </c>
      <c r="C261" s="222" t="s">
        <v>59</v>
      </c>
      <c r="D261" s="223" t="s">
        <v>799</v>
      </c>
      <c r="E261" s="213"/>
    </row>
    <row r="262" spans="1:5" s="214" customFormat="1" ht="14.25" customHeight="1">
      <c r="A262" s="209">
        <v>257</v>
      </c>
      <c r="B262" s="215" t="s">
        <v>766</v>
      </c>
      <c r="C262" s="222" t="s">
        <v>59</v>
      </c>
      <c r="D262" s="224" t="s">
        <v>799</v>
      </c>
      <c r="E262" s="213"/>
    </row>
    <row r="263" spans="1:5" s="214" customFormat="1" ht="14.25" customHeight="1">
      <c r="A263" s="209">
        <v>258</v>
      </c>
      <c r="B263" s="215" t="s">
        <v>767</v>
      </c>
      <c r="C263" s="222" t="s">
        <v>59</v>
      </c>
      <c r="D263" s="225" t="s">
        <v>799</v>
      </c>
      <c r="E263" s="213"/>
    </row>
    <row r="264" spans="1:5" s="214" customFormat="1" ht="14.25" customHeight="1">
      <c r="A264" s="209">
        <v>259</v>
      </c>
      <c r="B264" s="215" t="s">
        <v>768</v>
      </c>
      <c r="C264" s="222" t="s">
        <v>59</v>
      </c>
      <c r="D264" s="225" t="s">
        <v>799</v>
      </c>
      <c r="E264" s="213"/>
    </row>
    <row r="265" spans="1:5" s="214" customFormat="1" ht="14.25" customHeight="1">
      <c r="A265" s="209">
        <v>260</v>
      </c>
      <c r="B265" s="215" t="s">
        <v>339</v>
      </c>
      <c r="C265" s="222" t="s">
        <v>59</v>
      </c>
      <c r="D265" s="225" t="s">
        <v>399</v>
      </c>
      <c r="E265" s="213"/>
    </row>
    <row r="266" spans="1:5" s="214" customFormat="1" ht="14.25" customHeight="1">
      <c r="A266" s="209">
        <v>261</v>
      </c>
      <c r="B266" s="215" t="s">
        <v>473</v>
      </c>
      <c r="C266" s="222" t="s">
        <v>59</v>
      </c>
      <c r="D266" s="225" t="s">
        <v>398</v>
      </c>
      <c r="E266" s="213"/>
    </row>
    <row r="267" spans="1:5" s="214" customFormat="1" ht="14.25" customHeight="1">
      <c r="A267" s="209">
        <v>262</v>
      </c>
      <c r="B267" s="215" t="s">
        <v>494</v>
      </c>
      <c r="C267" s="222" t="s">
        <v>59</v>
      </c>
      <c r="D267" s="225" t="s">
        <v>799</v>
      </c>
      <c r="E267" s="213"/>
    </row>
    <row r="268" spans="1:5" s="214" customFormat="1" ht="14.25" customHeight="1">
      <c r="A268" s="209">
        <v>263</v>
      </c>
      <c r="B268" s="215" t="s">
        <v>107</v>
      </c>
      <c r="C268" s="222" t="s">
        <v>59</v>
      </c>
      <c r="D268" s="225" t="s">
        <v>399</v>
      </c>
      <c r="E268" s="213"/>
    </row>
    <row r="269" spans="1:5" s="214" customFormat="1" ht="14.25" customHeight="1">
      <c r="A269" s="209">
        <v>264</v>
      </c>
      <c r="B269" s="215" t="s">
        <v>107</v>
      </c>
      <c r="C269" s="222" t="s">
        <v>59</v>
      </c>
      <c r="D269" s="225" t="s">
        <v>399</v>
      </c>
      <c r="E269" s="213"/>
    </row>
    <row r="270" spans="1:5" s="214" customFormat="1" ht="14.25" customHeight="1">
      <c r="A270" s="209">
        <v>265</v>
      </c>
      <c r="B270" s="215" t="s">
        <v>128</v>
      </c>
      <c r="C270" s="222" t="s">
        <v>59</v>
      </c>
      <c r="D270" s="225" t="s">
        <v>399</v>
      </c>
      <c r="E270" s="213"/>
    </row>
    <row r="271" spans="1:5" s="214" customFormat="1" ht="14.25" customHeight="1">
      <c r="A271" s="209">
        <v>266</v>
      </c>
      <c r="B271" s="215" t="s">
        <v>583</v>
      </c>
      <c r="C271" s="222" t="s">
        <v>59</v>
      </c>
      <c r="D271" s="225" t="s">
        <v>399</v>
      </c>
      <c r="E271" s="213"/>
    </row>
    <row r="272" spans="1:5" s="214" customFormat="1" ht="14.25" customHeight="1">
      <c r="A272" s="209">
        <v>267</v>
      </c>
      <c r="B272" s="215" t="s">
        <v>759</v>
      </c>
      <c r="C272" s="222" t="s">
        <v>59</v>
      </c>
      <c r="D272" s="225" t="s">
        <v>399</v>
      </c>
      <c r="E272" s="213"/>
    </row>
    <row r="273" spans="1:5" s="214" customFormat="1" ht="14.25" customHeight="1">
      <c r="A273" s="209">
        <v>268</v>
      </c>
      <c r="B273" s="215" t="s">
        <v>772</v>
      </c>
      <c r="C273" s="222" t="s">
        <v>59</v>
      </c>
      <c r="D273" s="225" t="s">
        <v>399</v>
      </c>
      <c r="E273" s="213"/>
    </row>
    <row r="274" spans="1:5" s="214" customFormat="1" ht="14.25" customHeight="1">
      <c r="A274" s="209">
        <v>269</v>
      </c>
      <c r="B274" s="215" t="s">
        <v>773</v>
      </c>
      <c r="C274" s="222" t="s">
        <v>59</v>
      </c>
      <c r="D274" s="225" t="s">
        <v>640</v>
      </c>
      <c r="E274" s="213"/>
    </row>
    <row r="275" spans="1:5" s="214" customFormat="1" ht="14.25" customHeight="1">
      <c r="A275" s="209">
        <v>270</v>
      </c>
      <c r="B275" s="215" t="s">
        <v>774</v>
      </c>
      <c r="C275" s="222" t="s">
        <v>59</v>
      </c>
      <c r="D275" s="225" t="s">
        <v>640</v>
      </c>
      <c r="E275" s="213"/>
    </row>
    <row r="276" spans="1:5" s="214" customFormat="1" ht="14.25" customHeight="1">
      <c r="A276" s="209">
        <v>271</v>
      </c>
      <c r="B276" s="215" t="s">
        <v>776</v>
      </c>
      <c r="C276" s="222" t="s">
        <v>59</v>
      </c>
      <c r="D276" s="226" t="s">
        <v>354</v>
      </c>
      <c r="E276" s="213"/>
    </row>
    <row r="277" spans="1:5" s="214" customFormat="1" ht="14.25" customHeight="1">
      <c r="A277" s="209">
        <v>272</v>
      </c>
      <c r="B277" s="215" t="s">
        <v>55</v>
      </c>
      <c r="C277" s="222" t="s">
        <v>59</v>
      </c>
      <c r="D277" s="227" t="s">
        <v>399</v>
      </c>
      <c r="E277" s="213"/>
    </row>
    <row r="278" spans="1:5" s="214" customFormat="1" ht="14.25" customHeight="1">
      <c r="A278" s="209">
        <v>273</v>
      </c>
      <c r="B278" s="215" t="s">
        <v>55</v>
      </c>
      <c r="C278" s="222" t="s">
        <v>59</v>
      </c>
      <c r="D278" s="225" t="s">
        <v>399</v>
      </c>
      <c r="E278" s="213"/>
    </row>
    <row r="279" spans="1:5" s="214" customFormat="1" ht="14.25" customHeight="1">
      <c r="A279" s="209">
        <v>274</v>
      </c>
      <c r="B279" s="215" t="s">
        <v>728</v>
      </c>
      <c r="C279" s="222" t="s">
        <v>59</v>
      </c>
      <c r="D279" s="225" t="s">
        <v>354</v>
      </c>
      <c r="E279" s="213"/>
    </row>
    <row r="280" spans="1:5" s="214" customFormat="1" ht="14.25" customHeight="1">
      <c r="A280" s="209">
        <v>275</v>
      </c>
      <c r="B280" s="215" t="s">
        <v>778</v>
      </c>
      <c r="C280" s="222" t="s">
        <v>59</v>
      </c>
      <c r="D280" s="225" t="s">
        <v>354</v>
      </c>
      <c r="E280" s="213"/>
    </row>
    <row r="281" spans="1:5" s="214" customFormat="1" ht="14.25" customHeight="1">
      <c r="A281" s="209">
        <v>276</v>
      </c>
      <c r="B281" s="215" t="s">
        <v>779</v>
      </c>
      <c r="C281" s="222" t="s">
        <v>59</v>
      </c>
      <c r="D281" s="225" t="s">
        <v>354</v>
      </c>
      <c r="E281" s="213"/>
    </row>
    <row r="282" spans="1:5" s="214" customFormat="1" ht="14.25" customHeight="1">
      <c r="A282" s="209">
        <v>277</v>
      </c>
      <c r="B282" s="215" t="s">
        <v>781</v>
      </c>
      <c r="C282" s="222" t="s">
        <v>59</v>
      </c>
      <c r="D282" s="225" t="s">
        <v>640</v>
      </c>
      <c r="E282" s="213"/>
    </row>
    <row r="283" spans="1:5" s="214" customFormat="1" ht="14.25" customHeight="1">
      <c r="A283" s="209">
        <v>278</v>
      </c>
      <c r="B283" s="215" t="s">
        <v>783</v>
      </c>
      <c r="C283" s="222" t="s">
        <v>59</v>
      </c>
      <c r="D283" s="225" t="s">
        <v>402</v>
      </c>
      <c r="E283" s="213"/>
    </row>
    <row r="284" spans="1:5" s="214" customFormat="1" ht="14.25" customHeight="1">
      <c r="A284" s="209">
        <v>279</v>
      </c>
      <c r="B284" s="215" t="s">
        <v>783</v>
      </c>
      <c r="C284" s="222" t="s">
        <v>59</v>
      </c>
      <c r="D284" s="225" t="s">
        <v>402</v>
      </c>
      <c r="E284" s="213"/>
    </row>
    <row r="285" spans="1:5" s="214" customFormat="1" ht="14.25" customHeight="1">
      <c r="A285" s="209">
        <v>280</v>
      </c>
      <c r="B285" s="215" t="s">
        <v>210</v>
      </c>
      <c r="C285" s="222" t="s">
        <v>59</v>
      </c>
      <c r="D285" s="225" t="s">
        <v>800</v>
      </c>
      <c r="E285" s="213"/>
    </row>
    <row r="286" spans="1:5" s="214" customFormat="1" ht="14.25" customHeight="1">
      <c r="A286" s="209">
        <v>281</v>
      </c>
      <c r="B286" s="215" t="s">
        <v>97</v>
      </c>
      <c r="C286" s="222" t="s">
        <v>59</v>
      </c>
      <c r="D286" s="225" t="s">
        <v>399</v>
      </c>
      <c r="E286" s="213"/>
    </row>
    <row r="287" spans="1:5" s="214" customFormat="1" ht="14.25" customHeight="1">
      <c r="A287" s="209">
        <v>282</v>
      </c>
      <c r="B287" s="215" t="s">
        <v>308</v>
      </c>
      <c r="C287" s="222" t="s">
        <v>59</v>
      </c>
      <c r="D287" s="225" t="s">
        <v>398</v>
      </c>
      <c r="E287" s="213"/>
    </row>
    <row r="288" spans="1:5" s="214" customFormat="1" ht="14.25" customHeight="1">
      <c r="A288" s="209">
        <v>283</v>
      </c>
      <c r="B288" s="215" t="s">
        <v>97</v>
      </c>
      <c r="C288" s="222" t="s">
        <v>59</v>
      </c>
      <c r="D288" s="225" t="s">
        <v>399</v>
      </c>
      <c r="E288" s="213"/>
    </row>
    <row r="289" spans="1:5" s="214" customFormat="1" ht="14.25" customHeight="1">
      <c r="A289" s="209">
        <v>284</v>
      </c>
      <c r="B289" s="215" t="s">
        <v>292</v>
      </c>
      <c r="C289" s="222" t="s">
        <v>59</v>
      </c>
      <c r="D289" s="225" t="s">
        <v>398</v>
      </c>
      <c r="E289" s="213"/>
    </row>
    <row r="290" spans="1:5" s="214" customFormat="1" ht="14.25" customHeight="1">
      <c r="A290" s="209">
        <v>285</v>
      </c>
      <c r="B290" s="215" t="s">
        <v>790</v>
      </c>
      <c r="C290" s="222" t="s">
        <v>59</v>
      </c>
      <c r="D290" s="225" t="s">
        <v>398</v>
      </c>
      <c r="E290" s="213"/>
    </row>
    <row r="291" spans="1:5" s="214" customFormat="1" ht="14.25" customHeight="1">
      <c r="A291" s="209">
        <v>286</v>
      </c>
      <c r="B291" s="215" t="s">
        <v>791</v>
      </c>
      <c r="C291" s="222" t="s">
        <v>59</v>
      </c>
      <c r="D291" s="225" t="s">
        <v>399</v>
      </c>
      <c r="E291" s="213"/>
    </row>
    <row r="292" spans="1:5" s="214" customFormat="1" ht="14.25" customHeight="1">
      <c r="A292" s="209">
        <v>287</v>
      </c>
      <c r="B292" s="215" t="s">
        <v>790</v>
      </c>
      <c r="C292" s="222" t="s">
        <v>59</v>
      </c>
      <c r="D292" s="225" t="s">
        <v>398</v>
      </c>
      <c r="E292" s="213"/>
    </row>
    <row r="293" spans="1:5" s="214" customFormat="1" ht="14.25" customHeight="1">
      <c r="A293" s="209">
        <v>288</v>
      </c>
      <c r="B293" s="215" t="s">
        <v>791</v>
      </c>
      <c r="C293" s="222" t="s">
        <v>59</v>
      </c>
      <c r="D293" s="225" t="s">
        <v>399</v>
      </c>
      <c r="E293" s="213"/>
    </row>
    <row r="294" spans="1:5" s="214" customFormat="1" ht="14.25" customHeight="1">
      <c r="A294" s="209">
        <v>289</v>
      </c>
      <c r="B294" s="215" t="s">
        <v>292</v>
      </c>
      <c r="C294" s="222" t="s">
        <v>59</v>
      </c>
      <c r="D294" s="225" t="s">
        <v>398</v>
      </c>
      <c r="E294" s="213"/>
    </row>
    <row r="295" spans="1:5" s="214" customFormat="1" ht="14.25" customHeight="1">
      <c r="A295" s="209">
        <v>290</v>
      </c>
      <c r="B295" s="167" t="s">
        <v>832</v>
      </c>
      <c r="C295" s="222" t="s">
        <v>59</v>
      </c>
      <c r="D295" s="225" t="s">
        <v>355</v>
      </c>
      <c r="E295" s="213"/>
    </row>
    <row r="296" spans="1:5" s="214" customFormat="1" ht="14.25" customHeight="1">
      <c r="A296" s="209">
        <v>291</v>
      </c>
      <c r="B296" s="167" t="s">
        <v>833</v>
      </c>
      <c r="C296" s="222" t="s">
        <v>59</v>
      </c>
      <c r="D296" s="225" t="s">
        <v>355</v>
      </c>
      <c r="E296" s="213"/>
    </row>
    <row r="297" spans="1:5" s="214" customFormat="1" ht="14.25" customHeight="1">
      <c r="A297" s="209">
        <v>292</v>
      </c>
      <c r="B297" s="167" t="s">
        <v>834</v>
      </c>
      <c r="C297" s="222" t="s">
        <v>59</v>
      </c>
      <c r="D297" s="225" t="s">
        <v>355</v>
      </c>
      <c r="E297" s="213"/>
    </row>
    <row r="298" spans="1:5" s="214" customFormat="1" ht="14.25" customHeight="1">
      <c r="A298" s="209">
        <v>293</v>
      </c>
      <c r="B298" s="167" t="s">
        <v>836</v>
      </c>
      <c r="C298" s="222" t="s">
        <v>59</v>
      </c>
      <c r="D298" s="225" t="s">
        <v>355</v>
      </c>
      <c r="E298" s="213"/>
    </row>
    <row r="299" spans="1:5" s="214" customFormat="1" ht="14.25" customHeight="1">
      <c r="A299" s="209">
        <v>294</v>
      </c>
      <c r="B299" s="167" t="s">
        <v>837</v>
      </c>
      <c r="C299" s="222" t="s">
        <v>59</v>
      </c>
      <c r="D299" s="225" t="s">
        <v>355</v>
      </c>
      <c r="E299" s="213"/>
    </row>
    <row r="300" spans="1:5" s="214" customFormat="1" ht="14.25" customHeight="1">
      <c r="A300" s="209">
        <v>295</v>
      </c>
      <c r="B300" s="167" t="s">
        <v>838</v>
      </c>
      <c r="C300" s="222" t="s">
        <v>59</v>
      </c>
      <c r="D300" s="225" t="s">
        <v>355</v>
      </c>
      <c r="E300" s="213"/>
    </row>
    <row r="301" spans="1:5" s="214" customFormat="1" ht="14.25" customHeight="1">
      <c r="A301" s="209">
        <v>296</v>
      </c>
      <c r="B301" s="167" t="s">
        <v>839</v>
      </c>
      <c r="C301" s="222" t="s">
        <v>59</v>
      </c>
      <c r="D301" s="225" t="s">
        <v>355</v>
      </c>
      <c r="E301" s="213"/>
    </row>
    <row r="302" spans="1:5" s="214" customFormat="1" ht="14.25" customHeight="1">
      <c r="A302" s="209">
        <v>297</v>
      </c>
      <c r="B302" s="167" t="s">
        <v>840</v>
      </c>
      <c r="C302" s="222" t="s">
        <v>59</v>
      </c>
      <c r="D302" s="225" t="s">
        <v>355</v>
      </c>
      <c r="E302" s="213"/>
    </row>
    <row r="303" spans="1:5" s="214" customFormat="1" ht="14.25" customHeight="1">
      <c r="A303" s="209">
        <v>298</v>
      </c>
      <c r="B303" s="167" t="s">
        <v>841</v>
      </c>
      <c r="C303" s="222" t="s">
        <v>59</v>
      </c>
      <c r="D303" s="226" t="s">
        <v>355</v>
      </c>
      <c r="E303" s="213"/>
    </row>
    <row r="304" spans="1:5" s="214" customFormat="1" ht="14.25" customHeight="1">
      <c r="A304" s="209">
        <v>299</v>
      </c>
      <c r="B304" s="167" t="s">
        <v>843</v>
      </c>
      <c r="C304" s="222" t="s">
        <v>59</v>
      </c>
      <c r="D304" s="228" t="s">
        <v>355</v>
      </c>
      <c r="E304" s="213"/>
    </row>
    <row r="305" spans="1:5" s="214" customFormat="1" ht="14.25" customHeight="1">
      <c r="A305" s="209">
        <v>300</v>
      </c>
      <c r="B305" s="167" t="s">
        <v>844</v>
      </c>
      <c r="C305" s="222" t="s">
        <v>59</v>
      </c>
      <c r="D305" s="220" t="s">
        <v>355</v>
      </c>
      <c r="E305" s="213"/>
    </row>
    <row r="306" spans="1:5" s="214" customFormat="1" ht="14.25" customHeight="1">
      <c r="A306" s="209">
        <v>301</v>
      </c>
      <c r="B306" s="167" t="s">
        <v>845</v>
      </c>
      <c r="C306" s="222" t="s">
        <v>59</v>
      </c>
      <c r="D306" s="220" t="s">
        <v>355</v>
      </c>
      <c r="E306" s="213"/>
    </row>
    <row r="307" spans="1:5" s="214" customFormat="1" ht="14.25" customHeight="1">
      <c r="A307" s="209">
        <v>302</v>
      </c>
      <c r="B307" s="167" t="s">
        <v>846</v>
      </c>
      <c r="C307" s="222" t="s">
        <v>59</v>
      </c>
      <c r="D307" s="220" t="s">
        <v>355</v>
      </c>
      <c r="E307" s="213"/>
    </row>
    <row r="308" spans="1:5" s="214" customFormat="1" ht="14.25" customHeight="1">
      <c r="A308" s="209">
        <v>303</v>
      </c>
      <c r="B308" s="167" t="s">
        <v>847</v>
      </c>
      <c r="C308" s="222" t="s">
        <v>59</v>
      </c>
      <c r="D308" s="220" t="s">
        <v>355</v>
      </c>
      <c r="E308" s="213"/>
    </row>
    <row r="309" spans="1:5" s="214" customFormat="1" ht="14.25" customHeight="1">
      <c r="A309" s="209">
        <v>304</v>
      </c>
      <c r="B309" s="167" t="s">
        <v>849</v>
      </c>
      <c r="C309" s="222" t="s">
        <v>59</v>
      </c>
      <c r="D309" s="220" t="s">
        <v>355</v>
      </c>
      <c r="E309" s="213"/>
    </row>
    <row r="310" spans="1:5" s="214" customFormat="1" ht="14.25" customHeight="1">
      <c r="A310" s="209">
        <v>305</v>
      </c>
      <c r="B310" s="167" t="s">
        <v>850</v>
      </c>
      <c r="C310" s="222" t="s">
        <v>59</v>
      </c>
      <c r="D310" s="220" t="s">
        <v>355</v>
      </c>
      <c r="E310" s="213"/>
    </row>
    <row r="311" spans="1:5" s="214" customFormat="1" ht="14.25" customHeight="1">
      <c r="A311" s="209">
        <v>306</v>
      </c>
      <c r="B311" s="167" t="s">
        <v>851</v>
      </c>
      <c r="C311" s="222" t="s">
        <v>59</v>
      </c>
      <c r="D311" s="220" t="s">
        <v>355</v>
      </c>
      <c r="E311" s="213"/>
    </row>
    <row r="312" spans="1:5" s="214" customFormat="1" ht="14.25" customHeight="1">
      <c r="A312" s="209">
        <v>307</v>
      </c>
      <c r="B312" s="167" t="s">
        <v>852</v>
      </c>
      <c r="C312" s="222" t="s">
        <v>59</v>
      </c>
      <c r="D312" s="220" t="s">
        <v>355</v>
      </c>
      <c r="E312" s="213"/>
    </row>
    <row r="313" spans="1:5" s="214" customFormat="1" ht="14.25" customHeight="1">
      <c r="A313" s="209">
        <v>308</v>
      </c>
      <c r="B313" s="215" t="s">
        <v>308</v>
      </c>
      <c r="C313" s="216" t="s">
        <v>44</v>
      </c>
      <c r="D313" s="220" t="s">
        <v>398</v>
      </c>
      <c r="E313" s="213"/>
    </row>
    <row r="314" spans="1:5" s="214" customFormat="1" ht="14.25" customHeight="1">
      <c r="A314" s="209">
        <v>309</v>
      </c>
      <c r="B314" s="215" t="s">
        <v>101</v>
      </c>
      <c r="C314" s="216" t="s">
        <v>44</v>
      </c>
      <c r="D314" s="220" t="s">
        <v>399</v>
      </c>
      <c r="E314" s="213"/>
    </row>
    <row r="315" spans="1:5" s="214" customFormat="1" ht="14.25" customHeight="1">
      <c r="A315" s="209">
        <v>310</v>
      </c>
      <c r="B315" s="215" t="s">
        <v>100</v>
      </c>
      <c r="C315" s="216" t="s">
        <v>44</v>
      </c>
      <c r="D315" s="220" t="s">
        <v>399</v>
      </c>
      <c r="E315" s="213"/>
    </row>
    <row r="316" spans="1:5" s="214" customFormat="1" ht="14.25" customHeight="1">
      <c r="A316" s="209">
        <v>311</v>
      </c>
      <c r="B316" s="215" t="s">
        <v>761</v>
      </c>
      <c r="C316" s="216" t="s">
        <v>44</v>
      </c>
      <c r="D316" s="220" t="s">
        <v>354</v>
      </c>
      <c r="E316" s="213"/>
    </row>
    <row r="317" spans="1:5" s="214" customFormat="1" ht="14.25" customHeight="1">
      <c r="A317" s="209">
        <v>312</v>
      </c>
      <c r="B317" s="215" t="s">
        <v>776</v>
      </c>
      <c r="C317" s="216" t="s">
        <v>44</v>
      </c>
      <c r="D317" s="220" t="s">
        <v>354</v>
      </c>
      <c r="E317" s="213"/>
    </row>
    <row r="318" spans="1:5" s="214" customFormat="1" ht="14.25" customHeight="1">
      <c r="A318" s="209">
        <v>313</v>
      </c>
      <c r="B318" s="215" t="s">
        <v>779</v>
      </c>
      <c r="C318" s="216" t="s">
        <v>44</v>
      </c>
      <c r="D318" s="220" t="s">
        <v>354</v>
      </c>
      <c r="E318" s="213"/>
    </row>
    <row r="319" spans="1:5" s="214" customFormat="1" ht="14.25" customHeight="1">
      <c r="A319" s="209">
        <v>314</v>
      </c>
      <c r="B319" s="215" t="s">
        <v>728</v>
      </c>
      <c r="C319" s="216" t="s">
        <v>44</v>
      </c>
      <c r="D319" s="220" t="s">
        <v>354</v>
      </c>
      <c r="E319" s="213"/>
    </row>
    <row r="320" spans="1:5" s="214" customFormat="1" ht="14.25" customHeight="1">
      <c r="A320" s="209">
        <v>315</v>
      </c>
      <c r="B320" s="215" t="s">
        <v>778</v>
      </c>
      <c r="C320" s="216" t="s">
        <v>44</v>
      </c>
      <c r="D320" s="220" t="s">
        <v>354</v>
      </c>
      <c r="E320" s="213"/>
    </row>
    <row r="321" spans="1:5" s="214" customFormat="1" ht="14.25" customHeight="1">
      <c r="A321" s="209">
        <v>316</v>
      </c>
      <c r="B321" s="215" t="s">
        <v>773</v>
      </c>
      <c r="C321" s="216" t="s">
        <v>44</v>
      </c>
      <c r="D321" s="220" t="s">
        <v>640</v>
      </c>
      <c r="E321" s="213"/>
    </row>
    <row r="322" spans="1:5" s="214" customFormat="1" ht="14.25" customHeight="1">
      <c r="A322" s="209">
        <v>317</v>
      </c>
      <c r="B322" s="215" t="s">
        <v>580</v>
      </c>
      <c r="C322" s="216" t="s">
        <v>44</v>
      </c>
      <c r="D322" s="220" t="s">
        <v>402</v>
      </c>
      <c r="E322" s="213"/>
    </row>
    <row r="323" spans="1:5" s="214" customFormat="1" ht="14.25" customHeight="1">
      <c r="A323" s="209">
        <v>318</v>
      </c>
      <c r="B323" s="215" t="s">
        <v>110</v>
      </c>
      <c r="C323" s="216" t="s">
        <v>44</v>
      </c>
      <c r="D323" s="220" t="s">
        <v>402</v>
      </c>
      <c r="E323" s="213"/>
    </row>
    <row r="324" spans="1:5" s="214" customFormat="1" ht="14.25" customHeight="1">
      <c r="A324" s="209">
        <v>319</v>
      </c>
      <c r="B324" s="215" t="s">
        <v>310</v>
      </c>
      <c r="C324" s="216" t="s">
        <v>44</v>
      </c>
      <c r="D324" s="220" t="s">
        <v>402</v>
      </c>
      <c r="E324" s="213"/>
    </row>
    <row r="325" spans="1:5" s="214" customFormat="1" ht="14.25" customHeight="1">
      <c r="A325" s="209">
        <v>320</v>
      </c>
      <c r="B325" s="215" t="s">
        <v>781</v>
      </c>
      <c r="C325" s="216" t="s">
        <v>44</v>
      </c>
      <c r="D325" s="220" t="s">
        <v>640</v>
      </c>
      <c r="E325" s="213"/>
    </row>
    <row r="326" spans="1:5" s="214" customFormat="1" ht="14.25" customHeight="1">
      <c r="A326" s="209">
        <v>321</v>
      </c>
      <c r="B326" s="215" t="s">
        <v>774</v>
      </c>
      <c r="C326" s="216" t="s">
        <v>44</v>
      </c>
      <c r="D326" s="220" t="s">
        <v>640</v>
      </c>
      <c r="E326" s="213"/>
    </row>
    <row r="327" spans="1:5" s="214" customFormat="1" ht="14.25" customHeight="1">
      <c r="A327" s="209">
        <v>322</v>
      </c>
      <c r="B327" s="215" t="s">
        <v>210</v>
      </c>
      <c r="C327" s="216" t="s">
        <v>44</v>
      </c>
      <c r="D327" s="220" t="s">
        <v>800</v>
      </c>
      <c r="E327" s="213"/>
    </row>
    <row r="328" spans="1:5" s="214" customFormat="1" ht="14.25" customHeight="1">
      <c r="A328" s="209">
        <v>323</v>
      </c>
      <c r="B328" s="215" t="s">
        <v>783</v>
      </c>
      <c r="C328" s="216" t="s">
        <v>44</v>
      </c>
      <c r="D328" s="220" t="s">
        <v>402</v>
      </c>
      <c r="E328" s="213"/>
    </row>
    <row r="329" spans="1:5" s="214" customFormat="1" ht="14.25" customHeight="1">
      <c r="A329" s="209">
        <v>324</v>
      </c>
      <c r="B329" s="215" t="s">
        <v>861</v>
      </c>
      <c r="C329" s="216" t="s">
        <v>44</v>
      </c>
      <c r="D329" s="220" t="s">
        <v>799</v>
      </c>
      <c r="E329" s="213"/>
    </row>
    <row r="330" spans="1:5" s="214" customFormat="1" ht="14.25" customHeight="1">
      <c r="A330" s="209">
        <v>325</v>
      </c>
      <c r="B330" s="215" t="s">
        <v>864</v>
      </c>
      <c r="C330" s="216" t="s">
        <v>44</v>
      </c>
      <c r="D330" s="229" t="s">
        <v>799</v>
      </c>
      <c r="E330" s="213"/>
    </row>
    <row r="331" spans="1:5" s="214" customFormat="1" ht="14.25" customHeight="1">
      <c r="A331" s="209">
        <v>326</v>
      </c>
      <c r="B331" s="215" t="s">
        <v>744</v>
      </c>
      <c r="C331" s="216" t="s">
        <v>44</v>
      </c>
      <c r="D331" s="229" t="s">
        <v>799</v>
      </c>
      <c r="E331" s="213"/>
    </row>
    <row r="332" spans="1:5" s="214" customFormat="1" ht="14.25" customHeight="1">
      <c r="A332" s="209">
        <v>327</v>
      </c>
      <c r="B332" s="215" t="s">
        <v>844</v>
      </c>
      <c r="C332" s="216" t="s">
        <v>44</v>
      </c>
      <c r="D332" s="229" t="s">
        <v>799</v>
      </c>
      <c r="E332" s="213"/>
    </row>
    <row r="333" spans="1:5" s="214" customFormat="1" ht="14.25" customHeight="1">
      <c r="A333" s="209">
        <v>328</v>
      </c>
      <c r="B333" s="215" t="s">
        <v>865</v>
      </c>
      <c r="C333" s="216" t="s">
        <v>44</v>
      </c>
      <c r="D333" s="229" t="s">
        <v>799</v>
      </c>
      <c r="E333" s="213"/>
    </row>
    <row r="334" spans="1:5" s="214" customFormat="1" ht="14.25" customHeight="1">
      <c r="A334" s="209">
        <v>329</v>
      </c>
      <c r="B334" s="215" t="s">
        <v>864</v>
      </c>
      <c r="C334" s="216" t="s">
        <v>44</v>
      </c>
      <c r="D334" s="229" t="s">
        <v>799</v>
      </c>
      <c r="E334" s="213"/>
    </row>
    <row r="335" spans="1:5" s="214" customFormat="1" ht="14.25" customHeight="1">
      <c r="A335" s="209">
        <v>330</v>
      </c>
      <c r="B335" s="215" t="s">
        <v>861</v>
      </c>
      <c r="C335" s="216" t="s">
        <v>44</v>
      </c>
      <c r="D335" s="229" t="s">
        <v>799</v>
      </c>
      <c r="E335" s="213"/>
    </row>
    <row r="336" spans="1:5" s="214" customFormat="1" ht="14.25" customHeight="1">
      <c r="A336" s="209">
        <v>331</v>
      </c>
      <c r="B336" s="215" t="s">
        <v>844</v>
      </c>
      <c r="C336" s="216" t="s">
        <v>44</v>
      </c>
      <c r="D336" s="229" t="s">
        <v>355</v>
      </c>
      <c r="E336" s="213"/>
    </row>
    <row r="337" spans="1:5" s="214" customFormat="1" ht="14.25" customHeight="1">
      <c r="A337" s="209">
        <v>332</v>
      </c>
      <c r="B337" s="215" t="s">
        <v>866</v>
      </c>
      <c r="C337" s="216" t="s">
        <v>44</v>
      </c>
      <c r="D337" s="229" t="s">
        <v>355</v>
      </c>
      <c r="E337" s="213"/>
    </row>
    <row r="338" spans="1:5" s="214" customFormat="1" ht="14.25" customHeight="1">
      <c r="A338" s="209">
        <v>333</v>
      </c>
      <c r="B338" s="215" t="s">
        <v>834</v>
      </c>
      <c r="C338" s="216" t="s">
        <v>44</v>
      </c>
      <c r="D338" s="229" t="s">
        <v>355</v>
      </c>
      <c r="E338" s="213"/>
    </row>
    <row r="339" spans="1:5" s="214" customFormat="1" ht="14.25" customHeight="1">
      <c r="A339" s="209">
        <v>334</v>
      </c>
      <c r="B339" s="215" t="s">
        <v>836</v>
      </c>
      <c r="C339" s="216" t="s">
        <v>44</v>
      </c>
      <c r="D339" s="229" t="s">
        <v>355</v>
      </c>
      <c r="E339" s="213"/>
    </row>
    <row r="340" spans="1:5" s="214" customFormat="1" ht="14.25" customHeight="1">
      <c r="A340" s="209">
        <v>335</v>
      </c>
      <c r="B340" s="215" t="s">
        <v>837</v>
      </c>
      <c r="C340" s="216" t="s">
        <v>44</v>
      </c>
      <c r="D340" s="229" t="s">
        <v>355</v>
      </c>
      <c r="E340" s="213"/>
    </row>
    <row r="341" spans="1:5" s="214" customFormat="1" ht="14.25" customHeight="1">
      <c r="A341" s="209">
        <v>336</v>
      </c>
      <c r="B341" s="215" t="s">
        <v>838</v>
      </c>
      <c r="C341" s="216" t="s">
        <v>44</v>
      </c>
      <c r="D341" s="229" t="s">
        <v>355</v>
      </c>
      <c r="E341" s="213"/>
    </row>
    <row r="342" spans="1:5" s="214" customFormat="1" ht="14.25" customHeight="1">
      <c r="A342" s="209">
        <v>337</v>
      </c>
      <c r="B342" s="215" t="s">
        <v>839</v>
      </c>
      <c r="C342" s="216" t="s">
        <v>44</v>
      </c>
      <c r="D342" s="229" t="s">
        <v>355</v>
      </c>
      <c r="E342" s="213"/>
    </row>
    <row r="343" spans="1:5" s="214" customFormat="1" ht="14.25" customHeight="1">
      <c r="A343" s="209">
        <v>338</v>
      </c>
      <c r="B343" s="215" t="s">
        <v>841</v>
      </c>
      <c r="C343" s="216" t="s">
        <v>44</v>
      </c>
      <c r="D343" s="229" t="s">
        <v>355</v>
      </c>
      <c r="E343" s="213"/>
    </row>
    <row r="344" spans="1:5" s="214" customFormat="1" ht="14.25" customHeight="1">
      <c r="A344" s="209">
        <v>339</v>
      </c>
      <c r="B344" s="215" t="s">
        <v>844</v>
      </c>
      <c r="C344" s="216" t="s">
        <v>44</v>
      </c>
      <c r="D344" s="229" t="s">
        <v>355</v>
      </c>
      <c r="E344" s="213"/>
    </row>
    <row r="345" spans="1:5" s="214" customFormat="1" ht="14.25" customHeight="1">
      <c r="A345" s="209">
        <v>340</v>
      </c>
      <c r="B345" s="215" t="s">
        <v>840</v>
      </c>
      <c r="C345" s="216" t="s">
        <v>44</v>
      </c>
      <c r="D345" s="229" t="s">
        <v>355</v>
      </c>
      <c r="E345" s="213"/>
    </row>
    <row r="346" spans="1:5" s="214" customFormat="1" ht="14.25" customHeight="1">
      <c r="A346" s="209">
        <v>341</v>
      </c>
      <c r="B346" s="215" t="s">
        <v>845</v>
      </c>
      <c r="C346" s="216" t="s">
        <v>44</v>
      </c>
      <c r="D346" s="229" t="s">
        <v>355</v>
      </c>
      <c r="E346" s="213"/>
    </row>
    <row r="347" spans="1:5" s="214" customFormat="1" ht="14.25" customHeight="1">
      <c r="A347" s="209">
        <v>342</v>
      </c>
      <c r="B347" s="215" t="s">
        <v>846</v>
      </c>
      <c r="C347" s="216" t="s">
        <v>44</v>
      </c>
      <c r="D347" s="220" t="s">
        <v>355</v>
      </c>
      <c r="E347" s="213"/>
    </row>
    <row r="348" spans="1:5" s="214" customFormat="1" ht="14.25" customHeight="1">
      <c r="A348" s="209">
        <v>343</v>
      </c>
      <c r="B348" s="215" t="s">
        <v>849</v>
      </c>
      <c r="C348" s="216" t="s">
        <v>44</v>
      </c>
      <c r="D348" s="220" t="s">
        <v>355</v>
      </c>
      <c r="E348" s="213"/>
    </row>
    <row r="349" spans="1:5" s="214" customFormat="1" ht="14.25" customHeight="1">
      <c r="A349" s="209">
        <v>344</v>
      </c>
      <c r="B349" s="215" t="s">
        <v>850</v>
      </c>
      <c r="C349" s="216" t="s">
        <v>44</v>
      </c>
      <c r="D349" s="220" t="s">
        <v>355</v>
      </c>
      <c r="E349" s="213"/>
    </row>
    <row r="350" spans="1:5" s="214" customFormat="1" ht="14.25" customHeight="1">
      <c r="A350" s="209">
        <v>345</v>
      </c>
      <c r="B350" s="215" t="s">
        <v>867</v>
      </c>
      <c r="C350" s="216" t="s">
        <v>44</v>
      </c>
      <c r="D350" s="220" t="s">
        <v>355</v>
      </c>
      <c r="E350" s="213"/>
    </row>
    <row r="351" spans="1:5" s="214" customFormat="1" ht="14.25" customHeight="1">
      <c r="A351" s="209">
        <v>346</v>
      </c>
      <c r="B351" s="215" t="s">
        <v>868</v>
      </c>
      <c r="C351" s="216" t="s">
        <v>44</v>
      </c>
      <c r="D351" s="220" t="s">
        <v>355</v>
      </c>
      <c r="E351" s="213"/>
    </row>
    <row r="352" spans="1:5" s="214" customFormat="1" ht="14.25" customHeight="1">
      <c r="A352" s="209">
        <v>347</v>
      </c>
      <c r="B352" s="215" t="s">
        <v>869</v>
      </c>
      <c r="C352" s="216" t="s">
        <v>44</v>
      </c>
      <c r="D352" s="229" t="s">
        <v>355</v>
      </c>
      <c r="E352" s="213"/>
    </row>
    <row r="353" spans="1:5" s="214" customFormat="1" ht="14.25" customHeight="1">
      <c r="A353" s="209">
        <v>348</v>
      </c>
      <c r="B353" s="215" t="s">
        <v>870</v>
      </c>
      <c r="C353" s="216" t="s">
        <v>44</v>
      </c>
      <c r="D353" s="229" t="s">
        <v>355</v>
      </c>
      <c r="E353" s="213"/>
    </row>
    <row r="354" spans="1:5" s="214" customFormat="1" ht="14.25" customHeight="1">
      <c r="A354" s="209">
        <v>349</v>
      </c>
      <c r="B354" s="215" t="s">
        <v>871</v>
      </c>
      <c r="C354" s="216" t="s">
        <v>44</v>
      </c>
      <c r="D354" s="229" t="s">
        <v>355</v>
      </c>
      <c r="E354" s="213"/>
    </row>
    <row r="355" spans="1:5" s="214" customFormat="1" ht="14.25" customHeight="1">
      <c r="A355" s="209">
        <v>350</v>
      </c>
      <c r="B355" s="215" t="s">
        <v>872</v>
      </c>
      <c r="C355" s="216" t="s">
        <v>44</v>
      </c>
      <c r="D355" s="229" t="s">
        <v>355</v>
      </c>
      <c r="E355" s="213"/>
    </row>
    <row r="356" spans="1:5" s="214" customFormat="1" ht="14.25" customHeight="1">
      <c r="A356" s="209">
        <v>351</v>
      </c>
      <c r="B356" s="215" t="s">
        <v>832</v>
      </c>
      <c r="C356" s="216" t="s">
        <v>44</v>
      </c>
      <c r="D356" s="229" t="s">
        <v>355</v>
      </c>
      <c r="E356" s="213"/>
    </row>
    <row r="357" spans="1:5" s="214" customFormat="1" ht="14.25" customHeight="1">
      <c r="A357" s="209">
        <v>352</v>
      </c>
      <c r="B357" s="215" t="s">
        <v>833</v>
      </c>
      <c r="C357" s="216" t="s">
        <v>44</v>
      </c>
      <c r="D357" s="229" t="s">
        <v>355</v>
      </c>
      <c r="E357" s="213"/>
    </row>
    <row r="358" spans="1:5" s="214" customFormat="1" ht="14.25" customHeight="1">
      <c r="A358" s="209">
        <v>353</v>
      </c>
      <c r="B358" s="215" t="s">
        <v>852</v>
      </c>
      <c r="C358" s="216" t="s">
        <v>44</v>
      </c>
      <c r="D358" s="229" t="s">
        <v>355</v>
      </c>
      <c r="E358" s="213"/>
    </row>
    <row r="359" spans="1:5" s="214" customFormat="1" ht="14.25" customHeight="1">
      <c r="A359" s="209">
        <v>354</v>
      </c>
      <c r="B359" s="215" t="s">
        <v>719</v>
      </c>
      <c r="C359" s="216" t="s">
        <v>44</v>
      </c>
      <c r="D359" s="229" t="s">
        <v>355</v>
      </c>
      <c r="E359" s="213"/>
    </row>
    <row r="360" spans="1:5" s="214" customFormat="1" ht="14.25" customHeight="1">
      <c r="A360" s="209">
        <v>355</v>
      </c>
      <c r="B360" s="215" t="s">
        <v>847</v>
      </c>
      <c r="C360" s="216" t="s">
        <v>44</v>
      </c>
      <c r="D360" s="229" t="s">
        <v>355</v>
      </c>
      <c r="E360" s="213"/>
    </row>
    <row r="361" spans="1:5" s="214" customFormat="1" ht="14.25" customHeight="1">
      <c r="A361" s="209">
        <v>356</v>
      </c>
      <c r="B361" s="215" t="s">
        <v>761</v>
      </c>
      <c r="C361" s="216" t="s">
        <v>46</v>
      </c>
      <c r="D361" s="229" t="s">
        <v>354</v>
      </c>
      <c r="E361" s="213"/>
    </row>
    <row r="362" spans="1:5" s="214" customFormat="1" ht="14.25" customHeight="1">
      <c r="A362" s="209">
        <v>357</v>
      </c>
      <c r="B362" s="215" t="s">
        <v>776</v>
      </c>
      <c r="C362" s="216" t="s">
        <v>46</v>
      </c>
      <c r="D362" s="229" t="s">
        <v>354</v>
      </c>
      <c r="E362" s="213"/>
    </row>
    <row r="363" spans="1:5" s="214" customFormat="1" ht="14.25" customHeight="1">
      <c r="A363" s="209">
        <v>358</v>
      </c>
      <c r="B363" s="215" t="s">
        <v>779</v>
      </c>
      <c r="C363" s="216" t="s">
        <v>46</v>
      </c>
      <c r="D363" s="229" t="s">
        <v>354</v>
      </c>
      <c r="E363" s="213"/>
    </row>
    <row r="364" spans="1:5" s="214" customFormat="1" ht="14.25" customHeight="1">
      <c r="A364" s="209">
        <v>359</v>
      </c>
      <c r="B364" s="215" t="s">
        <v>728</v>
      </c>
      <c r="C364" s="216" t="s">
        <v>46</v>
      </c>
      <c r="D364" s="220" t="s">
        <v>354</v>
      </c>
      <c r="E364" s="213"/>
    </row>
    <row r="365" spans="1:5" s="214" customFormat="1" ht="14.25" customHeight="1">
      <c r="A365" s="209">
        <v>360</v>
      </c>
      <c r="B365" s="215" t="s">
        <v>778</v>
      </c>
      <c r="C365" s="216" t="s">
        <v>46</v>
      </c>
      <c r="D365" s="220" t="s">
        <v>354</v>
      </c>
      <c r="E365" s="213"/>
    </row>
    <row r="366" spans="1:5" s="214" customFormat="1" ht="14.25" customHeight="1">
      <c r="A366" s="209">
        <v>361</v>
      </c>
      <c r="B366" s="215" t="s">
        <v>773</v>
      </c>
      <c r="C366" s="216" t="s">
        <v>46</v>
      </c>
      <c r="D366" s="220" t="s">
        <v>640</v>
      </c>
      <c r="E366" s="213"/>
    </row>
    <row r="367" spans="1:5" s="214" customFormat="1" ht="14.25" customHeight="1">
      <c r="A367" s="209">
        <v>362</v>
      </c>
      <c r="B367" s="215" t="s">
        <v>781</v>
      </c>
      <c r="C367" s="216" t="s">
        <v>46</v>
      </c>
      <c r="D367" s="220" t="s">
        <v>640</v>
      </c>
      <c r="E367" s="213"/>
    </row>
    <row r="368" spans="1:5" s="214" customFormat="1" ht="14.25" customHeight="1">
      <c r="A368" s="209">
        <v>363</v>
      </c>
      <c r="B368" s="215" t="s">
        <v>774</v>
      </c>
      <c r="C368" s="216" t="s">
        <v>46</v>
      </c>
      <c r="D368" s="220" t="s">
        <v>640</v>
      </c>
      <c r="E368" s="213"/>
    </row>
    <row r="369" spans="1:5" s="214" customFormat="1" ht="14.25" customHeight="1">
      <c r="A369" s="209">
        <v>364</v>
      </c>
      <c r="B369" s="215" t="s">
        <v>844</v>
      </c>
      <c r="C369" s="216" t="s">
        <v>46</v>
      </c>
      <c r="D369" s="220" t="s">
        <v>799</v>
      </c>
      <c r="E369" s="213"/>
    </row>
    <row r="370" spans="1:5" s="214" customFormat="1" ht="14.25" customHeight="1">
      <c r="A370" s="209">
        <v>365</v>
      </c>
      <c r="B370" s="215" t="s">
        <v>865</v>
      </c>
      <c r="C370" s="216" t="s">
        <v>46</v>
      </c>
      <c r="D370" s="220" t="s">
        <v>799</v>
      </c>
      <c r="E370" s="213"/>
    </row>
    <row r="371" spans="1:5" s="214" customFormat="1" ht="14.25" customHeight="1">
      <c r="A371" s="209">
        <v>366</v>
      </c>
      <c r="B371" s="215" t="s">
        <v>841</v>
      </c>
      <c r="C371" s="216" t="s">
        <v>46</v>
      </c>
      <c r="D371" s="220" t="s">
        <v>355</v>
      </c>
      <c r="E371" s="213"/>
    </row>
    <row r="372" spans="1:5" s="214" customFormat="1" ht="14.25" customHeight="1">
      <c r="A372" s="209">
        <v>367</v>
      </c>
      <c r="B372" s="215" t="s">
        <v>847</v>
      </c>
      <c r="C372" s="216" t="s">
        <v>46</v>
      </c>
      <c r="D372" s="220" t="s">
        <v>355</v>
      </c>
      <c r="E372" s="213"/>
    </row>
    <row r="373" spans="1:5" s="214" customFormat="1" ht="14.25" customHeight="1">
      <c r="A373" s="209">
        <v>368</v>
      </c>
      <c r="B373" s="215" t="s">
        <v>852</v>
      </c>
      <c r="C373" s="216" t="s">
        <v>46</v>
      </c>
      <c r="D373" s="220" t="s">
        <v>355</v>
      </c>
      <c r="E373" s="213"/>
    </row>
    <row r="374" spans="1:5" s="214" customFormat="1" ht="14.25" customHeight="1">
      <c r="A374" s="209">
        <v>369</v>
      </c>
      <c r="B374" s="215" t="s">
        <v>849</v>
      </c>
      <c r="C374" s="216" t="s">
        <v>46</v>
      </c>
      <c r="D374" s="220" t="s">
        <v>355</v>
      </c>
      <c r="E374" s="213"/>
    </row>
    <row r="375" spans="1:5" s="214" customFormat="1" ht="14.25" customHeight="1">
      <c r="A375" s="209">
        <v>370</v>
      </c>
      <c r="B375" s="215" t="s">
        <v>850</v>
      </c>
      <c r="C375" s="216" t="s">
        <v>46</v>
      </c>
      <c r="D375" s="220" t="s">
        <v>355</v>
      </c>
      <c r="E375" s="213"/>
    </row>
    <row r="376" spans="1:5" s="214" customFormat="1" ht="14.25" customHeight="1">
      <c r="A376" s="209">
        <v>371</v>
      </c>
      <c r="B376" s="215" t="s">
        <v>867</v>
      </c>
      <c r="C376" s="216" t="s">
        <v>46</v>
      </c>
      <c r="D376" s="220" t="s">
        <v>355</v>
      </c>
      <c r="E376" s="213"/>
    </row>
    <row r="377" spans="1:5" s="214" customFormat="1" ht="14.25" customHeight="1">
      <c r="A377" s="209">
        <v>372</v>
      </c>
      <c r="B377" s="215" t="s">
        <v>868</v>
      </c>
      <c r="C377" s="216" t="s">
        <v>46</v>
      </c>
      <c r="D377" s="220" t="s">
        <v>355</v>
      </c>
      <c r="E377" s="213"/>
    </row>
    <row r="378" spans="1:5" s="214" customFormat="1" ht="14.25" customHeight="1">
      <c r="A378" s="209">
        <v>373</v>
      </c>
      <c r="B378" s="215" t="s">
        <v>869</v>
      </c>
      <c r="C378" s="216" t="s">
        <v>46</v>
      </c>
      <c r="D378" s="220" t="s">
        <v>355</v>
      </c>
      <c r="E378" s="213"/>
    </row>
    <row r="379" spans="1:5" s="214" customFormat="1" ht="14.25" customHeight="1">
      <c r="A379" s="209">
        <v>374</v>
      </c>
      <c r="B379" s="215" t="s">
        <v>870</v>
      </c>
      <c r="C379" s="216" t="s">
        <v>46</v>
      </c>
      <c r="D379" s="220" t="s">
        <v>355</v>
      </c>
      <c r="E379" s="213"/>
    </row>
    <row r="380" spans="1:5" s="214" customFormat="1" ht="14.25" customHeight="1">
      <c r="A380" s="209">
        <v>375</v>
      </c>
      <c r="B380" s="215" t="s">
        <v>871</v>
      </c>
      <c r="C380" s="216" t="s">
        <v>46</v>
      </c>
      <c r="D380" s="220" t="s">
        <v>355</v>
      </c>
      <c r="E380" s="213"/>
    </row>
    <row r="381" spans="1:5" s="214" customFormat="1" ht="14.25" customHeight="1">
      <c r="A381" s="209">
        <v>376</v>
      </c>
      <c r="B381" s="215" t="s">
        <v>872</v>
      </c>
      <c r="C381" s="216" t="s">
        <v>46</v>
      </c>
      <c r="D381" s="220" t="s">
        <v>355</v>
      </c>
      <c r="E381" s="213"/>
    </row>
    <row r="382" spans="1:5" s="214" customFormat="1" ht="14.25" customHeight="1">
      <c r="A382" s="209">
        <v>377</v>
      </c>
      <c r="B382" s="215" t="s">
        <v>719</v>
      </c>
      <c r="C382" s="216" t="s">
        <v>46</v>
      </c>
      <c r="D382" s="220" t="s">
        <v>355</v>
      </c>
      <c r="E382" s="213"/>
    </row>
    <row r="383" spans="1:5" s="214" customFormat="1" ht="14.25" customHeight="1">
      <c r="A383" s="209">
        <v>378</v>
      </c>
      <c r="B383" s="215" t="s">
        <v>878</v>
      </c>
      <c r="C383" s="216" t="s">
        <v>46</v>
      </c>
      <c r="D383" s="220" t="s">
        <v>355</v>
      </c>
      <c r="E383" s="213"/>
    </row>
    <row r="384" spans="1:5" s="214" customFormat="1" ht="14.25" customHeight="1">
      <c r="A384" s="209">
        <v>379</v>
      </c>
      <c r="B384" s="215" t="s">
        <v>844</v>
      </c>
      <c r="C384" s="216" t="s">
        <v>46</v>
      </c>
      <c r="D384" s="220" t="s">
        <v>355</v>
      </c>
      <c r="E384" s="213"/>
    </row>
    <row r="385" spans="1:5" s="214" customFormat="1" ht="14.25" customHeight="1">
      <c r="A385" s="209">
        <v>380</v>
      </c>
      <c r="B385" s="210" t="s">
        <v>843</v>
      </c>
      <c r="C385" s="216" t="s">
        <v>46</v>
      </c>
      <c r="D385" s="220" t="s">
        <v>355</v>
      </c>
      <c r="E385" s="213"/>
    </row>
    <row r="386" spans="1:5" s="214" customFormat="1" ht="14.25" customHeight="1">
      <c r="A386" s="209">
        <v>381</v>
      </c>
      <c r="B386" s="217" t="s">
        <v>832</v>
      </c>
      <c r="C386" s="216" t="s">
        <v>46</v>
      </c>
      <c r="D386" s="220" t="s">
        <v>355</v>
      </c>
      <c r="E386" s="213"/>
    </row>
    <row r="387" spans="1:5" s="214" customFormat="1" ht="14.25" customHeight="1">
      <c r="A387" s="209">
        <v>382</v>
      </c>
      <c r="B387" s="217" t="s">
        <v>833</v>
      </c>
      <c r="C387" s="216" t="s">
        <v>46</v>
      </c>
      <c r="D387" s="220" t="s">
        <v>355</v>
      </c>
      <c r="E387" s="213"/>
    </row>
    <row r="388" spans="1:5" s="214" customFormat="1" ht="14.25" customHeight="1">
      <c r="A388" s="209">
        <v>383</v>
      </c>
      <c r="B388" s="215" t="s">
        <v>866</v>
      </c>
      <c r="C388" s="216" t="s">
        <v>46</v>
      </c>
      <c r="D388" s="220" t="s">
        <v>355</v>
      </c>
      <c r="E388" s="213"/>
    </row>
    <row r="389" spans="1:5" s="214" customFormat="1" ht="14.25" customHeight="1">
      <c r="A389" s="209">
        <v>384</v>
      </c>
      <c r="B389" s="215" t="s">
        <v>879</v>
      </c>
      <c r="C389" s="216" t="s">
        <v>46</v>
      </c>
      <c r="D389" s="220" t="s">
        <v>355</v>
      </c>
      <c r="E389" s="213"/>
    </row>
    <row r="390" spans="1:5" s="214" customFormat="1" ht="14.25" customHeight="1">
      <c r="A390" s="209">
        <v>385</v>
      </c>
      <c r="B390" s="215" t="s">
        <v>880</v>
      </c>
      <c r="C390" s="216" t="s">
        <v>46</v>
      </c>
      <c r="D390" s="220" t="s">
        <v>355</v>
      </c>
      <c r="E390" s="213"/>
    </row>
    <row r="391" spans="1:5" s="231" customFormat="1" ht="14.25" customHeight="1">
      <c r="A391" s="209">
        <v>386</v>
      </c>
      <c r="B391" s="215" t="s">
        <v>881</v>
      </c>
      <c r="C391" s="216" t="s">
        <v>46</v>
      </c>
      <c r="D391" s="229" t="s">
        <v>355</v>
      </c>
    </row>
    <row r="392" spans="1:5" s="231" customFormat="1" ht="14.25" customHeight="1">
      <c r="A392" s="209">
        <v>387</v>
      </c>
      <c r="B392" s="215" t="s">
        <v>761</v>
      </c>
      <c r="C392" s="216" t="s">
        <v>47</v>
      </c>
      <c r="D392" s="229" t="s">
        <v>354</v>
      </c>
    </row>
    <row r="393" spans="1:5" s="231" customFormat="1" ht="14.25" customHeight="1">
      <c r="A393" s="209">
        <v>388</v>
      </c>
      <c r="B393" s="215" t="s">
        <v>773</v>
      </c>
      <c r="C393" s="216" t="s">
        <v>47</v>
      </c>
      <c r="D393" s="229" t="s">
        <v>640</v>
      </c>
    </row>
    <row r="394" spans="1:5" s="231" customFormat="1" ht="14.25" customHeight="1">
      <c r="A394" s="209">
        <v>389</v>
      </c>
      <c r="B394" s="215" t="s">
        <v>776</v>
      </c>
      <c r="C394" s="216" t="s">
        <v>47</v>
      </c>
      <c r="D394" s="229" t="s">
        <v>354</v>
      </c>
    </row>
    <row r="395" spans="1:5" s="231" customFormat="1" ht="14.25" customHeight="1">
      <c r="A395" s="209">
        <v>390</v>
      </c>
      <c r="B395" s="215" t="s">
        <v>779</v>
      </c>
      <c r="C395" s="216" t="s">
        <v>47</v>
      </c>
      <c r="D395" s="229" t="s">
        <v>354</v>
      </c>
    </row>
    <row r="396" spans="1:5" s="231" customFormat="1" ht="14.25" customHeight="1">
      <c r="A396" s="209">
        <v>391</v>
      </c>
      <c r="B396" s="215" t="s">
        <v>778</v>
      </c>
      <c r="C396" s="216" t="s">
        <v>47</v>
      </c>
      <c r="D396" s="229" t="s">
        <v>354</v>
      </c>
    </row>
    <row r="397" spans="1:5" s="231" customFormat="1" ht="14.25" customHeight="1">
      <c r="A397" s="209">
        <v>392</v>
      </c>
      <c r="B397" s="215" t="s">
        <v>781</v>
      </c>
      <c r="C397" s="216" t="s">
        <v>47</v>
      </c>
      <c r="D397" s="229" t="s">
        <v>640</v>
      </c>
    </row>
    <row r="398" spans="1:5" s="231" customFormat="1" ht="14.25" customHeight="1">
      <c r="A398" s="209">
        <v>393</v>
      </c>
      <c r="B398" s="215" t="s">
        <v>774</v>
      </c>
      <c r="C398" s="216" t="s">
        <v>47</v>
      </c>
      <c r="D398" s="229" t="s">
        <v>640</v>
      </c>
    </row>
    <row r="399" spans="1:5" s="231" customFormat="1" ht="12.75" customHeight="1">
      <c r="A399" s="209">
        <v>394</v>
      </c>
      <c r="B399" s="215" t="s">
        <v>728</v>
      </c>
      <c r="C399" s="216" t="s">
        <v>47</v>
      </c>
      <c r="D399" s="229" t="s">
        <v>354</v>
      </c>
    </row>
    <row r="400" spans="1:5" s="231" customFormat="1" ht="12.75" customHeight="1">
      <c r="A400" s="209">
        <v>395</v>
      </c>
      <c r="B400" s="215" t="s">
        <v>841</v>
      </c>
      <c r="C400" s="216" t="s">
        <v>47</v>
      </c>
      <c r="D400" s="229" t="s">
        <v>355</v>
      </c>
    </row>
    <row r="401" spans="1:5" s="231" customFormat="1" ht="12.75" customHeight="1">
      <c r="A401" s="209">
        <v>396</v>
      </c>
      <c r="B401" s="210" t="s">
        <v>844</v>
      </c>
      <c r="C401" s="216" t="s">
        <v>47</v>
      </c>
      <c r="D401" s="229" t="s">
        <v>355</v>
      </c>
    </row>
    <row r="402" spans="1:5" s="231" customFormat="1" ht="12.75" customHeight="1">
      <c r="A402" s="209">
        <v>397</v>
      </c>
      <c r="B402" s="210" t="s">
        <v>833</v>
      </c>
      <c r="C402" s="216" t="s">
        <v>47</v>
      </c>
      <c r="D402" s="229" t="s">
        <v>355</v>
      </c>
    </row>
    <row r="403" spans="1:5" s="231" customFormat="1" ht="12.75" customHeight="1">
      <c r="A403" s="209">
        <v>398</v>
      </c>
      <c r="B403" s="210" t="s">
        <v>843</v>
      </c>
      <c r="C403" s="216" t="s">
        <v>47</v>
      </c>
      <c r="D403" s="229" t="s">
        <v>355</v>
      </c>
    </row>
    <row r="404" spans="1:5" s="231" customFormat="1" ht="12.75" customHeight="1">
      <c r="A404" s="209">
        <v>399</v>
      </c>
      <c r="B404" s="210" t="s">
        <v>847</v>
      </c>
      <c r="C404" s="216" t="s">
        <v>47</v>
      </c>
      <c r="D404" s="229" t="s">
        <v>355</v>
      </c>
    </row>
    <row r="405" spans="1:5" s="231" customFormat="1" ht="12.75" customHeight="1">
      <c r="A405" s="209">
        <v>400</v>
      </c>
      <c r="B405" s="210" t="s">
        <v>852</v>
      </c>
      <c r="C405" s="216" t="s">
        <v>47</v>
      </c>
      <c r="D405" s="229" t="s">
        <v>355</v>
      </c>
    </row>
    <row r="406" spans="1:5" s="231" customFormat="1" ht="12.75" customHeight="1">
      <c r="A406" s="209">
        <v>401</v>
      </c>
      <c r="B406" s="210" t="s">
        <v>849</v>
      </c>
      <c r="C406" s="216" t="s">
        <v>47</v>
      </c>
      <c r="D406" s="229" t="s">
        <v>355</v>
      </c>
    </row>
    <row r="407" spans="1:5" s="231" customFormat="1" ht="12.75" customHeight="1">
      <c r="A407" s="209">
        <v>402</v>
      </c>
      <c r="B407" s="210" t="s">
        <v>850</v>
      </c>
      <c r="C407" s="216" t="s">
        <v>47</v>
      </c>
      <c r="D407" s="229" t="s">
        <v>355</v>
      </c>
    </row>
    <row r="408" spans="1:5" s="231" customFormat="1" ht="12.75" customHeight="1">
      <c r="A408" s="209">
        <v>403</v>
      </c>
      <c r="B408" s="210" t="s">
        <v>879</v>
      </c>
      <c r="C408" s="216" t="s">
        <v>47</v>
      </c>
      <c r="D408" s="229" t="s">
        <v>355</v>
      </c>
    </row>
    <row r="409" spans="1:5" s="231" customFormat="1" ht="12.75" customHeight="1">
      <c r="A409" s="209">
        <v>404</v>
      </c>
      <c r="B409" s="210" t="s">
        <v>880</v>
      </c>
      <c r="C409" s="216" t="s">
        <v>47</v>
      </c>
      <c r="D409" s="229" t="s">
        <v>355</v>
      </c>
    </row>
    <row r="410" spans="1:5" s="231" customFormat="1" ht="12.75" customHeight="1">
      <c r="A410" s="209">
        <v>405</v>
      </c>
      <c r="B410" s="210" t="s">
        <v>832</v>
      </c>
      <c r="C410" s="216" t="s">
        <v>47</v>
      </c>
      <c r="D410" s="229" t="s">
        <v>355</v>
      </c>
    </row>
    <row r="411" spans="1:5" s="231" customFormat="1" ht="12.75" customHeight="1">
      <c r="A411" s="209">
        <v>406</v>
      </c>
      <c r="B411" s="210" t="s">
        <v>881</v>
      </c>
      <c r="C411" s="216" t="s">
        <v>47</v>
      </c>
      <c r="D411" s="229" t="s">
        <v>355</v>
      </c>
    </row>
    <row r="412" spans="1:5" s="231" customFormat="1" ht="12.75" customHeight="1">
      <c r="A412" s="209">
        <v>407</v>
      </c>
      <c r="B412" s="210" t="s">
        <v>878</v>
      </c>
      <c r="C412" s="216" t="s">
        <v>47</v>
      </c>
      <c r="D412" s="229" t="s">
        <v>355</v>
      </c>
    </row>
    <row r="413" spans="1:5" ht="12.75" customHeight="1">
      <c r="E413"/>
    </row>
    <row r="414" spans="1:5" ht="12.75" customHeight="1">
      <c r="E414"/>
    </row>
    <row r="415" spans="1:5" ht="12.75" customHeight="1">
      <c r="E415"/>
    </row>
    <row r="416" spans="1:5" ht="12.75" customHeight="1">
      <c r="E416"/>
    </row>
    <row r="417" spans="1:5">
      <c r="A417"/>
      <c r="B417"/>
      <c r="C417"/>
      <c r="D417"/>
      <c r="E417"/>
    </row>
    <row r="418" spans="1:5">
      <c r="A418"/>
      <c r="B418"/>
      <c r="C418"/>
      <c r="D418"/>
      <c r="E418"/>
    </row>
    <row r="419" spans="1:5">
      <c r="A419"/>
      <c r="B419"/>
      <c r="C419"/>
      <c r="D419"/>
      <c r="E419"/>
    </row>
    <row r="420" spans="1:5">
      <c r="A420"/>
      <c r="B420"/>
      <c r="C420"/>
      <c r="D420"/>
      <c r="E420"/>
    </row>
    <row r="421" spans="1:5">
      <c r="A421"/>
      <c r="B421"/>
      <c r="C421"/>
      <c r="D421"/>
      <c r="E421"/>
    </row>
    <row r="422" spans="1:5">
      <c r="A422"/>
      <c r="B422"/>
      <c r="C422"/>
      <c r="D422"/>
      <c r="E422"/>
    </row>
    <row r="423" spans="1:5">
      <c r="A423"/>
      <c r="B423"/>
      <c r="C423"/>
      <c r="D423"/>
      <c r="E423"/>
    </row>
    <row r="424" spans="1:5">
      <c r="A424"/>
      <c r="B424"/>
      <c r="C424"/>
      <c r="D424"/>
      <c r="E424"/>
    </row>
    <row r="425" spans="1:5">
      <c r="A425"/>
      <c r="B425"/>
      <c r="C425"/>
      <c r="D425"/>
      <c r="E425"/>
    </row>
    <row r="426" spans="1:5">
      <c r="A426"/>
      <c r="B426"/>
      <c r="C426"/>
      <c r="D426"/>
      <c r="E426"/>
    </row>
    <row r="427" spans="1:5">
      <c r="A427"/>
      <c r="B427"/>
      <c r="C427"/>
      <c r="D427"/>
      <c r="E427"/>
    </row>
    <row r="428" spans="1:5">
      <c r="A428"/>
      <c r="B428"/>
      <c r="C428"/>
      <c r="D428"/>
      <c r="E428"/>
    </row>
    <row r="429" spans="1:5">
      <c r="A429"/>
      <c r="B429"/>
      <c r="C429"/>
      <c r="D429"/>
      <c r="E429"/>
    </row>
    <row r="430" spans="1:5">
      <c r="A430"/>
      <c r="B430"/>
      <c r="C430"/>
      <c r="D430"/>
      <c r="E430"/>
    </row>
  </sheetData>
  <mergeCells count="3">
    <mergeCell ref="B1:D1"/>
    <mergeCell ref="B2:D2"/>
    <mergeCell ref="B3:D3"/>
  </mergeCells>
  <pageMargins left="0.7" right="0.7" top="1.1437007874015748" bottom="1.1437007874015748" header="0.75" footer="0.75"/>
  <pageSetup fitToWidth="0" fitToHeight="0" orientation="portrait" horizontalDpi="0" verticalDpi="0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5"/>
  <sheetViews>
    <sheetView zoomScaleNormal="100" workbookViewId="0">
      <pane ySplit="1" topLeftCell="A2" activePane="bottomLeft" state="frozen"/>
      <selection pane="bottomLeft"/>
    </sheetView>
  </sheetViews>
  <sheetFormatPr baseColWidth="10" defaultRowHeight="12.75" customHeight="1"/>
  <cols>
    <col min="1" max="1" width="45.5" style="183" customWidth="1"/>
    <col min="2" max="2" width="25" style="1" customWidth="1"/>
    <col min="3" max="3" width="56.625" style="1" customWidth="1"/>
    <col min="4" max="4" width="31.875" style="1" customWidth="1"/>
    <col min="5" max="5" width="9.875" style="1" customWidth="1"/>
    <col min="6" max="16384" width="11" style="526"/>
  </cols>
  <sheetData>
    <row r="1" spans="1:5" ht="19.5">
      <c r="A1" s="49" t="s">
        <v>1</v>
      </c>
      <c r="B1" s="49" t="s">
        <v>4</v>
      </c>
      <c r="C1" s="49" t="s">
        <v>362</v>
      </c>
      <c r="D1" s="50" t="s">
        <v>9</v>
      </c>
      <c r="E1"/>
    </row>
    <row r="2" spans="1:5" ht="14.25">
      <c r="A2" s="158" t="s">
        <v>154</v>
      </c>
      <c r="B2" s="66" t="s">
        <v>30</v>
      </c>
      <c r="C2" s="159" t="s">
        <v>156</v>
      </c>
      <c r="D2" s="160">
        <v>6000</v>
      </c>
      <c r="E2"/>
    </row>
    <row r="3" spans="1:5" ht="14.25">
      <c r="A3" s="158" t="s">
        <v>55</v>
      </c>
      <c r="B3" s="66" t="s">
        <v>30</v>
      </c>
      <c r="C3" s="159" t="s">
        <v>562</v>
      </c>
      <c r="D3" s="160">
        <v>5700</v>
      </c>
      <c r="E3"/>
    </row>
    <row r="4" spans="1:5" ht="14.25">
      <c r="A4" s="158" t="s">
        <v>154</v>
      </c>
      <c r="B4" s="66" t="s">
        <v>30</v>
      </c>
      <c r="C4" s="159" t="s">
        <v>194</v>
      </c>
      <c r="D4" s="160">
        <v>6000</v>
      </c>
      <c r="E4"/>
    </row>
    <row r="5" spans="1:5" ht="14.25">
      <c r="A5" s="158" t="s">
        <v>193</v>
      </c>
      <c r="B5" s="66" t="s">
        <v>31</v>
      </c>
      <c r="C5" s="159" t="s">
        <v>194</v>
      </c>
      <c r="D5" s="160">
        <v>28000</v>
      </c>
      <c r="E5"/>
    </row>
    <row r="6" spans="1:5" ht="14.25">
      <c r="A6" s="158" t="s">
        <v>193</v>
      </c>
      <c r="B6" s="66" t="s">
        <v>31</v>
      </c>
      <c r="C6" s="159" t="s">
        <v>195</v>
      </c>
      <c r="D6" s="160">
        <v>12000</v>
      </c>
      <c r="E6"/>
    </row>
    <row r="7" spans="1:5" ht="14.25">
      <c r="A7" s="158" t="s">
        <v>112</v>
      </c>
      <c r="B7" s="66" t="s">
        <v>31</v>
      </c>
      <c r="C7" s="159" t="s">
        <v>214</v>
      </c>
      <c r="D7" s="160">
        <v>7000</v>
      </c>
      <c r="E7"/>
    </row>
    <row r="8" spans="1:5" ht="14.25">
      <c r="A8" s="158" t="s">
        <v>84</v>
      </c>
      <c r="B8" s="66" t="s">
        <v>31</v>
      </c>
      <c r="C8" s="159" t="s">
        <v>214</v>
      </c>
      <c r="D8" s="160">
        <v>7000</v>
      </c>
      <c r="E8"/>
    </row>
    <row r="9" spans="1:5" ht="14.25">
      <c r="A9" s="158" t="s">
        <v>96</v>
      </c>
      <c r="B9" s="66" t="s">
        <v>31</v>
      </c>
      <c r="C9" s="159" t="s">
        <v>214</v>
      </c>
      <c r="D9" s="160">
        <v>7000</v>
      </c>
      <c r="E9"/>
    </row>
    <row r="10" spans="1:5" ht="14.25">
      <c r="A10" s="158" t="s">
        <v>117</v>
      </c>
      <c r="B10" s="66" t="s">
        <v>36</v>
      </c>
      <c r="C10" s="161" t="s">
        <v>228</v>
      </c>
      <c r="D10" s="67">
        <v>3500</v>
      </c>
      <c r="E10"/>
    </row>
    <row r="11" spans="1:5" ht="14.25">
      <c r="A11" s="158" t="s">
        <v>76</v>
      </c>
      <c r="B11" s="66" t="s">
        <v>36</v>
      </c>
      <c r="C11" s="161" t="s">
        <v>228</v>
      </c>
      <c r="D11" s="67">
        <v>3500</v>
      </c>
      <c r="E11"/>
    </row>
    <row r="12" spans="1:5" ht="14.25">
      <c r="A12" s="158" t="s">
        <v>76</v>
      </c>
      <c r="B12" s="159" t="s">
        <v>38</v>
      </c>
      <c r="C12" s="161" t="s">
        <v>235</v>
      </c>
      <c r="D12" s="67">
        <v>12000</v>
      </c>
      <c r="E12"/>
    </row>
    <row r="13" spans="1:5" ht="14.25">
      <c r="A13" s="162" t="s">
        <v>76</v>
      </c>
      <c r="B13" s="66" t="s">
        <v>40</v>
      </c>
      <c r="C13" s="163" t="s">
        <v>242</v>
      </c>
      <c r="D13" s="67">
        <v>4000</v>
      </c>
      <c r="E13"/>
    </row>
    <row r="14" spans="1:5" ht="14.25">
      <c r="A14" s="158" t="s">
        <v>83</v>
      </c>
      <c r="B14" s="66" t="s">
        <v>43</v>
      </c>
      <c r="C14" s="163" t="s">
        <v>294</v>
      </c>
      <c r="D14" s="164">
        <v>5000</v>
      </c>
      <c r="E14"/>
    </row>
    <row r="15" spans="1:5" ht="14.25">
      <c r="A15" s="158" t="s">
        <v>90</v>
      </c>
      <c r="B15" s="66" t="s">
        <v>43</v>
      </c>
      <c r="C15" s="163" t="s">
        <v>295</v>
      </c>
      <c r="D15" s="164">
        <v>12000</v>
      </c>
      <c r="E15"/>
    </row>
    <row r="16" spans="1:5" ht="25.5">
      <c r="A16" s="158" t="s">
        <v>60</v>
      </c>
      <c r="B16" s="66" t="s">
        <v>43</v>
      </c>
      <c r="C16" s="165" t="s">
        <v>296</v>
      </c>
      <c r="D16" s="164">
        <v>12000</v>
      </c>
      <c r="E16"/>
    </row>
    <row r="17" spans="1:5" ht="14.25">
      <c r="A17" s="158" t="s">
        <v>103</v>
      </c>
      <c r="B17" s="66" t="s">
        <v>43</v>
      </c>
      <c r="C17" s="165" t="s">
        <v>297</v>
      </c>
      <c r="D17" s="160">
        <v>12000</v>
      </c>
      <c r="E17"/>
    </row>
    <row r="18" spans="1:5" ht="14.25">
      <c r="A18" s="158" t="s">
        <v>428</v>
      </c>
      <c r="B18" s="66" t="s">
        <v>43</v>
      </c>
      <c r="C18" s="165" t="s">
        <v>297</v>
      </c>
      <c r="D18" s="160">
        <v>12000</v>
      </c>
      <c r="E18"/>
    </row>
    <row r="19" spans="1:5" ht="14.25">
      <c r="A19" s="158" t="s">
        <v>82</v>
      </c>
      <c r="B19" s="66" t="s">
        <v>43</v>
      </c>
      <c r="C19" s="159" t="s">
        <v>295</v>
      </c>
      <c r="D19" s="160">
        <v>12000</v>
      </c>
      <c r="E19"/>
    </row>
    <row r="20" spans="1:5" ht="14.25">
      <c r="A20" s="158" t="s">
        <v>83</v>
      </c>
      <c r="B20" s="66" t="s">
        <v>43</v>
      </c>
      <c r="C20" s="159" t="s">
        <v>298</v>
      </c>
      <c r="D20" s="160">
        <v>1044</v>
      </c>
      <c r="E20"/>
    </row>
    <row r="21" spans="1:5" ht="14.25">
      <c r="A21" s="158" t="s">
        <v>83</v>
      </c>
      <c r="B21" s="66" t="s">
        <v>43</v>
      </c>
      <c r="C21" s="159" t="s">
        <v>322</v>
      </c>
      <c r="D21" s="67">
        <v>2000</v>
      </c>
      <c r="E21"/>
    </row>
    <row r="22" spans="1:5" ht="25.5">
      <c r="A22" s="158" t="s">
        <v>55</v>
      </c>
      <c r="B22" s="159" t="s">
        <v>59</v>
      </c>
      <c r="C22" s="165" t="s">
        <v>342</v>
      </c>
      <c r="D22" s="166">
        <v>9875</v>
      </c>
      <c r="E22"/>
    </row>
    <row r="23" spans="1:5" ht="25.5">
      <c r="A23" s="158" t="s">
        <v>76</v>
      </c>
      <c r="B23" s="159" t="s">
        <v>59</v>
      </c>
      <c r="C23" s="165" t="s">
        <v>342</v>
      </c>
      <c r="D23" s="166">
        <v>9875</v>
      </c>
      <c r="E23"/>
    </row>
    <row r="24" spans="1:5" ht="14.25">
      <c r="A24" s="158" t="s">
        <v>55</v>
      </c>
      <c r="B24" s="159" t="s">
        <v>59</v>
      </c>
      <c r="C24" s="159" t="s">
        <v>343</v>
      </c>
      <c r="D24" s="166">
        <v>5530</v>
      </c>
      <c r="E24"/>
    </row>
    <row r="25" spans="1:5" ht="14.25">
      <c r="A25" s="167" t="s">
        <v>72</v>
      </c>
      <c r="B25" s="168" t="s">
        <v>44</v>
      </c>
      <c r="C25" s="163" t="s">
        <v>442</v>
      </c>
      <c r="D25" s="67">
        <v>16000</v>
      </c>
      <c r="E25"/>
    </row>
    <row r="26" spans="1:5" ht="14.25">
      <c r="A26" s="167" t="s">
        <v>107</v>
      </c>
      <c r="B26" s="168" t="s">
        <v>44</v>
      </c>
      <c r="C26" s="169" t="s">
        <v>454</v>
      </c>
      <c r="D26" s="170">
        <v>3160</v>
      </c>
      <c r="E26"/>
    </row>
    <row r="27" spans="1:5" ht="25.5">
      <c r="A27" s="167" t="s">
        <v>164</v>
      </c>
      <c r="B27" s="168" t="s">
        <v>44</v>
      </c>
      <c r="C27" s="171" t="s">
        <v>456</v>
      </c>
      <c r="D27" s="170">
        <v>8350</v>
      </c>
      <c r="E27"/>
    </row>
    <row r="28" spans="1:5" ht="25.5">
      <c r="A28" s="167" t="s">
        <v>302</v>
      </c>
      <c r="B28" s="168" t="s">
        <v>44</v>
      </c>
      <c r="C28" s="171" t="s">
        <v>459</v>
      </c>
      <c r="D28" s="170">
        <v>27875</v>
      </c>
      <c r="E28"/>
    </row>
    <row r="29" spans="1:5" ht="14.25">
      <c r="A29" s="167" t="s">
        <v>302</v>
      </c>
      <c r="B29" s="168" t="s">
        <v>44</v>
      </c>
      <c r="C29" s="169" t="s">
        <v>462</v>
      </c>
      <c r="D29" s="170">
        <v>11459.1</v>
      </c>
      <c r="E29"/>
    </row>
    <row r="30" spans="1:5" ht="25.5">
      <c r="A30" s="167" t="s">
        <v>55</v>
      </c>
      <c r="B30" s="168" t="s">
        <v>44</v>
      </c>
      <c r="C30" s="171" t="s">
        <v>463</v>
      </c>
      <c r="D30" s="170">
        <v>19000</v>
      </c>
      <c r="E30"/>
    </row>
    <row r="31" spans="1:5" ht="25.5">
      <c r="A31" s="167" t="s">
        <v>76</v>
      </c>
      <c r="B31" s="168" t="s">
        <v>44</v>
      </c>
      <c r="C31" s="171" t="s">
        <v>463</v>
      </c>
      <c r="D31" s="170">
        <v>19000</v>
      </c>
      <c r="E31"/>
    </row>
    <row r="32" spans="1:5" ht="14.25">
      <c r="A32" s="167" t="s">
        <v>124</v>
      </c>
      <c r="B32" s="168" t="s">
        <v>44</v>
      </c>
      <c r="C32" s="169" t="s">
        <v>454</v>
      </c>
      <c r="D32" s="170">
        <v>3160</v>
      </c>
      <c r="E32"/>
    </row>
    <row r="33" spans="1:5" ht="14.25">
      <c r="A33" s="167" t="s">
        <v>87</v>
      </c>
      <c r="B33" s="168" t="s">
        <v>44</v>
      </c>
      <c r="C33" s="169" t="s">
        <v>298</v>
      </c>
      <c r="D33" s="170">
        <v>1044</v>
      </c>
      <c r="E33"/>
    </row>
    <row r="34" spans="1:5" ht="14.25">
      <c r="A34" s="167" t="s">
        <v>473</v>
      </c>
      <c r="B34" s="168" t="s">
        <v>44</v>
      </c>
      <c r="C34" s="169" t="s">
        <v>298</v>
      </c>
      <c r="D34" s="170">
        <v>1044</v>
      </c>
      <c r="E34"/>
    </row>
    <row r="35" spans="1:5" ht="25.5">
      <c r="A35" s="167" t="s">
        <v>97</v>
      </c>
      <c r="B35" s="168" t="s">
        <v>46</v>
      </c>
      <c r="C35" s="171" t="s">
        <v>456</v>
      </c>
      <c r="D35" s="170">
        <v>8450</v>
      </c>
      <c r="E35"/>
    </row>
    <row r="36" spans="1:5" ht="14.25">
      <c r="A36" s="167" t="s">
        <v>148</v>
      </c>
      <c r="B36" s="168" t="s">
        <v>46</v>
      </c>
      <c r="C36" s="169" t="s">
        <v>518</v>
      </c>
      <c r="D36" s="170">
        <v>9800</v>
      </c>
      <c r="E36"/>
    </row>
    <row r="37" spans="1:5" ht="25.5">
      <c r="A37" s="167" t="s">
        <v>71</v>
      </c>
      <c r="B37" s="168" t="s">
        <v>46</v>
      </c>
      <c r="C37" s="171" t="s">
        <v>456</v>
      </c>
      <c r="D37" s="170">
        <v>7000</v>
      </c>
      <c r="E37"/>
    </row>
    <row r="38" spans="1:5" ht="25.5">
      <c r="A38" s="167" t="s">
        <v>87</v>
      </c>
      <c r="B38" s="168" t="s">
        <v>46</v>
      </c>
      <c r="C38" s="171" t="s">
        <v>456</v>
      </c>
      <c r="D38" s="170">
        <v>7000</v>
      </c>
      <c r="E38"/>
    </row>
    <row r="39" spans="1:5" ht="14.25">
      <c r="A39" s="167" t="s">
        <v>302</v>
      </c>
      <c r="B39" s="168" t="s">
        <v>47</v>
      </c>
      <c r="C39" s="169" t="s">
        <v>518</v>
      </c>
      <c r="D39" s="170">
        <v>2144.7800000000002</v>
      </c>
      <c r="E39"/>
    </row>
    <row r="40" spans="1:5" ht="25.5">
      <c r="A40" s="167" t="s">
        <v>550</v>
      </c>
      <c r="B40" s="168" t="s">
        <v>47</v>
      </c>
      <c r="C40" s="171" t="s">
        <v>551</v>
      </c>
      <c r="D40" s="170">
        <v>6037.55</v>
      </c>
      <c r="E40"/>
    </row>
    <row r="41" spans="1:5" ht="38.25">
      <c r="A41" s="167" t="s">
        <v>71</v>
      </c>
      <c r="B41" s="168" t="s">
        <v>47</v>
      </c>
      <c r="C41" s="171" t="s">
        <v>556</v>
      </c>
      <c r="D41" s="170">
        <v>2000</v>
      </c>
      <c r="E41"/>
    </row>
    <row r="42" spans="1:5" ht="15.75">
      <c r="A42" s="557" t="s">
        <v>390</v>
      </c>
      <c r="B42" s="557"/>
      <c r="C42" s="557"/>
      <c r="D42" s="83">
        <f>SUM(D2:D41)</f>
        <v>347548.43</v>
      </c>
      <c r="E42"/>
    </row>
    <row r="43" spans="1:5" ht="14.25">
      <c r="A43" s="162" t="s">
        <v>98</v>
      </c>
      <c r="B43" s="163" t="s">
        <v>38</v>
      </c>
      <c r="C43" s="172" t="s">
        <v>137</v>
      </c>
      <c r="D43" s="164">
        <v>100</v>
      </c>
      <c r="E43"/>
    </row>
    <row r="44" spans="1:5" ht="14.25">
      <c r="A44" s="162" t="s">
        <v>237</v>
      </c>
      <c r="B44" s="163" t="s">
        <v>38</v>
      </c>
      <c r="C44" s="172" t="s">
        <v>137</v>
      </c>
      <c r="D44" s="164">
        <v>100</v>
      </c>
      <c r="E44"/>
    </row>
    <row r="45" spans="1:5" ht="14.25">
      <c r="A45" s="162" t="s">
        <v>239</v>
      </c>
      <c r="B45" s="163" t="s">
        <v>38</v>
      </c>
      <c r="C45" s="172" t="s">
        <v>137</v>
      </c>
      <c r="D45" s="164">
        <v>100</v>
      </c>
      <c r="E45"/>
    </row>
    <row r="46" spans="1:5" ht="14.25">
      <c r="A46" s="162" t="s">
        <v>78</v>
      </c>
      <c r="B46" s="173" t="s">
        <v>38</v>
      </c>
      <c r="C46" s="161" t="s">
        <v>137</v>
      </c>
      <c r="D46" s="164">
        <v>100</v>
      </c>
      <c r="E46"/>
    </row>
    <row r="47" spans="1:5" ht="14.25">
      <c r="A47" s="162" t="s">
        <v>152</v>
      </c>
      <c r="B47" s="64" t="s">
        <v>40</v>
      </c>
      <c r="C47" s="163" t="s">
        <v>243</v>
      </c>
      <c r="D47" s="69">
        <v>5600</v>
      </c>
      <c r="E47"/>
    </row>
    <row r="48" spans="1:5" ht="14.25">
      <c r="A48" s="158" t="s">
        <v>430</v>
      </c>
      <c r="B48" s="159" t="s">
        <v>43</v>
      </c>
      <c r="C48" s="159" t="s">
        <v>316</v>
      </c>
      <c r="D48" s="166">
        <v>87</v>
      </c>
      <c r="E48"/>
    </row>
    <row r="49" spans="1:5" ht="14.25">
      <c r="A49" s="158" t="s">
        <v>317</v>
      </c>
      <c r="B49" s="159" t="s">
        <v>43</v>
      </c>
      <c r="C49" s="159" t="s">
        <v>316</v>
      </c>
      <c r="D49" s="166">
        <v>87</v>
      </c>
      <c r="E49"/>
    </row>
    <row r="50" spans="1:5" ht="14.25">
      <c r="A50" s="158" t="s">
        <v>318</v>
      </c>
      <c r="B50" s="159" t="s">
        <v>43</v>
      </c>
      <c r="C50" s="159" t="s">
        <v>316</v>
      </c>
      <c r="D50" s="166">
        <v>87</v>
      </c>
      <c r="E50"/>
    </row>
    <row r="51" spans="1:5" ht="14.25">
      <c r="A51" s="158" t="s">
        <v>123</v>
      </c>
      <c r="B51" s="159" t="s">
        <v>43</v>
      </c>
      <c r="C51" s="159" t="s">
        <v>316</v>
      </c>
      <c r="D51" s="166">
        <v>87</v>
      </c>
      <c r="E51"/>
    </row>
    <row r="52" spans="1:5" ht="14.25">
      <c r="A52" s="158" t="s">
        <v>126</v>
      </c>
      <c r="B52" s="159" t="s">
        <v>43</v>
      </c>
      <c r="C52" s="159" t="s">
        <v>316</v>
      </c>
      <c r="D52" s="166">
        <v>87</v>
      </c>
      <c r="E52"/>
    </row>
    <row r="53" spans="1:5" ht="14.25">
      <c r="A53" s="158" t="s">
        <v>133</v>
      </c>
      <c r="B53" s="159" t="s">
        <v>43</v>
      </c>
      <c r="C53" s="159" t="s">
        <v>316</v>
      </c>
      <c r="D53" s="166">
        <v>87</v>
      </c>
      <c r="E53"/>
    </row>
    <row r="54" spans="1:5" ht="14.25">
      <c r="A54" s="158" t="s">
        <v>320</v>
      </c>
      <c r="B54" s="159" t="s">
        <v>43</v>
      </c>
      <c r="C54" s="159" t="s">
        <v>316</v>
      </c>
      <c r="D54" s="166">
        <v>87</v>
      </c>
      <c r="E54"/>
    </row>
    <row r="55" spans="1:5" ht="14.25">
      <c r="A55" s="158" t="s">
        <v>321</v>
      </c>
      <c r="B55" s="159" t="s">
        <v>43</v>
      </c>
      <c r="C55" s="159" t="s">
        <v>316</v>
      </c>
      <c r="D55" s="166">
        <v>87</v>
      </c>
      <c r="E55"/>
    </row>
    <row r="56" spans="1:5" ht="14.25">
      <c r="A56" s="158" t="s">
        <v>431</v>
      </c>
      <c r="B56" s="159" t="s">
        <v>43</v>
      </c>
      <c r="C56" s="159" t="s">
        <v>316</v>
      </c>
      <c r="D56" s="166">
        <v>87</v>
      </c>
      <c r="E56"/>
    </row>
    <row r="57" spans="1:5" ht="14.25">
      <c r="A57" s="158" t="s">
        <v>127</v>
      </c>
      <c r="B57" s="159" t="s">
        <v>43</v>
      </c>
      <c r="C57" s="159" t="s">
        <v>316</v>
      </c>
      <c r="D57" s="166">
        <v>87</v>
      </c>
      <c r="E57"/>
    </row>
    <row r="58" spans="1:5" ht="14.25">
      <c r="A58" s="158" t="s">
        <v>89</v>
      </c>
      <c r="B58" s="159" t="s">
        <v>59</v>
      </c>
      <c r="C58" s="159" t="s">
        <v>336</v>
      </c>
      <c r="D58" s="166">
        <v>1180</v>
      </c>
      <c r="E58"/>
    </row>
    <row r="59" spans="1:5" ht="14.25">
      <c r="A59" s="167" t="s">
        <v>308</v>
      </c>
      <c r="B59" s="168" t="s">
        <v>46</v>
      </c>
      <c r="C59" s="174" t="s">
        <v>493</v>
      </c>
      <c r="D59" s="170">
        <v>1910</v>
      </c>
      <c r="E59"/>
    </row>
    <row r="60" spans="1:5" ht="14.25">
      <c r="A60" s="167" t="s">
        <v>124</v>
      </c>
      <c r="B60" s="168" t="s">
        <v>46</v>
      </c>
      <c r="C60" s="169" t="s">
        <v>493</v>
      </c>
      <c r="D60" s="170">
        <v>1910</v>
      </c>
      <c r="E60"/>
    </row>
    <row r="61" spans="1:5" ht="15.75">
      <c r="A61" s="557" t="s">
        <v>364</v>
      </c>
      <c r="B61" s="557"/>
      <c r="C61" s="563"/>
      <c r="D61" s="68">
        <f>SUM(D43:D60)</f>
        <v>11870</v>
      </c>
      <c r="E61"/>
    </row>
    <row r="62" spans="1:5" ht="14.25">
      <c r="A62" s="158" t="s">
        <v>152</v>
      </c>
      <c r="B62" s="159" t="s">
        <v>30</v>
      </c>
      <c r="C62" s="159" t="s">
        <v>153</v>
      </c>
      <c r="D62" s="160">
        <v>7000</v>
      </c>
      <c r="E62"/>
    </row>
    <row r="63" spans="1:5" ht="14.25">
      <c r="A63" s="158" t="s">
        <v>73</v>
      </c>
      <c r="B63" s="159" t="s">
        <v>38</v>
      </c>
      <c r="C63" s="161" t="s">
        <v>234</v>
      </c>
      <c r="D63" s="160">
        <v>7000</v>
      </c>
      <c r="E63"/>
    </row>
    <row r="64" spans="1:5" ht="14.25">
      <c r="A64" s="158" t="s">
        <v>152</v>
      </c>
      <c r="B64" s="159" t="s">
        <v>43</v>
      </c>
      <c r="C64" s="159" t="s">
        <v>153</v>
      </c>
      <c r="D64" s="160">
        <v>7000</v>
      </c>
      <c r="E64"/>
    </row>
    <row r="65" spans="1:5" ht="25.5">
      <c r="A65" s="167" t="s">
        <v>451</v>
      </c>
      <c r="B65" s="168" t="s">
        <v>44</v>
      </c>
      <c r="C65" s="171" t="s">
        <v>453</v>
      </c>
      <c r="D65" s="170">
        <v>8390</v>
      </c>
      <c r="E65"/>
    </row>
    <row r="66" spans="1:5" ht="15.75">
      <c r="A66" s="557" t="s">
        <v>365</v>
      </c>
      <c r="B66" s="557"/>
      <c r="C66" s="557"/>
      <c r="D66" s="71">
        <f>SUM(D62:D65)</f>
        <v>29390</v>
      </c>
      <c r="E66"/>
    </row>
    <row r="67" spans="1:5" s="527" customFormat="1">
      <c r="A67" s="158" t="s">
        <v>104</v>
      </c>
      <c r="B67" s="64" t="s">
        <v>31</v>
      </c>
      <c r="C67" s="159" t="s">
        <v>212</v>
      </c>
      <c r="D67" s="67">
        <v>12000</v>
      </c>
      <c r="E67" s="55"/>
    </row>
    <row r="68" spans="1:5" s="527" customFormat="1">
      <c r="A68" s="158" t="s">
        <v>87</v>
      </c>
      <c r="B68" s="65" t="s">
        <v>34</v>
      </c>
      <c r="C68" s="175" t="s">
        <v>216</v>
      </c>
      <c r="D68" s="72">
        <v>12000</v>
      </c>
      <c r="E68" s="55"/>
    </row>
    <row r="69" spans="1:5" s="527" customFormat="1">
      <c r="A69" s="158" t="s">
        <v>87</v>
      </c>
      <c r="B69" s="176" t="s">
        <v>34</v>
      </c>
      <c r="C69" s="161" t="s">
        <v>416</v>
      </c>
      <c r="D69" s="160">
        <v>3676.05</v>
      </c>
      <c r="E69" s="55"/>
    </row>
    <row r="70" spans="1:5" s="527" customFormat="1">
      <c r="A70" s="158" t="s">
        <v>84</v>
      </c>
      <c r="B70" s="177" t="s">
        <v>59</v>
      </c>
      <c r="C70" s="177" t="s">
        <v>331</v>
      </c>
      <c r="D70" s="178">
        <v>12000</v>
      </c>
      <c r="E70" s="55"/>
    </row>
    <row r="71" spans="1:5" ht="15.75">
      <c r="A71" s="557" t="s">
        <v>366</v>
      </c>
      <c r="B71" s="557"/>
      <c r="C71" s="557"/>
      <c r="D71" s="68">
        <f>SUM(D67:D70)</f>
        <v>39676.050000000003</v>
      </c>
      <c r="E71"/>
    </row>
    <row r="72" spans="1:5" s="527" customFormat="1" hidden="1">
      <c r="A72" s="179"/>
      <c r="B72" s="65"/>
      <c r="C72" s="73"/>
      <c r="D72" s="72"/>
      <c r="E72" s="55"/>
    </row>
    <row r="73" spans="1:5" s="527" customFormat="1" hidden="1">
      <c r="A73" s="179"/>
      <c r="B73" s="65"/>
      <c r="C73" s="73"/>
      <c r="D73" s="72"/>
      <c r="E73" s="55"/>
    </row>
    <row r="74" spans="1:5" ht="15.75" hidden="1">
      <c r="A74" s="557" t="s">
        <v>385</v>
      </c>
      <c r="B74" s="557"/>
      <c r="C74" s="557"/>
      <c r="D74" s="68"/>
      <c r="E74"/>
    </row>
    <row r="75" spans="1:5" ht="14.25">
      <c r="A75" s="158" t="s">
        <v>89</v>
      </c>
      <c r="B75" s="159" t="s">
        <v>43</v>
      </c>
      <c r="C75" s="159" t="s">
        <v>116</v>
      </c>
      <c r="D75" s="160">
        <v>1665</v>
      </c>
      <c r="E75"/>
    </row>
    <row r="76" spans="1:5" ht="14.25">
      <c r="A76" s="158" t="s">
        <v>84</v>
      </c>
      <c r="B76" s="159" t="s">
        <v>59</v>
      </c>
      <c r="C76" s="159" t="s">
        <v>563</v>
      </c>
      <c r="D76" s="166">
        <v>4950</v>
      </c>
      <c r="E76"/>
    </row>
    <row r="77" spans="1:5" ht="14.25">
      <c r="A77" s="158" t="s">
        <v>148</v>
      </c>
      <c r="B77" s="159" t="s">
        <v>59</v>
      </c>
      <c r="C77" s="159" t="s">
        <v>563</v>
      </c>
      <c r="D77" s="166">
        <v>2250</v>
      </c>
      <c r="E77"/>
    </row>
    <row r="78" spans="1:5" ht="14.25">
      <c r="A78" s="158" t="s">
        <v>339</v>
      </c>
      <c r="B78" s="159" t="s">
        <v>59</v>
      </c>
      <c r="C78" s="169" t="s">
        <v>116</v>
      </c>
      <c r="D78" s="166">
        <v>900</v>
      </c>
      <c r="E78"/>
    </row>
    <row r="79" spans="1:5" ht="14.25">
      <c r="A79" s="167" t="s">
        <v>302</v>
      </c>
      <c r="B79" s="168" t="s">
        <v>44</v>
      </c>
      <c r="C79" s="169" t="s">
        <v>116</v>
      </c>
      <c r="D79" s="170">
        <v>2160</v>
      </c>
      <c r="E79"/>
    </row>
    <row r="80" spans="1:5" ht="14.25">
      <c r="A80" s="167" t="s">
        <v>303</v>
      </c>
      <c r="B80" s="168" t="s">
        <v>44</v>
      </c>
      <c r="C80" s="169" t="s">
        <v>116</v>
      </c>
      <c r="D80" s="170">
        <v>2160</v>
      </c>
      <c r="E80"/>
    </row>
    <row r="81" spans="1:5" ht="14.25">
      <c r="A81" s="167" t="s">
        <v>94</v>
      </c>
      <c r="B81" s="168" t="s">
        <v>44</v>
      </c>
      <c r="C81" s="169" t="s">
        <v>116</v>
      </c>
      <c r="D81" s="170">
        <v>2160</v>
      </c>
      <c r="E81"/>
    </row>
    <row r="82" spans="1:5" ht="15.75">
      <c r="A82" s="557" t="s">
        <v>387</v>
      </c>
      <c r="B82" s="557"/>
      <c r="C82" s="557"/>
      <c r="D82" s="68">
        <f>SUM(D75:D81)</f>
        <v>16245</v>
      </c>
      <c r="E82"/>
    </row>
    <row r="83" spans="1:5" ht="14.25">
      <c r="A83" s="158" t="s">
        <v>55</v>
      </c>
      <c r="B83" s="65" t="s">
        <v>31</v>
      </c>
      <c r="C83" s="159" t="s">
        <v>196</v>
      </c>
      <c r="D83" s="69">
        <v>4500</v>
      </c>
      <c r="E83"/>
    </row>
    <row r="84" spans="1:5" ht="14.25">
      <c r="A84" s="158" t="s">
        <v>70</v>
      </c>
      <c r="B84" s="66" t="s">
        <v>31</v>
      </c>
      <c r="C84" s="159" t="s">
        <v>196</v>
      </c>
      <c r="D84" s="69">
        <v>5000</v>
      </c>
      <c r="E84"/>
    </row>
    <row r="85" spans="1:5" ht="14.25">
      <c r="A85" s="158" t="s">
        <v>83</v>
      </c>
      <c r="B85" s="66" t="s">
        <v>31</v>
      </c>
      <c r="C85" s="159" t="s">
        <v>196</v>
      </c>
      <c r="D85" s="69">
        <v>4500</v>
      </c>
      <c r="E85"/>
    </row>
    <row r="86" spans="1:5" ht="14.25">
      <c r="A86" s="167" t="s">
        <v>100</v>
      </c>
      <c r="B86" s="168" t="s">
        <v>44</v>
      </c>
      <c r="C86" s="169" t="s">
        <v>460</v>
      </c>
      <c r="D86" s="82">
        <v>100</v>
      </c>
      <c r="E86"/>
    </row>
    <row r="87" spans="1:5" ht="14.25">
      <c r="A87" s="167" t="s">
        <v>101</v>
      </c>
      <c r="B87" s="168" t="s">
        <v>44</v>
      </c>
      <c r="C87" s="169" t="s">
        <v>460</v>
      </c>
      <c r="D87" s="82">
        <v>100</v>
      </c>
      <c r="E87"/>
    </row>
    <row r="88" spans="1:5" ht="15.75">
      <c r="A88" s="557" t="s">
        <v>388</v>
      </c>
      <c r="B88" s="557"/>
      <c r="C88" s="557"/>
      <c r="D88" s="68">
        <f>SUM(D83:D87)</f>
        <v>14200</v>
      </c>
      <c r="E88"/>
    </row>
    <row r="89" spans="1:5" ht="14.25">
      <c r="A89" s="162" t="s">
        <v>275</v>
      </c>
      <c r="B89" s="163" t="s">
        <v>42</v>
      </c>
      <c r="C89" s="159" t="s">
        <v>340</v>
      </c>
      <c r="D89" s="164">
        <v>4462.1899999999996</v>
      </c>
      <c r="E89"/>
    </row>
    <row r="90" spans="1:5" ht="14.25">
      <c r="A90" s="162" t="s">
        <v>277</v>
      </c>
      <c r="B90" s="163" t="s">
        <v>42</v>
      </c>
      <c r="C90" s="159" t="s">
        <v>340</v>
      </c>
      <c r="D90" s="164">
        <v>4162.1000000000004</v>
      </c>
      <c r="E90"/>
    </row>
    <row r="91" spans="1:5" ht="14.25">
      <c r="A91" s="162" t="s">
        <v>276</v>
      </c>
      <c r="B91" s="163" t="s">
        <v>42</v>
      </c>
      <c r="C91" s="159" t="s">
        <v>340</v>
      </c>
      <c r="D91" s="164">
        <v>3855.75</v>
      </c>
      <c r="E91"/>
    </row>
    <row r="92" spans="1:5" ht="14.25">
      <c r="A92" s="162" t="s">
        <v>288</v>
      </c>
      <c r="B92" s="163" t="s">
        <v>42</v>
      </c>
      <c r="C92" s="159" t="s">
        <v>340</v>
      </c>
      <c r="D92" s="164">
        <v>685</v>
      </c>
      <c r="E92"/>
    </row>
    <row r="93" spans="1:5" ht="14.25">
      <c r="A93" s="162" t="s">
        <v>287</v>
      </c>
      <c r="B93" s="163" t="s">
        <v>42</v>
      </c>
      <c r="C93" s="159" t="s">
        <v>340</v>
      </c>
      <c r="D93" s="164">
        <v>875</v>
      </c>
      <c r="E93"/>
    </row>
    <row r="94" spans="1:5" ht="14.25">
      <c r="A94" s="162" t="s">
        <v>427</v>
      </c>
      <c r="B94" s="163" t="s">
        <v>42</v>
      </c>
      <c r="C94" s="159" t="s">
        <v>340</v>
      </c>
      <c r="D94" s="164">
        <v>900</v>
      </c>
      <c r="E94"/>
    </row>
    <row r="95" spans="1:5" ht="14.25">
      <c r="A95" s="162" t="s">
        <v>291</v>
      </c>
      <c r="B95" s="163" t="s">
        <v>42</v>
      </c>
      <c r="C95" s="159" t="s">
        <v>340</v>
      </c>
      <c r="D95" s="164">
        <v>724.38</v>
      </c>
      <c r="E95"/>
    </row>
    <row r="96" spans="1:5" ht="14.25">
      <c r="A96" s="162" t="s">
        <v>281</v>
      </c>
      <c r="B96" s="163" t="s">
        <v>42</v>
      </c>
      <c r="C96" s="159" t="s">
        <v>340</v>
      </c>
      <c r="D96" s="164">
        <v>1140</v>
      </c>
      <c r="E96"/>
    </row>
    <row r="97" spans="1:5" ht="14.25">
      <c r="A97" s="162" t="s">
        <v>139</v>
      </c>
      <c r="B97" s="163" t="s">
        <v>42</v>
      </c>
      <c r="C97" s="159" t="s">
        <v>340</v>
      </c>
      <c r="D97" s="164">
        <v>1072</v>
      </c>
      <c r="E97"/>
    </row>
    <row r="98" spans="1:5" ht="14.25">
      <c r="A98" s="162" t="s">
        <v>282</v>
      </c>
      <c r="B98" s="163" t="s">
        <v>42</v>
      </c>
      <c r="C98" s="159" t="s">
        <v>340</v>
      </c>
      <c r="D98" s="164">
        <v>1873.43</v>
      </c>
      <c r="E98"/>
    </row>
    <row r="99" spans="1:5" ht="14.25">
      <c r="A99" s="162" t="s">
        <v>136</v>
      </c>
      <c r="B99" s="163" t="s">
        <v>42</v>
      </c>
      <c r="C99" s="159" t="s">
        <v>340</v>
      </c>
      <c r="D99" s="164">
        <v>900</v>
      </c>
      <c r="E99"/>
    </row>
    <row r="100" spans="1:5" ht="14.25">
      <c r="A100" s="162" t="s">
        <v>279</v>
      </c>
      <c r="B100" s="163" t="s">
        <v>42</v>
      </c>
      <c r="C100" s="159" t="s">
        <v>340</v>
      </c>
      <c r="D100" s="164">
        <v>183</v>
      </c>
      <c r="E100"/>
    </row>
    <row r="101" spans="1:5" ht="14.25">
      <c r="A101" s="162" t="s">
        <v>312</v>
      </c>
      <c r="B101" s="163" t="s">
        <v>42</v>
      </c>
      <c r="C101" s="159" t="s">
        <v>340</v>
      </c>
      <c r="D101" s="164">
        <v>441</v>
      </c>
      <c r="E101"/>
    </row>
    <row r="102" spans="1:5" ht="14.25">
      <c r="A102" s="162" t="s">
        <v>310</v>
      </c>
      <c r="B102" s="163" t="s">
        <v>42</v>
      </c>
      <c r="C102" s="159" t="s">
        <v>340</v>
      </c>
      <c r="D102" s="164">
        <v>1699.55</v>
      </c>
      <c r="E102"/>
    </row>
    <row r="103" spans="1:5" ht="14.25">
      <c r="A103" s="162" t="s">
        <v>140</v>
      </c>
      <c r="B103" s="163" t="s">
        <v>42</v>
      </c>
      <c r="C103" s="159" t="s">
        <v>340</v>
      </c>
      <c r="D103" s="164">
        <v>1594</v>
      </c>
      <c r="E103"/>
    </row>
    <row r="104" spans="1:5" ht="14.25">
      <c r="A104" s="162" t="s">
        <v>144</v>
      </c>
      <c r="B104" s="163" t="s">
        <v>42</v>
      </c>
      <c r="C104" s="159" t="s">
        <v>340</v>
      </c>
      <c r="D104" s="164">
        <v>183</v>
      </c>
      <c r="E104"/>
    </row>
    <row r="105" spans="1:5" ht="14.25">
      <c r="A105" s="162" t="s">
        <v>278</v>
      </c>
      <c r="B105" s="163" t="s">
        <v>42</v>
      </c>
      <c r="C105" s="159" t="s">
        <v>340</v>
      </c>
      <c r="D105" s="164">
        <v>183</v>
      </c>
      <c r="E105"/>
    </row>
    <row r="106" spans="1:5" ht="18">
      <c r="A106" s="162" t="s">
        <v>304</v>
      </c>
      <c r="B106" s="163" t="s">
        <v>42</v>
      </c>
      <c r="C106" s="159" t="s">
        <v>340</v>
      </c>
      <c r="D106" s="164">
        <v>490</v>
      </c>
      <c r="E106" s="62"/>
    </row>
    <row r="107" spans="1:5" ht="18">
      <c r="A107" s="158" t="s">
        <v>275</v>
      </c>
      <c r="B107" s="163" t="s">
        <v>42</v>
      </c>
      <c r="C107" s="159" t="s">
        <v>313</v>
      </c>
      <c r="D107" s="160">
        <v>3000</v>
      </c>
      <c r="E107" s="62"/>
    </row>
    <row r="108" spans="1:5" ht="18">
      <c r="A108" s="158" t="s">
        <v>277</v>
      </c>
      <c r="B108" s="163" t="s">
        <v>42</v>
      </c>
      <c r="C108" s="159" t="s">
        <v>313</v>
      </c>
      <c r="D108" s="160">
        <v>3000</v>
      </c>
      <c r="E108" s="62"/>
    </row>
    <row r="109" spans="1:5" ht="18">
      <c r="A109" s="158" t="s">
        <v>276</v>
      </c>
      <c r="B109" s="163" t="s">
        <v>42</v>
      </c>
      <c r="C109" s="159" t="s">
        <v>313</v>
      </c>
      <c r="D109" s="160">
        <v>3000</v>
      </c>
      <c r="E109" s="62"/>
    </row>
    <row r="110" spans="1:5" ht="18">
      <c r="A110" s="158" t="s">
        <v>110</v>
      </c>
      <c r="B110" s="163" t="s">
        <v>42</v>
      </c>
      <c r="C110" s="159" t="s">
        <v>313</v>
      </c>
      <c r="D110" s="160">
        <v>3000</v>
      </c>
      <c r="E110" s="62"/>
    </row>
    <row r="111" spans="1:5" ht="18">
      <c r="A111" s="158" t="s">
        <v>288</v>
      </c>
      <c r="B111" s="163" t="s">
        <v>42</v>
      </c>
      <c r="C111" s="159" t="s">
        <v>313</v>
      </c>
      <c r="D111" s="160">
        <v>3000</v>
      </c>
      <c r="E111" s="62"/>
    </row>
    <row r="112" spans="1:5" ht="18">
      <c r="A112" s="158" t="s">
        <v>286</v>
      </c>
      <c r="B112" s="163" t="s">
        <v>42</v>
      </c>
      <c r="C112" s="159" t="s">
        <v>313</v>
      </c>
      <c r="D112" s="160">
        <v>1000</v>
      </c>
      <c r="E112" s="62"/>
    </row>
    <row r="113" spans="1:5" ht="18">
      <c r="A113" s="162" t="s">
        <v>287</v>
      </c>
      <c r="B113" s="163" t="s">
        <v>42</v>
      </c>
      <c r="C113" s="159" t="s">
        <v>313</v>
      </c>
      <c r="D113" s="160">
        <v>3000</v>
      </c>
      <c r="E113" s="62"/>
    </row>
    <row r="114" spans="1:5" ht="18">
      <c r="A114" s="158" t="s">
        <v>292</v>
      </c>
      <c r="B114" s="163" t="s">
        <v>42</v>
      </c>
      <c r="C114" s="159" t="s">
        <v>313</v>
      </c>
      <c r="D114" s="160">
        <v>3000</v>
      </c>
      <c r="E114" s="62"/>
    </row>
    <row r="115" spans="1:5" ht="18">
      <c r="A115" s="162" t="s">
        <v>427</v>
      </c>
      <c r="B115" s="163" t="s">
        <v>42</v>
      </c>
      <c r="C115" s="159" t="s">
        <v>313</v>
      </c>
      <c r="D115" s="160">
        <v>3000</v>
      </c>
      <c r="E115" s="62"/>
    </row>
    <row r="116" spans="1:5" ht="18">
      <c r="A116" s="158" t="s">
        <v>291</v>
      </c>
      <c r="B116" s="163" t="s">
        <v>42</v>
      </c>
      <c r="C116" s="159" t="s">
        <v>313</v>
      </c>
      <c r="D116" s="160">
        <v>3000</v>
      </c>
      <c r="E116" s="62"/>
    </row>
    <row r="117" spans="1:5" ht="18">
      <c r="A117" s="158" t="s">
        <v>290</v>
      </c>
      <c r="B117" s="163" t="s">
        <v>42</v>
      </c>
      <c r="C117" s="159" t="s">
        <v>313</v>
      </c>
      <c r="D117" s="160">
        <v>3000</v>
      </c>
      <c r="E117" s="62"/>
    </row>
    <row r="118" spans="1:5" ht="18">
      <c r="A118" s="158" t="s">
        <v>172</v>
      </c>
      <c r="B118" s="163" t="s">
        <v>42</v>
      </c>
      <c r="C118" s="159" t="s">
        <v>313</v>
      </c>
      <c r="D118" s="160">
        <v>1000</v>
      </c>
      <c r="E118" s="62"/>
    </row>
    <row r="119" spans="1:5" ht="18">
      <c r="A119" s="158" t="s">
        <v>281</v>
      </c>
      <c r="B119" s="163" t="s">
        <v>42</v>
      </c>
      <c r="C119" s="159" t="s">
        <v>313</v>
      </c>
      <c r="D119" s="160">
        <v>3000</v>
      </c>
      <c r="E119" s="62"/>
    </row>
    <row r="120" spans="1:5" ht="18">
      <c r="A120" s="158" t="s">
        <v>139</v>
      </c>
      <c r="B120" s="163" t="s">
        <v>42</v>
      </c>
      <c r="C120" s="159" t="s">
        <v>313</v>
      </c>
      <c r="D120" s="160">
        <v>3000</v>
      </c>
      <c r="E120" s="62"/>
    </row>
    <row r="121" spans="1:5" ht="18">
      <c r="A121" s="162" t="s">
        <v>282</v>
      </c>
      <c r="B121" s="163" t="s">
        <v>42</v>
      </c>
      <c r="C121" s="159" t="s">
        <v>313</v>
      </c>
      <c r="D121" s="160">
        <v>3000</v>
      </c>
      <c r="E121" s="62"/>
    </row>
    <row r="122" spans="1:5" ht="18">
      <c r="A122" s="158" t="s">
        <v>311</v>
      </c>
      <c r="B122" s="180" t="s">
        <v>42</v>
      </c>
      <c r="C122" s="159" t="s">
        <v>313</v>
      </c>
      <c r="D122" s="178">
        <v>1000</v>
      </c>
      <c r="E122" s="62"/>
    </row>
    <row r="123" spans="1:5" ht="18">
      <c r="A123" s="158" t="s">
        <v>284</v>
      </c>
      <c r="B123" s="180" t="s">
        <v>42</v>
      </c>
      <c r="C123" s="159" t="s">
        <v>313</v>
      </c>
      <c r="D123" s="178">
        <v>1000</v>
      </c>
      <c r="E123" s="62"/>
    </row>
    <row r="124" spans="1:5" ht="18">
      <c r="A124" s="158" t="s">
        <v>136</v>
      </c>
      <c r="B124" s="163" t="s">
        <v>42</v>
      </c>
      <c r="C124" s="159" t="s">
        <v>313</v>
      </c>
      <c r="D124" s="160">
        <v>3000</v>
      </c>
      <c r="E124" s="62"/>
    </row>
    <row r="125" spans="1:5" ht="18">
      <c r="A125" s="158" t="s">
        <v>279</v>
      </c>
      <c r="B125" s="163" t="s">
        <v>42</v>
      </c>
      <c r="C125" s="159" t="s">
        <v>313</v>
      </c>
      <c r="D125" s="160">
        <v>3000</v>
      </c>
      <c r="E125" s="62"/>
    </row>
    <row r="126" spans="1:5" ht="18">
      <c r="A126" s="158" t="s">
        <v>312</v>
      </c>
      <c r="B126" s="163" t="s">
        <v>42</v>
      </c>
      <c r="C126" s="159" t="s">
        <v>313</v>
      </c>
      <c r="D126" s="160">
        <v>3000</v>
      </c>
      <c r="E126" s="62"/>
    </row>
    <row r="127" spans="1:5" ht="18">
      <c r="A127" s="158" t="s">
        <v>285</v>
      </c>
      <c r="B127" s="163" t="s">
        <v>42</v>
      </c>
      <c r="C127" s="159" t="s">
        <v>313</v>
      </c>
      <c r="D127" s="160">
        <v>1000</v>
      </c>
      <c r="E127" s="62"/>
    </row>
    <row r="128" spans="1:5" ht="18">
      <c r="A128" s="158" t="s">
        <v>310</v>
      </c>
      <c r="B128" s="163" t="s">
        <v>42</v>
      </c>
      <c r="C128" s="159" t="s">
        <v>313</v>
      </c>
      <c r="D128" s="160">
        <v>3000</v>
      </c>
      <c r="E128" s="62"/>
    </row>
    <row r="129" spans="1:5" ht="18">
      <c r="A129" s="158" t="s">
        <v>140</v>
      </c>
      <c r="B129" s="163" t="s">
        <v>42</v>
      </c>
      <c r="C129" s="159" t="s">
        <v>313</v>
      </c>
      <c r="D129" s="160">
        <v>3000</v>
      </c>
      <c r="E129" s="62"/>
    </row>
    <row r="130" spans="1:5" ht="18">
      <c r="A130" s="158" t="s">
        <v>144</v>
      </c>
      <c r="B130" s="163" t="s">
        <v>42</v>
      </c>
      <c r="C130" s="159" t="s">
        <v>313</v>
      </c>
      <c r="D130" s="160">
        <v>3000</v>
      </c>
      <c r="E130" s="62"/>
    </row>
    <row r="131" spans="1:5" ht="18">
      <c r="A131" s="158" t="s">
        <v>283</v>
      </c>
      <c r="B131" s="163" t="s">
        <v>42</v>
      </c>
      <c r="C131" s="159" t="s">
        <v>313</v>
      </c>
      <c r="D131" s="160">
        <v>1000</v>
      </c>
      <c r="E131" s="62"/>
    </row>
    <row r="132" spans="1:5" ht="18">
      <c r="A132" s="158" t="s">
        <v>289</v>
      </c>
      <c r="B132" s="163" t="s">
        <v>42</v>
      </c>
      <c r="C132" s="159" t="s">
        <v>313</v>
      </c>
      <c r="D132" s="160">
        <v>3000</v>
      </c>
      <c r="E132" s="62"/>
    </row>
    <row r="133" spans="1:5" ht="18">
      <c r="A133" s="158" t="s">
        <v>278</v>
      </c>
      <c r="B133" s="163" t="s">
        <v>42</v>
      </c>
      <c r="C133" s="159" t="s">
        <v>313</v>
      </c>
      <c r="D133" s="160">
        <v>3000</v>
      </c>
      <c r="E133" s="62"/>
    </row>
    <row r="134" spans="1:5" ht="18">
      <c r="A134" s="158" t="s">
        <v>304</v>
      </c>
      <c r="B134" s="163" t="s">
        <v>42</v>
      </c>
      <c r="C134" s="159" t="s">
        <v>313</v>
      </c>
      <c r="D134" s="160">
        <v>3000</v>
      </c>
      <c r="E134" s="62"/>
    </row>
    <row r="135" spans="1:5" ht="14.25">
      <c r="A135" s="238" t="s">
        <v>275</v>
      </c>
      <c r="B135" s="187" t="s">
        <v>42</v>
      </c>
      <c r="C135" s="163" t="s">
        <v>567</v>
      </c>
      <c r="D135" s="164">
        <v>331.51578000000001</v>
      </c>
      <c r="E135" s="81"/>
    </row>
    <row r="136" spans="1:5" ht="14.25">
      <c r="A136" s="238" t="s">
        <v>276</v>
      </c>
      <c r="B136" s="187" t="s">
        <v>42</v>
      </c>
      <c r="C136" s="163" t="s">
        <v>567</v>
      </c>
      <c r="D136" s="164">
        <v>331.51578000000001</v>
      </c>
      <c r="E136" s="81"/>
    </row>
    <row r="137" spans="1:5" ht="14.25">
      <c r="A137" s="238" t="s">
        <v>277</v>
      </c>
      <c r="B137" s="187" t="s">
        <v>42</v>
      </c>
      <c r="C137" s="163" t="s">
        <v>567</v>
      </c>
      <c r="D137" s="164">
        <v>331.51578000000001</v>
      </c>
      <c r="E137" s="81"/>
    </row>
    <row r="138" spans="1:5" ht="14.25">
      <c r="A138" s="238" t="s">
        <v>278</v>
      </c>
      <c r="B138" s="187" t="s">
        <v>42</v>
      </c>
      <c r="C138" s="163" t="s">
        <v>567</v>
      </c>
      <c r="D138" s="164">
        <v>331.51578000000001</v>
      </c>
      <c r="E138" s="81"/>
    </row>
    <row r="139" spans="1:5" ht="14.25">
      <c r="A139" s="238" t="s">
        <v>144</v>
      </c>
      <c r="B139" s="187" t="s">
        <v>42</v>
      </c>
      <c r="C139" s="163" t="s">
        <v>567</v>
      </c>
      <c r="D139" s="164">
        <v>331.51578000000001</v>
      </c>
      <c r="E139" s="81"/>
    </row>
    <row r="140" spans="1:5" ht="14.25">
      <c r="A140" s="238" t="s">
        <v>279</v>
      </c>
      <c r="B140" s="187" t="s">
        <v>42</v>
      </c>
      <c r="C140" s="163" t="s">
        <v>567</v>
      </c>
      <c r="D140" s="164">
        <v>331.51578000000001</v>
      </c>
      <c r="E140" s="81"/>
    </row>
    <row r="141" spans="1:5" ht="14.25">
      <c r="A141" s="238" t="s">
        <v>280</v>
      </c>
      <c r="B141" s="187" t="s">
        <v>42</v>
      </c>
      <c r="C141" s="163" t="s">
        <v>567</v>
      </c>
      <c r="D141" s="164">
        <v>331.51578000000001</v>
      </c>
      <c r="E141" s="81"/>
    </row>
    <row r="142" spans="1:5" ht="14.25">
      <c r="A142" s="238" t="s">
        <v>281</v>
      </c>
      <c r="B142" s="187" t="s">
        <v>42</v>
      </c>
      <c r="C142" s="163" t="s">
        <v>567</v>
      </c>
      <c r="D142" s="164">
        <v>331.51578000000001</v>
      </c>
      <c r="E142" s="81"/>
    </row>
    <row r="143" spans="1:5" ht="14.25">
      <c r="A143" s="238" t="s">
        <v>139</v>
      </c>
      <c r="B143" s="187" t="s">
        <v>42</v>
      </c>
      <c r="C143" s="163" t="s">
        <v>567</v>
      </c>
      <c r="D143" s="164">
        <v>331.51578000000001</v>
      </c>
      <c r="E143" s="81"/>
    </row>
    <row r="144" spans="1:5" ht="14.25">
      <c r="A144" s="238" t="s">
        <v>138</v>
      </c>
      <c r="B144" s="187" t="s">
        <v>42</v>
      </c>
      <c r="C144" s="163" t="s">
        <v>567</v>
      </c>
      <c r="D144" s="164">
        <v>331.51578000000001</v>
      </c>
      <c r="E144" s="81"/>
    </row>
    <row r="145" spans="1:5" ht="14.25">
      <c r="A145" s="239" t="s">
        <v>282</v>
      </c>
      <c r="B145" s="187" t="s">
        <v>42</v>
      </c>
      <c r="C145" s="163" t="s">
        <v>567</v>
      </c>
      <c r="D145" s="164">
        <v>331.51578000000001</v>
      </c>
      <c r="E145" s="81"/>
    </row>
    <row r="146" spans="1:5" ht="14.25">
      <c r="A146" s="238" t="s">
        <v>140</v>
      </c>
      <c r="B146" s="187" t="s">
        <v>42</v>
      </c>
      <c r="C146" s="163" t="s">
        <v>567</v>
      </c>
      <c r="D146" s="164">
        <v>331.51578000000001</v>
      </c>
      <c r="E146" s="81"/>
    </row>
    <row r="147" spans="1:5" ht="14.25">
      <c r="A147" s="238" t="s">
        <v>312</v>
      </c>
      <c r="B147" s="187" t="s">
        <v>42</v>
      </c>
      <c r="C147" s="163" t="s">
        <v>567</v>
      </c>
      <c r="D147" s="164">
        <v>331.51578000000001</v>
      </c>
      <c r="E147" s="81"/>
    </row>
    <row r="148" spans="1:5" ht="14.25">
      <c r="A148" s="238" t="s">
        <v>283</v>
      </c>
      <c r="B148" s="187" t="s">
        <v>42</v>
      </c>
      <c r="C148" s="163" t="s">
        <v>567</v>
      </c>
      <c r="D148" s="164">
        <v>331.51578000000001</v>
      </c>
      <c r="E148" s="81"/>
    </row>
    <row r="149" spans="1:5" ht="14.25">
      <c r="A149" s="238" t="s">
        <v>284</v>
      </c>
      <c r="B149" s="187" t="s">
        <v>42</v>
      </c>
      <c r="C149" s="163" t="s">
        <v>567</v>
      </c>
      <c r="D149" s="164">
        <v>331.51578000000001</v>
      </c>
      <c r="E149" s="81"/>
    </row>
    <row r="150" spans="1:5" ht="14.25">
      <c r="A150" s="238" t="s">
        <v>172</v>
      </c>
      <c r="B150" s="187" t="s">
        <v>42</v>
      </c>
      <c r="C150" s="163" t="s">
        <v>567</v>
      </c>
      <c r="D150" s="164">
        <v>331.51578000000001</v>
      </c>
      <c r="E150" s="81"/>
    </row>
    <row r="151" spans="1:5" ht="14.25">
      <c r="A151" s="238" t="s">
        <v>93</v>
      </c>
      <c r="B151" s="187" t="s">
        <v>42</v>
      </c>
      <c r="C151" s="163" t="s">
        <v>567</v>
      </c>
      <c r="D151" s="164">
        <v>331.51578000000001</v>
      </c>
      <c r="E151" s="81"/>
    </row>
    <row r="152" spans="1:5" ht="14.25">
      <c r="A152" s="238" t="s">
        <v>285</v>
      </c>
      <c r="B152" s="187" t="s">
        <v>42</v>
      </c>
      <c r="C152" s="163" t="s">
        <v>567</v>
      </c>
      <c r="D152" s="164">
        <v>331.51578000000001</v>
      </c>
      <c r="E152" s="81"/>
    </row>
    <row r="153" spans="1:5" ht="14.25">
      <c r="A153" s="238" t="s">
        <v>286</v>
      </c>
      <c r="B153" s="187" t="s">
        <v>42</v>
      </c>
      <c r="C153" s="163" t="s">
        <v>567</v>
      </c>
      <c r="D153" s="164">
        <v>331.51578000000001</v>
      </c>
      <c r="E153" s="81"/>
    </row>
    <row r="154" spans="1:5" ht="14.25">
      <c r="A154" s="239" t="s">
        <v>287</v>
      </c>
      <c r="B154" s="187" t="s">
        <v>42</v>
      </c>
      <c r="C154" s="163" t="s">
        <v>567</v>
      </c>
      <c r="D154" s="164">
        <v>331.51578000000001</v>
      </c>
      <c r="E154" s="81"/>
    </row>
    <row r="155" spans="1:5" ht="14.25">
      <c r="A155" s="238" t="s">
        <v>288</v>
      </c>
      <c r="B155" s="187" t="s">
        <v>42</v>
      </c>
      <c r="C155" s="163" t="s">
        <v>567</v>
      </c>
      <c r="D155" s="164">
        <v>331.51578000000001</v>
      </c>
      <c r="E155" s="81"/>
    </row>
    <row r="156" spans="1:5" ht="14.25">
      <c r="A156" s="238" t="s">
        <v>110</v>
      </c>
      <c r="B156" s="187" t="s">
        <v>42</v>
      </c>
      <c r="C156" s="163" t="s">
        <v>567</v>
      </c>
      <c r="D156" s="164">
        <v>331.51578000000001</v>
      </c>
      <c r="E156" s="81"/>
    </row>
    <row r="157" spans="1:5" ht="14.25">
      <c r="A157" s="238" t="s">
        <v>289</v>
      </c>
      <c r="B157" s="187" t="s">
        <v>42</v>
      </c>
      <c r="C157" s="163" t="s">
        <v>567</v>
      </c>
      <c r="D157" s="164">
        <v>331.51578000000001</v>
      </c>
      <c r="E157" s="81"/>
    </row>
    <row r="158" spans="1:5" ht="14.25">
      <c r="A158" s="239" t="s">
        <v>427</v>
      </c>
      <c r="B158" s="187" t="s">
        <v>42</v>
      </c>
      <c r="C158" s="163" t="s">
        <v>567</v>
      </c>
      <c r="D158" s="164">
        <v>331.51578000000001</v>
      </c>
      <c r="E158" s="81"/>
    </row>
    <row r="159" spans="1:5" ht="14.25">
      <c r="A159" s="238" t="s">
        <v>290</v>
      </c>
      <c r="B159" s="187" t="s">
        <v>42</v>
      </c>
      <c r="C159" s="163" t="s">
        <v>567</v>
      </c>
      <c r="D159" s="164">
        <v>331.51578000000001</v>
      </c>
      <c r="E159" s="81"/>
    </row>
    <row r="160" spans="1:5" ht="14.25">
      <c r="A160" s="238" t="s">
        <v>136</v>
      </c>
      <c r="B160" s="187" t="s">
        <v>42</v>
      </c>
      <c r="C160" s="163" t="s">
        <v>567</v>
      </c>
      <c r="D160" s="164">
        <v>331.51578000000001</v>
      </c>
      <c r="E160" s="81"/>
    </row>
    <row r="161" spans="1:5" ht="14.25">
      <c r="A161" s="238" t="s">
        <v>291</v>
      </c>
      <c r="B161" s="187" t="s">
        <v>42</v>
      </c>
      <c r="C161" s="163" t="s">
        <v>567</v>
      </c>
      <c r="D161" s="164">
        <v>331.51578000000001</v>
      </c>
      <c r="E161" s="81"/>
    </row>
    <row r="162" spans="1:5" ht="14.25">
      <c r="A162" s="238" t="s">
        <v>292</v>
      </c>
      <c r="B162" s="187" t="s">
        <v>42</v>
      </c>
      <c r="C162" s="163" t="s">
        <v>567</v>
      </c>
      <c r="D162" s="164">
        <v>331.51578000000001</v>
      </c>
      <c r="E162" s="81"/>
    </row>
    <row r="163" spans="1:5" ht="18">
      <c r="A163" s="158" t="s">
        <v>275</v>
      </c>
      <c r="B163" s="159" t="s">
        <v>43</v>
      </c>
      <c r="C163" s="159" t="s">
        <v>313</v>
      </c>
      <c r="D163" s="160">
        <v>3000</v>
      </c>
      <c r="E163" s="62"/>
    </row>
    <row r="164" spans="1:5" ht="18">
      <c r="A164" s="158" t="s">
        <v>277</v>
      </c>
      <c r="B164" s="159" t="s">
        <v>43</v>
      </c>
      <c r="C164" s="159" t="s">
        <v>313</v>
      </c>
      <c r="D164" s="160">
        <v>3000</v>
      </c>
      <c r="E164" s="62"/>
    </row>
    <row r="165" spans="1:5" ht="18">
      <c r="A165" s="158" t="s">
        <v>276</v>
      </c>
      <c r="B165" s="159" t="s">
        <v>43</v>
      </c>
      <c r="C165" s="159" t="s">
        <v>313</v>
      </c>
      <c r="D165" s="160">
        <v>3000</v>
      </c>
      <c r="E165" s="62"/>
    </row>
    <row r="166" spans="1:5" ht="18">
      <c r="A166" s="158" t="s">
        <v>110</v>
      </c>
      <c r="B166" s="159" t="s">
        <v>43</v>
      </c>
      <c r="C166" s="159" t="s">
        <v>313</v>
      </c>
      <c r="D166" s="160">
        <v>3000</v>
      </c>
      <c r="E166" s="62"/>
    </row>
    <row r="167" spans="1:5" ht="18">
      <c r="A167" s="158" t="s">
        <v>288</v>
      </c>
      <c r="B167" s="159" t="s">
        <v>43</v>
      </c>
      <c r="C167" s="159" t="s">
        <v>313</v>
      </c>
      <c r="D167" s="160">
        <v>3000</v>
      </c>
      <c r="E167" s="62"/>
    </row>
    <row r="168" spans="1:5" ht="18">
      <c r="A168" s="162" t="s">
        <v>287</v>
      </c>
      <c r="B168" s="159" t="s">
        <v>43</v>
      </c>
      <c r="C168" s="159" t="s">
        <v>313</v>
      </c>
      <c r="D168" s="160">
        <v>3000</v>
      </c>
      <c r="E168" s="62"/>
    </row>
    <row r="169" spans="1:5" ht="18">
      <c r="A169" s="158" t="s">
        <v>292</v>
      </c>
      <c r="B169" s="159" t="s">
        <v>43</v>
      </c>
      <c r="C169" s="159" t="s">
        <v>313</v>
      </c>
      <c r="D169" s="160">
        <v>3000</v>
      </c>
      <c r="E169" s="62"/>
    </row>
    <row r="170" spans="1:5" ht="18">
      <c r="A170" s="162" t="s">
        <v>427</v>
      </c>
      <c r="B170" s="159" t="s">
        <v>43</v>
      </c>
      <c r="C170" s="159" t="s">
        <v>313</v>
      </c>
      <c r="D170" s="160">
        <v>3000</v>
      </c>
      <c r="E170" s="62"/>
    </row>
    <row r="171" spans="1:5" ht="18">
      <c r="A171" s="158" t="s">
        <v>291</v>
      </c>
      <c r="B171" s="159" t="s">
        <v>43</v>
      </c>
      <c r="C171" s="159" t="s">
        <v>313</v>
      </c>
      <c r="D171" s="160">
        <v>3000</v>
      </c>
      <c r="E171" s="62"/>
    </row>
    <row r="172" spans="1:5" ht="18">
      <c r="A172" s="158" t="s">
        <v>290</v>
      </c>
      <c r="B172" s="159" t="s">
        <v>43</v>
      </c>
      <c r="C172" s="159" t="s">
        <v>313</v>
      </c>
      <c r="D172" s="160">
        <v>3000</v>
      </c>
      <c r="E172" s="62"/>
    </row>
    <row r="173" spans="1:5" ht="18">
      <c r="A173" s="158" t="s">
        <v>172</v>
      </c>
      <c r="B173" s="159" t="s">
        <v>43</v>
      </c>
      <c r="C173" s="159" t="s">
        <v>313</v>
      </c>
      <c r="D173" s="160">
        <v>1000</v>
      </c>
      <c r="E173" s="62"/>
    </row>
    <row r="174" spans="1:5" ht="18">
      <c r="A174" s="158" t="s">
        <v>281</v>
      </c>
      <c r="B174" s="159" t="s">
        <v>43</v>
      </c>
      <c r="C174" s="159" t="s">
        <v>313</v>
      </c>
      <c r="D174" s="160">
        <v>3000</v>
      </c>
      <c r="E174" s="62"/>
    </row>
    <row r="175" spans="1:5" ht="18">
      <c r="A175" s="158" t="s">
        <v>139</v>
      </c>
      <c r="B175" s="159" t="s">
        <v>43</v>
      </c>
      <c r="C175" s="159" t="s">
        <v>313</v>
      </c>
      <c r="D175" s="160">
        <v>3000</v>
      </c>
      <c r="E175" s="62"/>
    </row>
    <row r="176" spans="1:5" ht="18">
      <c r="A176" s="162" t="s">
        <v>282</v>
      </c>
      <c r="B176" s="159" t="s">
        <v>43</v>
      </c>
      <c r="C176" s="159" t="s">
        <v>313</v>
      </c>
      <c r="D176" s="160">
        <v>3000</v>
      </c>
      <c r="E176" s="62"/>
    </row>
    <row r="177" spans="1:5" ht="18">
      <c r="A177" s="158" t="s">
        <v>311</v>
      </c>
      <c r="B177" s="177" t="s">
        <v>43</v>
      </c>
      <c r="C177" s="159" t="s">
        <v>313</v>
      </c>
      <c r="D177" s="178">
        <v>1000</v>
      </c>
      <c r="E177" s="62"/>
    </row>
    <row r="178" spans="1:5" ht="18">
      <c r="A178" s="158" t="s">
        <v>284</v>
      </c>
      <c r="B178" s="177" t="s">
        <v>43</v>
      </c>
      <c r="C178" s="159" t="s">
        <v>313</v>
      </c>
      <c r="D178" s="178">
        <v>1000</v>
      </c>
      <c r="E178" s="62"/>
    </row>
    <row r="179" spans="1:5" ht="18">
      <c r="A179" s="158" t="s">
        <v>136</v>
      </c>
      <c r="B179" s="159" t="s">
        <v>43</v>
      </c>
      <c r="C179" s="159" t="s">
        <v>313</v>
      </c>
      <c r="D179" s="160">
        <v>3000</v>
      </c>
      <c r="E179" s="62"/>
    </row>
    <row r="180" spans="1:5" ht="18">
      <c r="A180" s="158" t="s">
        <v>279</v>
      </c>
      <c r="B180" s="159" t="s">
        <v>43</v>
      </c>
      <c r="C180" s="159" t="s">
        <v>313</v>
      </c>
      <c r="D180" s="160">
        <v>3000</v>
      </c>
      <c r="E180" s="62"/>
    </row>
    <row r="181" spans="1:5" ht="18">
      <c r="A181" s="158" t="s">
        <v>312</v>
      </c>
      <c r="B181" s="159" t="s">
        <v>43</v>
      </c>
      <c r="C181" s="159" t="s">
        <v>313</v>
      </c>
      <c r="D181" s="160">
        <v>3000</v>
      </c>
      <c r="E181" s="62"/>
    </row>
    <row r="182" spans="1:5" ht="18">
      <c r="A182" s="158" t="s">
        <v>285</v>
      </c>
      <c r="B182" s="159" t="s">
        <v>43</v>
      </c>
      <c r="C182" s="159" t="s">
        <v>313</v>
      </c>
      <c r="D182" s="160">
        <v>1000</v>
      </c>
      <c r="E182" s="62"/>
    </row>
    <row r="183" spans="1:5" ht="18">
      <c r="A183" s="158" t="s">
        <v>310</v>
      </c>
      <c r="B183" s="159" t="s">
        <v>43</v>
      </c>
      <c r="C183" s="159" t="s">
        <v>313</v>
      </c>
      <c r="D183" s="160">
        <v>3000</v>
      </c>
      <c r="E183" s="62"/>
    </row>
    <row r="184" spans="1:5" ht="18">
      <c r="A184" s="158" t="s">
        <v>140</v>
      </c>
      <c r="B184" s="159" t="s">
        <v>43</v>
      </c>
      <c r="C184" s="159" t="s">
        <v>313</v>
      </c>
      <c r="D184" s="160">
        <v>3000</v>
      </c>
      <c r="E184" s="62"/>
    </row>
    <row r="185" spans="1:5" ht="18">
      <c r="A185" s="158" t="s">
        <v>144</v>
      </c>
      <c r="B185" s="159" t="s">
        <v>43</v>
      </c>
      <c r="C185" s="159" t="s">
        <v>313</v>
      </c>
      <c r="D185" s="160">
        <v>3000</v>
      </c>
      <c r="E185" s="62"/>
    </row>
    <row r="186" spans="1:5" ht="18">
      <c r="A186" s="158" t="s">
        <v>283</v>
      </c>
      <c r="B186" s="159" t="s">
        <v>43</v>
      </c>
      <c r="C186" s="159" t="s">
        <v>313</v>
      </c>
      <c r="D186" s="160">
        <v>1000</v>
      </c>
      <c r="E186" s="62"/>
    </row>
    <row r="187" spans="1:5" ht="18">
      <c r="A187" s="158" t="s">
        <v>289</v>
      </c>
      <c r="B187" s="159" t="s">
        <v>43</v>
      </c>
      <c r="C187" s="159" t="s">
        <v>313</v>
      </c>
      <c r="D187" s="160">
        <v>3000</v>
      </c>
      <c r="E187" s="62"/>
    </row>
    <row r="188" spans="1:5" ht="18">
      <c r="A188" s="158" t="s">
        <v>278</v>
      </c>
      <c r="B188" s="159" t="s">
        <v>43</v>
      </c>
      <c r="C188" s="159" t="s">
        <v>313</v>
      </c>
      <c r="D188" s="160">
        <v>3000</v>
      </c>
      <c r="E188" s="62"/>
    </row>
    <row r="189" spans="1:5" ht="18">
      <c r="A189" s="158" t="s">
        <v>304</v>
      </c>
      <c r="B189" s="159" t="s">
        <v>43</v>
      </c>
      <c r="C189" s="159" t="s">
        <v>313</v>
      </c>
      <c r="D189" s="160">
        <v>3000</v>
      </c>
      <c r="E189" s="62"/>
    </row>
    <row r="190" spans="1:5" ht="18">
      <c r="A190" s="158" t="s">
        <v>125</v>
      </c>
      <c r="B190" s="159" t="s">
        <v>59</v>
      </c>
      <c r="C190" s="159" t="s">
        <v>340</v>
      </c>
      <c r="D190" s="160">
        <v>6848.19</v>
      </c>
      <c r="E190" s="62"/>
    </row>
    <row r="191" spans="1:5" ht="18">
      <c r="A191" s="158" t="s">
        <v>122</v>
      </c>
      <c r="B191" s="159" t="s">
        <v>59</v>
      </c>
      <c r="C191" s="159" t="s">
        <v>340</v>
      </c>
      <c r="D191" s="160">
        <v>1538.76</v>
      </c>
      <c r="E191" s="62"/>
    </row>
    <row r="192" spans="1:5" ht="18">
      <c r="A192" s="158" t="s">
        <v>309</v>
      </c>
      <c r="B192" s="159" t="s">
        <v>59</v>
      </c>
      <c r="C192" s="159" t="s">
        <v>340</v>
      </c>
      <c r="D192" s="160">
        <v>1485.03</v>
      </c>
      <c r="E192" s="62"/>
    </row>
    <row r="193" spans="1:5" ht="18">
      <c r="A193" s="158" t="s">
        <v>105</v>
      </c>
      <c r="B193" s="159" t="s">
        <v>59</v>
      </c>
      <c r="C193" s="159" t="s">
        <v>340</v>
      </c>
      <c r="D193" s="160">
        <v>3811.45</v>
      </c>
      <c r="E193" s="62"/>
    </row>
    <row r="194" spans="1:5" ht="18">
      <c r="A194" s="167" t="s">
        <v>443</v>
      </c>
      <c r="B194" s="168" t="s">
        <v>44</v>
      </c>
      <c r="C194" s="169" t="s">
        <v>445</v>
      </c>
      <c r="D194" s="170">
        <v>4000</v>
      </c>
      <c r="E194" s="62"/>
    </row>
    <row r="195" spans="1:5" ht="18">
      <c r="A195" s="167" t="s">
        <v>446</v>
      </c>
      <c r="B195" s="168" t="s">
        <v>44</v>
      </c>
      <c r="C195" s="169" t="s">
        <v>445</v>
      </c>
      <c r="D195" s="170">
        <v>4000</v>
      </c>
      <c r="E195" s="62"/>
    </row>
    <row r="196" spans="1:5" ht="18">
      <c r="A196" s="167" t="s">
        <v>432</v>
      </c>
      <c r="B196" s="168" t="s">
        <v>44</v>
      </c>
      <c r="C196" s="169" t="s">
        <v>445</v>
      </c>
      <c r="D196" s="170">
        <v>1000</v>
      </c>
      <c r="E196" s="62"/>
    </row>
    <row r="197" spans="1:5" ht="18">
      <c r="A197" s="167" t="s">
        <v>447</v>
      </c>
      <c r="B197" s="168" t="s">
        <v>44</v>
      </c>
      <c r="C197" s="169" t="s">
        <v>445</v>
      </c>
      <c r="D197" s="170">
        <v>4000</v>
      </c>
      <c r="E197" s="62"/>
    </row>
    <row r="198" spans="1:5" ht="18">
      <c r="A198" s="167" t="s">
        <v>349</v>
      </c>
      <c r="B198" s="168" t="s">
        <v>44</v>
      </c>
      <c r="C198" s="169" t="s">
        <v>445</v>
      </c>
      <c r="D198" s="170">
        <v>4000</v>
      </c>
      <c r="E198" s="62"/>
    </row>
    <row r="199" spans="1:5" ht="18">
      <c r="A199" s="167" t="s">
        <v>448</v>
      </c>
      <c r="B199" s="168" t="s">
        <v>44</v>
      </c>
      <c r="C199" s="169" t="s">
        <v>445</v>
      </c>
      <c r="D199" s="170">
        <v>4000</v>
      </c>
      <c r="E199" s="62"/>
    </row>
    <row r="200" spans="1:5" ht="18">
      <c r="A200" s="167" t="s">
        <v>449</v>
      </c>
      <c r="B200" s="168" t="s">
        <v>44</v>
      </c>
      <c r="C200" s="169" t="s">
        <v>445</v>
      </c>
      <c r="D200" s="170">
        <v>4000</v>
      </c>
      <c r="E200" s="62"/>
    </row>
    <row r="201" spans="1:5" ht="18">
      <c r="A201" s="167" t="s">
        <v>450</v>
      </c>
      <c r="B201" s="168" t="s">
        <v>44</v>
      </c>
      <c r="C201" s="169" t="s">
        <v>445</v>
      </c>
      <c r="D201" s="170">
        <v>4000</v>
      </c>
      <c r="E201" s="62"/>
    </row>
    <row r="202" spans="1:5" ht="18">
      <c r="A202" s="167" t="s">
        <v>446</v>
      </c>
      <c r="B202" s="168" t="s">
        <v>44</v>
      </c>
      <c r="C202" s="169" t="s">
        <v>457</v>
      </c>
      <c r="D202" s="170">
        <v>54</v>
      </c>
      <c r="E202" s="62"/>
    </row>
    <row r="203" spans="1:5" ht="18">
      <c r="A203" s="167" t="s">
        <v>443</v>
      </c>
      <c r="B203" s="168" t="s">
        <v>44</v>
      </c>
      <c r="C203" s="169" t="s">
        <v>457</v>
      </c>
      <c r="D203" s="170">
        <v>274.5</v>
      </c>
      <c r="E203" s="62"/>
    </row>
    <row r="204" spans="1:5" ht="18">
      <c r="A204" s="167" t="s">
        <v>447</v>
      </c>
      <c r="B204" s="168" t="s">
        <v>44</v>
      </c>
      <c r="C204" s="169" t="s">
        <v>457</v>
      </c>
      <c r="D204" s="170">
        <v>819</v>
      </c>
      <c r="E204" s="62"/>
    </row>
    <row r="205" spans="1:5" ht="18">
      <c r="A205" s="167" t="s">
        <v>349</v>
      </c>
      <c r="B205" s="168" t="s">
        <v>44</v>
      </c>
      <c r="C205" s="169" t="s">
        <v>457</v>
      </c>
      <c r="D205" s="170">
        <v>590</v>
      </c>
      <c r="E205" s="62"/>
    </row>
    <row r="206" spans="1:5" ht="18">
      <c r="A206" s="167" t="s">
        <v>448</v>
      </c>
      <c r="B206" s="168" t="s">
        <v>44</v>
      </c>
      <c r="C206" s="169" t="s">
        <v>457</v>
      </c>
      <c r="D206" s="170">
        <v>8073.92</v>
      </c>
      <c r="E206" s="62"/>
    </row>
    <row r="207" spans="1:5" ht="18">
      <c r="A207" s="167" t="s">
        <v>449</v>
      </c>
      <c r="B207" s="168" t="s">
        <v>44</v>
      </c>
      <c r="C207" s="169" t="s">
        <v>457</v>
      </c>
      <c r="D207" s="170">
        <v>10938.24</v>
      </c>
      <c r="E207" s="62"/>
    </row>
    <row r="208" spans="1:5" ht="18">
      <c r="A208" s="167" t="s">
        <v>450</v>
      </c>
      <c r="B208" s="168" t="s">
        <v>44</v>
      </c>
      <c r="C208" s="169" t="s">
        <v>457</v>
      </c>
      <c r="D208" s="170">
        <v>7229.08</v>
      </c>
      <c r="E208" s="62"/>
    </row>
    <row r="209" spans="1:5" ht="18">
      <c r="A209" s="167" t="s">
        <v>446</v>
      </c>
      <c r="B209" s="168" t="s">
        <v>46</v>
      </c>
      <c r="C209" s="169" t="s">
        <v>517</v>
      </c>
      <c r="D209" s="170">
        <v>4000</v>
      </c>
      <c r="E209" s="62"/>
    </row>
    <row r="210" spans="1:5" ht="18">
      <c r="A210" s="167" t="s">
        <v>432</v>
      </c>
      <c r="B210" s="168" t="s">
        <v>46</v>
      </c>
      <c r="C210" s="169" t="s">
        <v>517</v>
      </c>
      <c r="D210" s="170">
        <v>4000</v>
      </c>
      <c r="E210" s="62"/>
    </row>
    <row r="211" spans="1:5" ht="18">
      <c r="A211" s="167" t="s">
        <v>447</v>
      </c>
      <c r="B211" s="168" t="s">
        <v>46</v>
      </c>
      <c r="C211" s="169" t="s">
        <v>517</v>
      </c>
      <c r="D211" s="170">
        <v>4000</v>
      </c>
      <c r="E211" s="62"/>
    </row>
    <row r="212" spans="1:5" ht="18">
      <c r="A212" s="167" t="s">
        <v>349</v>
      </c>
      <c r="B212" s="168" t="s">
        <v>46</v>
      </c>
      <c r="C212" s="169" t="s">
        <v>517</v>
      </c>
      <c r="D212" s="170">
        <v>4000</v>
      </c>
      <c r="E212" s="62"/>
    </row>
    <row r="213" spans="1:5" ht="18">
      <c r="A213" s="167" t="s">
        <v>448</v>
      </c>
      <c r="B213" s="168" t="s">
        <v>46</v>
      </c>
      <c r="C213" s="169" t="s">
        <v>517</v>
      </c>
      <c r="D213" s="170">
        <v>4000</v>
      </c>
      <c r="E213" s="62"/>
    </row>
    <row r="214" spans="1:5" ht="18">
      <c r="A214" s="167" t="s">
        <v>449</v>
      </c>
      <c r="B214" s="168" t="s">
        <v>46</v>
      </c>
      <c r="C214" s="169" t="s">
        <v>517</v>
      </c>
      <c r="D214" s="170">
        <v>4000</v>
      </c>
      <c r="E214" s="62"/>
    </row>
    <row r="215" spans="1:5" ht="18">
      <c r="A215" s="167" t="s">
        <v>450</v>
      </c>
      <c r="B215" s="168" t="s">
        <v>46</v>
      </c>
      <c r="C215" s="169" t="s">
        <v>517</v>
      </c>
      <c r="D215" s="170">
        <v>4000</v>
      </c>
      <c r="E215" s="62"/>
    </row>
    <row r="216" spans="1:5" ht="18">
      <c r="A216" s="167" t="s">
        <v>114</v>
      </c>
      <c r="B216" s="168" t="s">
        <v>46</v>
      </c>
      <c r="C216" s="169" t="s">
        <v>517</v>
      </c>
      <c r="D216" s="170">
        <v>4000</v>
      </c>
      <c r="E216" s="62"/>
    </row>
    <row r="217" spans="1:5" ht="18">
      <c r="A217" s="167" t="s">
        <v>428</v>
      </c>
      <c r="B217" s="168" t="s">
        <v>46</v>
      </c>
      <c r="C217" s="169" t="s">
        <v>517</v>
      </c>
      <c r="D217" s="170">
        <v>4000</v>
      </c>
      <c r="E217" s="62"/>
    </row>
    <row r="218" spans="1:5" ht="18">
      <c r="A218" s="167" t="s">
        <v>96</v>
      </c>
      <c r="B218" s="168" t="s">
        <v>46</v>
      </c>
      <c r="C218" s="169" t="s">
        <v>517</v>
      </c>
      <c r="D218" s="170">
        <v>4000</v>
      </c>
      <c r="E218" s="62"/>
    </row>
    <row r="219" spans="1:5" ht="18">
      <c r="A219" s="167" t="s">
        <v>237</v>
      </c>
      <c r="B219" s="168" t="s">
        <v>46</v>
      </c>
      <c r="C219" s="169" t="s">
        <v>517</v>
      </c>
      <c r="D219" s="170">
        <v>4000</v>
      </c>
      <c r="E219" s="62"/>
    </row>
    <row r="220" spans="1:5" ht="15.75">
      <c r="A220" s="557" t="s">
        <v>403</v>
      </c>
      <c r="B220" s="557"/>
      <c r="C220" s="557"/>
      <c r="D220" s="83">
        <f>SUM(D89:D219)</f>
        <v>292368.01184000005</v>
      </c>
    </row>
    <row r="221" spans="1:5" ht="14.25">
      <c r="A221" s="181" t="s">
        <v>150</v>
      </c>
      <c r="B221" s="175" t="s">
        <v>30</v>
      </c>
      <c r="C221" s="175" t="s">
        <v>151</v>
      </c>
      <c r="D221" s="182">
        <v>2500</v>
      </c>
      <c r="E221" s="183"/>
    </row>
    <row r="222" spans="1:5" ht="14.25">
      <c r="A222" s="158" t="s">
        <v>119</v>
      </c>
      <c r="B222" s="159" t="s">
        <v>30</v>
      </c>
      <c r="C222" s="159" t="s">
        <v>151</v>
      </c>
      <c r="D222" s="160">
        <v>2500</v>
      </c>
      <c r="E222" s="183"/>
    </row>
    <row r="223" spans="1:5" ht="14.25">
      <c r="A223" s="158" t="s">
        <v>160</v>
      </c>
      <c r="B223" s="159" t="s">
        <v>30</v>
      </c>
      <c r="C223" s="159" t="s">
        <v>161</v>
      </c>
      <c r="D223" s="160">
        <v>2500</v>
      </c>
      <c r="E223" s="183"/>
    </row>
    <row r="224" spans="1:5" ht="14.25">
      <c r="A224" s="158" t="s">
        <v>165</v>
      </c>
      <c r="B224" s="159" t="s">
        <v>30</v>
      </c>
      <c r="C224" s="240" t="s">
        <v>166</v>
      </c>
      <c r="D224" s="160">
        <v>2000</v>
      </c>
      <c r="E224" s="183"/>
    </row>
    <row r="225" spans="1:5" ht="14.25">
      <c r="A225" s="158" t="s">
        <v>167</v>
      </c>
      <c r="B225" s="159" t="s">
        <v>30</v>
      </c>
      <c r="C225" s="240" t="s">
        <v>169</v>
      </c>
      <c r="D225" s="160">
        <v>2000</v>
      </c>
    </row>
    <row r="226" spans="1:5" ht="14.25">
      <c r="A226" s="158" t="s">
        <v>170</v>
      </c>
      <c r="B226" s="159" t="s">
        <v>30</v>
      </c>
      <c r="C226" s="240" t="s">
        <v>169</v>
      </c>
      <c r="D226" s="160">
        <v>2000</v>
      </c>
    </row>
    <row r="227" spans="1:5" ht="14.25">
      <c r="A227" s="158" t="s">
        <v>172</v>
      </c>
      <c r="B227" s="159" t="s">
        <v>30</v>
      </c>
      <c r="C227" s="240" t="s">
        <v>169</v>
      </c>
      <c r="D227" s="160">
        <v>2000</v>
      </c>
    </row>
    <row r="228" spans="1:5" ht="14.25">
      <c r="A228" s="158" t="s">
        <v>174</v>
      </c>
      <c r="B228" s="159" t="s">
        <v>30</v>
      </c>
      <c r="C228" s="240" t="s">
        <v>169</v>
      </c>
      <c r="D228" s="160">
        <v>2000</v>
      </c>
    </row>
    <row r="229" spans="1:5" ht="14.25">
      <c r="A229" s="158" t="s">
        <v>176</v>
      </c>
      <c r="B229" s="159" t="s">
        <v>30</v>
      </c>
      <c r="C229" s="240" t="s">
        <v>177</v>
      </c>
      <c r="D229" s="160">
        <v>2000</v>
      </c>
    </row>
    <row r="230" spans="1:5" ht="14.25">
      <c r="A230" s="158" t="s">
        <v>178</v>
      </c>
      <c r="B230" s="159" t="s">
        <v>30</v>
      </c>
      <c r="C230" s="159" t="s">
        <v>132</v>
      </c>
      <c r="D230" s="160">
        <v>2000</v>
      </c>
    </row>
    <row r="231" spans="1:5" ht="14.25">
      <c r="A231" s="158" t="s">
        <v>136</v>
      </c>
      <c r="B231" s="159" t="s">
        <v>30</v>
      </c>
      <c r="C231" s="159" t="s">
        <v>146</v>
      </c>
      <c r="D231" s="160">
        <v>2500</v>
      </c>
      <c r="E231"/>
    </row>
    <row r="232" spans="1:5" ht="14.25">
      <c r="A232" s="158" t="s">
        <v>180</v>
      </c>
      <c r="B232" s="159" t="s">
        <v>31</v>
      </c>
      <c r="C232" s="240" t="s">
        <v>169</v>
      </c>
      <c r="D232" s="160">
        <v>2000</v>
      </c>
      <c r="E232"/>
    </row>
    <row r="233" spans="1:5" ht="14.25">
      <c r="A233" s="158" t="s">
        <v>183</v>
      </c>
      <c r="B233" s="159" t="s">
        <v>31</v>
      </c>
      <c r="C233" s="240" t="s">
        <v>169</v>
      </c>
      <c r="D233" s="160">
        <v>2000</v>
      </c>
      <c r="E233"/>
    </row>
    <row r="234" spans="1:5" ht="14.25">
      <c r="A234" s="158" t="s">
        <v>184</v>
      </c>
      <c r="B234" s="159" t="s">
        <v>31</v>
      </c>
      <c r="C234" s="159" t="s">
        <v>121</v>
      </c>
      <c r="D234" s="160">
        <v>2500</v>
      </c>
      <c r="E234"/>
    </row>
    <row r="235" spans="1:5" ht="14.25">
      <c r="A235" s="158" t="s">
        <v>185</v>
      </c>
      <c r="B235" s="159" t="s">
        <v>31</v>
      </c>
      <c r="C235" s="240" t="s">
        <v>186</v>
      </c>
      <c r="D235" s="160">
        <v>2000</v>
      </c>
      <c r="E235"/>
    </row>
    <row r="236" spans="1:5" ht="14.25">
      <c r="A236" s="158" t="s">
        <v>187</v>
      </c>
      <c r="B236" s="159" t="s">
        <v>31</v>
      </c>
      <c r="C236" s="240" t="s">
        <v>186</v>
      </c>
      <c r="D236" s="160">
        <v>2000</v>
      </c>
      <c r="E236"/>
    </row>
    <row r="237" spans="1:5" ht="14.25">
      <c r="A237" s="158" t="s">
        <v>165</v>
      </c>
      <c r="B237" s="159" t="s">
        <v>31</v>
      </c>
      <c r="C237" s="240" t="s">
        <v>188</v>
      </c>
      <c r="D237" s="160">
        <v>2000</v>
      </c>
      <c r="E237"/>
    </row>
    <row r="238" spans="1:5" ht="14.25">
      <c r="A238" s="158" t="s">
        <v>170</v>
      </c>
      <c r="B238" s="159" t="s">
        <v>31</v>
      </c>
      <c r="C238" s="240" t="s">
        <v>189</v>
      </c>
      <c r="D238" s="160">
        <v>2000</v>
      </c>
      <c r="E238"/>
    </row>
    <row r="239" spans="1:5" ht="14.25">
      <c r="A239" s="158" t="s">
        <v>167</v>
      </c>
      <c r="B239" s="159" t="s">
        <v>31</v>
      </c>
      <c r="C239" s="240" t="s">
        <v>189</v>
      </c>
      <c r="D239" s="160">
        <v>2000</v>
      </c>
      <c r="E239"/>
    </row>
    <row r="240" spans="1:5" ht="14.25">
      <c r="A240" s="158" t="s">
        <v>190</v>
      </c>
      <c r="B240" s="159" t="s">
        <v>31</v>
      </c>
      <c r="C240" s="159" t="s">
        <v>121</v>
      </c>
      <c r="D240" s="160">
        <v>2500</v>
      </c>
      <c r="E240"/>
    </row>
    <row r="241" spans="1:5" ht="14.25">
      <c r="A241" s="158" t="s">
        <v>93</v>
      </c>
      <c r="B241" s="159" t="s">
        <v>31</v>
      </c>
      <c r="C241" s="240" t="s">
        <v>169</v>
      </c>
      <c r="D241" s="160">
        <v>2000</v>
      </c>
      <c r="E241"/>
    </row>
    <row r="242" spans="1:5" ht="14.25">
      <c r="A242" s="158" t="s">
        <v>191</v>
      </c>
      <c r="B242" s="159" t="s">
        <v>31</v>
      </c>
      <c r="C242" s="240" t="s">
        <v>192</v>
      </c>
      <c r="D242" s="160">
        <v>2000</v>
      </c>
      <c r="E242"/>
    </row>
    <row r="243" spans="1:5" ht="14.25">
      <c r="A243" s="158" t="s">
        <v>150</v>
      </c>
      <c r="B243" s="159" t="s">
        <v>31</v>
      </c>
      <c r="C243" s="159" t="s">
        <v>197</v>
      </c>
      <c r="D243" s="160">
        <v>2500</v>
      </c>
      <c r="E243"/>
    </row>
    <row r="244" spans="1:5" ht="14.25">
      <c r="A244" s="158" t="s">
        <v>160</v>
      </c>
      <c r="B244" s="159" t="s">
        <v>31</v>
      </c>
      <c r="C244" s="159" t="s">
        <v>198</v>
      </c>
      <c r="D244" s="160">
        <v>2500</v>
      </c>
      <c r="E244"/>
    </row>
    <row r="245" spans="1:5" ht="14.25">
      <c r="A245" s="158" t="s">
        <v>119</v>
      </c>
      <c r="B245" s="159" t="s">
        <v>31</v>
      </c>
      <c r="C245" s="159" t="s">
        <v>197</v>
      </c>
      <c r="D245" s="160">
        <v>2500</v>
      </c>
      <c r="E245"/>
    </row>
    <row r="246" spans="1:5" ht="14.25">
      <c r="A246" s="158" t="s">
        <v>174</v>
      </c>
      <c r="B246" s="159" t="s">
        <v>31</v>
      </c>
      <c r="C246" s="240" t="s">
        <v>189</v>
      </c>
      <c r="D246" s="160">
        <v>2000</v>
      </c>
      <c r="E246"/>
    </row>
    <row r="247" spans="1:5" ht="14.25">
      <c r="A247" s="158" t="s">
        <v>172</v>
      </c>
      <c r="B247" s="159" t="s">
        <v>31</v>
      </c>
      <c r="C247" s="240" t="s">
        <v>189</v>
      </c>
      <c r="D247" s="160">
        <v>2000</v>
      </c>
      <c r="E247"/>
    </row>
    <row r="248" spans="1:5" ht="14.25">
      <c r="A248" s="158" t="s">
        <v>202</v>
      </c>
      <c r="B248" s="159" t="s">
        <v>31</v>
      </c>
      <c r="C248" s="240" t="s">
        <v>203</v>
      </c>
      <c r="D248" s="160">
        <v>2000</v>
      </c>
      <c r="E248"/>
    </row>
    <row r="249" spans="1:5" ht="14.25">
      <c r="A249" s="158" t="s">
        <v>204</v>
      </c>
      <c r="B249" s="159" t="s">
        <v>31</v>
      </c>
      <c r="C249" s="240" t="s">
        <v>186</v>
      </c>
      <c r="D249" s="160">
        <v>2000</v>
      </c>
      <c r="E249"/>
    </row>
    <row r="250" spans="1:5" ht="14.25">
      <c r="A250" s="158" t="s">
        <v>206</v>
      </c>
      <c r="B250" s="159" t="s">
        <v>31</v>
      </c>
      <c r="C250" s="159" t="s">
        <v>161</v>
      </c>
      <c r="D250" s="160">
        <v>2500</v>
      </c>
      <c r="E250"/>
    </row>
    <row r="251" spans="1:5" ht="14.25">
      <c r="A251" s="158" t="s">
        <v>208</v>
      </c>
      <c r="B251" s="159" t="s">
        <v>31</v>
      </c>
      <c r="C251" s="240" t="s">
        <v>192</v>
      </c>
      <c r="D251" s="160">
        <v>2000</v>
      </c>
      <c r="E251"/>
    </row>
    <row r="252" spans="1:5" ht="14.25">
      <c r="A252" s="158" t="s">
        <v>210</v>
      </c>
      <c r="B252" s="159" t="s">
        <v>31</v>
      </c>
      <c r="C252" s="240" t="s">
        <v>142</v>
      </c>
      <c r="D252" s="160">
        <v>2000</v>
      </c>
      <c r="E252"/>
    </row>
    <row r="253" spans="1:5" ht="14.25">
      <c r="A253" s="158" t="s">
        <v>170</v>
      </c>
      <c r="B253" s="159" t="s">
        <v>34</v>
      </c>
      <c r="C253" s="240" t="s">
        <v>217</v>
      </c>
      <c r="D253" s="160">
        <v>2000</v>
      </c>
      <c r="E253"/>
    </row>
    <row r="254" spans="1:5" ht="14.25">
      <c r="A254" s="158" t="s">
        <v>167</v>
      </c>
      <c r="B254" s="159" t="s">
        <v>34</v>
      </c>
      <c r="C254" s="240" t="s">
        <v>217</v>
      </c>
      <c r="D254" s="160">
        <v>2000</v>
      </c>
      <c r="E254"/>
    </row>
    <row r="255" spans="1:5" ht="14.25">
      <c r="A255" s="158" t="s">
        <v>187</v>
      </c>
      <c r="B255" s="159" t="s">
        <v>34</v>
      </c>
      <c r="C255" s="240" t="s">
        <v>218</v>
      </c>
      <c r="D255" s="160">
        <v>2000</v>
      </c>
      <c r="E255"/>
    </row>
    <row r="256" spans="1:5" ht="14.25">
      <c r="A256" s="158" t="s">
        <v>185</v>
      </c>
      <c r="B256" s="159" t="s">
        <v>34</v>
      </c>
      <c r="C256" s="240" t="s">
        <v>218</v>
      </c>
      <c r="D256" s="160">
        <v>2000</v>
      </c>
      <c r="E256"/>
    </row>
    <row r="257" spans="1:5" ht="14.25">
      <c r="A257" s="158" t="s">
        <v>184</v>
      </c>
      <c r="B257" s="159" t="s">
        <v>34</v>
      </c>
      <c r="C257" s="159" t="s">
        <v>129</v>
      </c>
      <c r="D257" s="160">
        <v>2500</v>
      </c>
      <c r="E257"/>
    </row>
    <row r="258" spans="1:5" ht="14.25">
      <c r="A258" s="158" t="s">
        <v>190</v>
      </c>
      <c r="B258" s="159" t="s">
        <v>34</v>
      </c>
      <c r="C258" s="159" t="s">
        <v>129</v>
      </c>
      <c r="D258" s="160">
        <v>2500</v>
      </c>
      <c r="E258"/>
    </row>
    <row r="259" spans="1:5" ht="14.25">
      <c r="A259" s="158" t="s">
        <v>180</v>
      </c>
      <c r="B259" s="159" t="s">
        <v>34</v>
      </c>
      <c r="C259" s="240" t="s">
        <v>189</v>
      </c>
      <c r="D259" s="160">
        <v>2000</v>
      </c>
      <c r="E259"/>
    </row>
    <row r="260" spans="1:5" ht="14.25">
      <c r="A260" s="158" t="s">
        <v>183</v>
      </c>
      <c r="B260" s="159" t="s">
        <v>34</v>
      </c>
      <c r="C260" s="240" t="s">
        <v>189</v>
      </c>
      <c r="D260" s="160">
        <v>2000</v>
      </c>
      <c r="E260"/>
    </row>
    <row r="261" spans="1:5" ht="14.25">
      <c r="A261" s="158" t="s">
        <v>220</v>
      </c>
      <c r="B261" s="159" t="s">
        <v>34</v>
      </c>
      <c r="C261" s="159" t="s">
        <v>146</v>
      </c>
      <c r="D261" s="160">
        <v>2500</v>
      </c>
      <c r="E261"/>
    </row>
    <row r="262" spans="1:5" ht="14.25">
      <c r="A262" s="158" t="s">
        <v>172</v>
      </c>
      <c r="B262" s="159" t="s">
        <v>34</v>
      </c>
      <c r="C262" s="240" t="s">
        <v>217</v>
      </c>
      <c r="D262" s="160">
        <v>2000</v>
      </c>
      <c r="E262"/>
    </row>
    <row r="263" spans="1:5" ht="14.25">
      <c r="A263" s="158" t="s">
        <v>174</v>
      </c>
      <c r="B263" s="159" t="s">
        <v>34</v>
      </c>
      <c r="C263" s="240" t="s">
        <v>217</v>
      </c>
      <c r="D263" s="160">
        <v>2000</v>
      </c>
      <c r="E263"/>
    </row>
    <row r="264" spans="1:5" ht="14.25">
      <c r="A264" s="185" t="s">
        <v>93</v>
      </c>
      <c r="B264" s="63" t="s">
        <v>34</v>
      </c>
      <c r="C264" s="240" t="s">
        <v>218</v>
      </c>
      <c r="D264" s="77">
        <v>2000</v>
      </c>
      <c r="E264"/>
    </row>
    <row r="265" spans="1:5" ht="14.25">
      <c r="A265" s="185" t="s">
        <v>119</v>
      </c>
      <c r="B265" s="63" t="s">
        <v>34</v>
      </c>
      <c r="C265" s="159" t="s">
        <v>221</v>
      </c>
      <c r="D265" s="77">
        <v>2500</v>
      </c>
      <c r="E265"/>
    </row>
    <row r="266" spans="1:5" ht="14.25">
      <c r="A266" s="158" t="s">
        <v>204</v>
      </c>
      <c r="B266" s="159" t="s">
        <v>34</v>
      </c>
      <c r="C266" s="240" t="s">
        <v>218</v>
      </c>
      <c r="D266" s="160">
        <v>2000</v>
      </c>
      <c r="E266"/>
    </row>
    <row r="267" spans="1:5" ht="14.25">
      <c r="A267" s="158" t="s">
        <v>191</v>
      </c>
      <c r="B267" s="159" t="s">
        <v>34</v>
      </c>
      <c r="C267" s="240" t="s">
        <v>222</v>
      </c>
      <c r="D267" s="160">
        <v>2000</v>
      </c>
      <c r="E267"/>
    </row>
    <row r="268" spans="1:5" ht="14.25">
      <c r="A268" s="158" t="s">
        <v>206</v>
      </c>
      <c r="B268" s="159" t="s">
        <v>34</v>
      </c>
      <c r="C268" s="159" t="s">
        <v>198</v>
      </c>
      <c r="D268" s="160">
        <v>2500</v>
      </c>
      <c r="E268"/>
    </row>
    <row r="269" spans="1:5" ht="14.25">
      <c r="A269" s="158" t="s">
        <v>160</v>
      </c>
      <c r="B269" s="159" t="s">
        <v>34</v>
      </c>
      <c r="C269" s="159" t="s">
        <v>224</v>
      </c>
      <c r="D269" s="160">
        <v>2500</v>
      </c>
      <c r="E269"/>
    </row>
    <row r="270" spans="1:5" ht="14.25">
      <c r="A270" s="158" t="s">
        <v>202</v>
      </c>
      <c r="B270" s="159" t="s">
        <v>34</v>
      </c>
      <c r="C270" s="240" t="s">
        <v>225</v>
      </c>
      <c r="D270" s="160">
        <v>2000</v>
      </c>
      <c r="E270"/>
    </row>
    <row r="271" spans="1:5" ht="14.25">
      <c r="A271" s="158" t="s">
        <v>210</v>
      </c>
      <c r="B271" s="177" t="s">
        <v>34</v>
      </c>
      <c r="C271" s="240" t="s">
        <v>226</v>
      </c>
      <c r="D271" s="178">
        <v>2000</v>
      </c>
      <c r="E271"/>
    </row>
    <row r="272" spans="1:5" ht="14.25">
      <c r="A272" s="158" t="s">
        <v>208</v>
      </c>
      <c r="B272" s="159" t="s">
        <v>34</v>
      </c>
      <c r="C272" s="240" t="s">
        <v>222</v>
      </c>
      <c r="D272" s="160">
        <v>2000</v>
      </c>
      <c r="E272"/>
    </row>
    <row r="273" spans="1:5" ht="14.25">
      <c r="A273" s="158" t="s">
        <v>150</v>
      </c>
      <c r="B273" s="159" t="s">
        <v>34</v>
      </c>
      <c r="C273" s="159" t="s">
        <v>221</v>
      </c>
      <c r="D273" s="160">
        <v>2500</v>
      </c>
      <c r="E273"/>
    </row>
    <row r="274" spans="1:5" ht="14.25">
      <c r="A274" s="158" t="s">
        <v>180</v>
      </c>
      <c r="B274" s="159" t="s">
        <v>36</v>
      </c>
      <c r="C274" s="159" t="s">
        <v>131</v>
      </c>
      <c r="D274" s="160">
        <v>2000</v>
      </c>
      <c r="E274"/>
    </row>
    <row r="275" spans="1:5" ht="14.25">
      <c r="A275" s="158" t="s">
        <v>183</v>
      </c>
      <c r="B275" s="159" t="s">
        <v>36</v>
      </c>
      <c r="C275" s="159" t="s">
        <v>131</v>
      </c>
      <c r="D275" s="160">
        <v>2000</v>
      </c>
      <c r="E275"/>
    </row>
    <row r="276" spans="1:5" ht="14.25">
      <c r="A276" s="158" t="s">
        <v>184</v>
      </c>
      <c r="B276" s="159" t="s">
        <v>36</v>
      </c>
      <c r="C276" s="159" t="s">
        <v>134</v>
      </c>
      <c r="D276" s="160">
        <v>2500</v>
      </c>
      <c r="E276"/>
    </row>
    <row r="277" spans="1:5" ht="14.25">
      <c r="A277" s="158" t="s">
        <v>190</v>
      </c>
      <c r="B277" s="159" t="s">
        <v>36</v>
      </c>
      <c r="C277" s="159" t="s">
        <v>134</v>
      </c>
      <c r="D277" s="160">
        <v>2500</v>
      </c>
      <c r="E277"/>
    </row>
    <row r="278" spans="1:5" ht="14.25">
      <c r="A278" s="158" t="s">
        <v>208</v>
      </c>
      <c r="B278" s="159" t="s">
        <v>36</v>
      </c>
      <c r="C278" s="240" t="s">
        <v>229</v>
      </c>
      <c r="D278" s="160">
        <v>2000</v>
      </c>
      <c r="E278"/>
    </row>
    <row r="279" spans="1:5" ht="14.25">
      <c r="A279" s="158" t="s">
        <v>191</v>
      </c>
      <c r="B279" s="159" t="s">
        <v>36</v>
      </c>
      <c r="C279" s="240" t="s">
        <v>229</v>
      </c>
      <c r="D279" s="160">
        <v>2000</v>
      </c>
      <c r="E279"/>
    </row>
    <row r="280" spans="1:5" ht="14.25">
      <c r="A280" s="158" t="s">
        <v>119</v>
      </c>
      <c r="B280" s="159" t="s">
        <v>36</v>
      </c>
      <c r="C280" s="159" t="s">
        <v>130</v>
      </c>
      <c r="D280" s="160">
        <v>2500</v>
      </c>
      <c r="E280"/>
    </row>
    <row r="281" spans="1:5" ht="14.25">
      <c r="A281" s="158" t="s">
        <v>210</v>
      </c>
      <c r="B281" s="159" t="s">
        <v>36</v>
      </c>
      <c r="C281" s="240" t="s">
        <v>230</v>
      </c>
      <c r="D281" s="160">
        <v>2000</v>
      </c>
      <c r="E281"/>
    </row>
    <row r="282" spans="1:5" ht="14.25">
      <c r="A282" s="158" t="s">
        <v>206</v>
      </c>
      <c r="B282" s="159" t="s">
        <v>36</v>
      </c>
      <c r="C282" s="159" t="s">
        <v>224</v>
      </c>
      <c r="D282" s="160">
        <v>2500</v>
      </c>
      <c r="E282"/>
    </row>
    <row r="283" spans="1:5" ht="14.25">
      <c r="A283" s="158" t="s">
        <v>150</v>
      </c>
      <c r="B283" s="159" t="s">
        <v>36</v>
      </c>
      <c r="C283" s="159" t="s">
        <v>130</v>
      </c>
      <c r="D283" s="160">
        <v>2500</v>
      </c>
      <c r="E283"/>
    </row>
    <row r="284" spans="1:5" ht="14.25">
      <c r="A284" s="158" t="s">
        <v>202</v>
      </c>
      <c r="B284" s="159" t="s">
        <v>36</v>
      </c>
      <c r="C284" s="240" t="s">
        <v>232</v>
      </c>
      <c r="D284" s="160">
        <v>2000</v>
      </c>
      <c r="E284"/>
    </row>
    <row r="285" spans="1:5" ht="14.25">
      <c r="A285" s="158" t="s">
        <v>184</v>
      </c>
      <c r="B285" s="159" t="s">
        <v>38</v>
      </c>
      <c r="C285" s="159" t="s">
        <v>224</v>
      </c>
      <c r="D285" s="160">
        <v>2500</v>
      </c>
      <c r="E285"/>
    </row>
    <row r="286" spans="1:5" ht="14.25">
      <c r="A286" s="158" t="s">
        <v>208</v>
      </c>
      <c r="B286" s="159" t="s">
        <v>38</v>
      </c>
      <c r="C286" s="240" t="s">
        <v>236</v>
      </c>
      <c r="D286" s="160">
        <v>2000</v>
      </c>
      <c r="E286"/>
    </row>
    <row r="287" spans="1:5" ht="14.25">
      <c r="A287" s="158" t="s">
        <v>190</v>
      </c>
      <c r="B287" s="159" t="s">
        <v>38</v>
      </c>
      <c r="C287" s="159" t="s">
        <v>141</v>
      </c>
      <c r="D287" s="160">
        <v>2500</v>
      </c>
      <c r="E287"/>
    </row>
    <row r="288" spans="1:5" ht="14.25">
      <c r="A288" s="162" t="s">
        <v>191</v>
      </c>
      <c r="B288" s="163" t="s">
        <v>38</v>
      </c>
      <c r="C288" s="240" t="s">
        <v>236</v>
      </c>
      <c r="D288" s="164">
        <v>2000</v>
      </c>
      <c r="E288"/>
    </row>
    <row r="289" spans="1:5" ht="14.25">
      <c r="A289" s="162" t="s">
        <v>202</v>
      </c>
      <c r="B289" s="163" t="s">
        <v>38</v>
      </c>
      <c r="C289" s="240" t="s">
        <v>240</v>
      </c>
      <c r="D289" s="164">
        <v>2000</v>
      </c>
      <c r="E289"/>
    </row>
    <row r="290" spans="1:5" ht="14.25">
      <c r="A290" s="162" t="s">
        <v>190</v>
      </c>
      <c r="B290" s="163" t="s">
        <v>40</v>
      </c>
      <c r="C290" s="159" t="s">
        <v>244</v>
      </c>
      <c r="D290" s="164">
        <v>2500</v>
      </c>
      <c r="E290"/>
    </row>
    <row r="291" spans="1:5" ht="14.25">
      <c r="A291" s="162" t="s">
        <v>417</v>
      </c>
      <c r="B291" s="180" t="s">
        <v>40</v>
      </c>
      <c r="C291" s="159" t="s">
        <v>418</v>
      </c>
      <c r="D291" s="186">
        <v>2000</v>
      </c>
      <c r="E291"/>
    </row>
    <row r="292" spans="1:5" ht="14.25">
      <c r="A292" s="162" t="s">
        <v>419</v>
      </c>
      <c r="B292" s="180" t="s">
        <v>40</v>
      </c>
      <c r="C292" s="159" t="s">
        <v>418</v>
      </c>
      <c r="D292" s="186">
        <v>2000</v>
      </c>
      <c r="E292"/>
    </row>
    <row r="293" spans="1:5" ht="14.25">
      <c r="A293" s="162" t="s">
        <v>420</v>
      </c>
      <c r="B293" s="180" t="s">
        <v>40</v>
      </c>
      <c r="C293" s="159" t="s">
        <v>418</v>
      </c>
      <c r="D293" s="186">
        <v>2000</v>
      </c>
      <c r="E293"/>
    </row>
    <row r="294" spans="1:5" ht="14.25">
      <c r="A294" s="162" t="s">
        <v>422</v>
      </c>
      <c r="B294" s="180" t="s">
        <v>40</v>
      </c>
      <c r="C294" s="159" t="s">
        <v>418</v>
      </c>
      <c r="D294" s="186">
        <v>2000</v>
      </c>
      <c r="E294"/>
    </row>
    <row r="295" spans="1:5" ht="14.25">
      <c r="A295" s="162" t="s">
        <v>184</v>
      </c>
      <c r="B295" s="180" t="s">
        <v>40</v>
      </c>
      <c r="C295" s="159" t="s">
        <v>244</v>
      </c>
      <c r="D295" s="186">
        <v>2500</v>
      </c>
      <c r="E295"/>
    </row>
    <row r="296" spans="1:5" ht="14.25">
      <c r="A296" s="162" t="s">
        <v>417</v>
      </c>
      <c r="B296" s="187" t="s">
        <v>42</v>
      </c>
      <c r="C296" s="159" t="s">
        <v>425</v>
      </c>
      <c r="D296" s="188">
        <v>2000</v>
      </c>
      <c r="E296"/>
    </row>
    <row r="297" spans="1:5" ht="14.25">
      <c r="A297" s="162" t="s">
        <v>419</v>
      </c>
      <c r="B297" s="187" t="s">
        <v>42</v>
      </c>
      <c r="C297" s="159" t="s">
        <v>425</v>
      </c>
      <c r="D297" s="188">
        <v>2000</v>
      </c>
      <c r="E297"/>
    </row>
    <row r="298" spans="1:5" ht="14.25">
      <c r="A298" s="162" t="s">
        <v>420</v>
      </c>
      <c r="B298" s="187" t="s">
        <v>42</v>
      </c>
      <c r="C298" s="159" t="s">
        <v>425</v>
      </c>
      <c r="D298" s="188">
        <v>2000</v>
      </c>
      <c r="E298"/>
    </row>
    <row r="299" spans="1:5" ht="14.25">
      <c r="A299" s="162" t="s">
        <v>422</v>
      </c>
      <c r="B299" s="187" t="s">
        <v>42</v>
      </c>
      <c r="C299" s="159" t="s">
        <v>425</v>
      </c>
      <c r="D299" s="188">
        <v>2000</v>
      </c>
      <c r="E299"/>
    </row>
    <row r="300" spans="1:5" ht="14.25">
      <c r="A300" s="158" t="s">
        <v>315</v>
      </c>
      <c r="B300" s="159" t="s">
        <v>43</v>
      </c>
      <c r="C300" s="159" t="s">
        <v>429</v>
      </c>
      <c r="D300" s="160">
        <v>2000</v>
      </c>
      <c r="E300"/>
    </row>
    <row r="301" spans="1:5" ht="14.25">
      <c r="A301" s="158" t="s">
        <v>323</v>
      </c>
      <c r="B301" s="159" t="s">
        <v>43</v>
      </c>
      <c r="C301" s="159" t="s">
        <v>324</v>
      </c>
      <c r="D301" s="166">
        <v>2000</v>
      </c>
      <c r="E301"/>
    </row>
    <row r="302" spans="1:5" ht="14.25">
      <c r="A302" s="158" t="s">
        <v>325</v>
      </c>
      <c r="B302" s="159" t="s">
        <v>43</v>
      </c>
      <c r="C302" s="159" t="s">
        <v>413</v>
      </c>
      <c r="D302" s="166">
        <v>2000</v>
      </c>
      <c r="E302"/>
    </row>
    <row r="303" spans="1:5" ht="14.25">
      <c r="A303" s="158" t="s">
        <v>326</v>
      </c>
      <c r="B303" s="159" t="s">
        <v>43</v>
      </c>
      <c r="C303" s="159" t="s">
        <v>327</v>
      </c>
      <c r="D303" s="166">
        <v>2000</v>
      </c>
      <c r="E303"/>
    </row>
    <row r="304" spans="1:5" ht="14.25">
      <c r="A304" s="189" t="s">
        <v>432</v>
      </c>
      <c r="B304" s="190" t="s">
        <v>43</v>
      </c>
      <c r="C304" s="190" t="s">
        <v>433</v>
      </c>
      <c r="D304" s="191">
        <v>2000</v>
      </c>
      <c r="E304"/>
    </row>
    <row r="305" spans="1:5" ht="14.25">
      <c r="A305" s="158" t="s">
        <v>328</v>
      </c>
      <c r="B305" s="159" t="s">
        <v>43</v>
      </c>
      <c r="C305" s="159" t="s">
        <v>327</v>
      </c>
      <c r="D305" s="166">
        <v>2000</v>
      </c>
      <c r="E305"/>
    </row>
    <row r="306" spans="1:5" ht="14.25">
      <c r="A306" s="158" t="s">
        <v>325</v>
      </c>
      <c r="B306" s="159" t="s">
        <v>59</v>
      </c>
      <c r="C306" s="159" t="s">
        <v>337</v>
      </c>
      <c r="D306" s="166">
        <v>2000</v>
      </c>
      <c r="E306"/>
    </row>
    <row r="307" spans="1:5" ht="14.25">
      <c r="A307" s="158" t="s">
        <v>338</v>
      </c>
      <c r="B307" s="159" t="s">
        <v>59</v>
      </c>
      <c r="C307" s="159" t="s">
        <v>414</v>
      </c>
      <c r="D307" s="166">
        <v>2000</v>
      </c>
      <c r="E307"/>
    </row>
    <row r="308" spans="1:5" ht="14.25">
      <c r="A308" s="158" t="s">
        <v>434</v>
      </c>
      <c r="B308" s="159" t="s">
        <v>59</v>
      </c>
      <c r="C308" s="159" t="s">
        <v>413</v>
      </c>
      <c r="D308" s="166">
        <v>2000</v>
      </c>
      <c r="E308"/>
    </row>
    <row r="309" spans="1:5" ht="14.25">
      <c r="A309" s="158" t="s">
        <v>210</v>
      </c>
      <c r="B309" s="159" t="s">
        <v>59</v>
      </c>
      <c r="C309" s="165" t="s">
        <v>436</v>
      </c>
      <c r="D309" s="166">
        <v>2000</v>
      </c>
      <c r="E309"/>
    </row>
    <row r="310" spans="1:5" ht="14.25">
      <c r="A310" s="158" t="s">
        <v>344</v>
      </c>
      <c r="B310" s="159" t="s">
        <v>59</v>
      </c>
      <c r="C310" s="159" t="s">
        <v>345</v>
      </c>
      <c r="D310" s="166">
        <v>2500</v>
      </c>
      <c r="E310"/>
    </row>
    <row r="311" spans="1:5" ht="14.25">
      <c r="A311" s="158" t="s">
        <v>347</v>
      </c>
      <c r="B311" s="159" t="s">
        <v>59</v>
      </c>
      <c r="C311" s="159" t="s">
        <v>414</v>
      </c>
      <c r="D311" s="166">
        <v>2000</v>
      </c>
      <c r="E311"/>
    </row>
    <row r="312" spans="1:5" ht="14.25">
      <c r="A312" s="158" t="s">
        <v>348</v>
      </c>
      <c r="B312" s="159" t="s">
        <v>59</v>
      </c>
      <c r="C312" s="159" t="s">
        <v>345</v>
      </c>
      <c r="D312" s="166">
        <v>2500</v>
      </c>
      <c r="E312"/>
    </row>
    <row r="313" spans="1:5" ht="14.25">
      <c r="A313" s="158" t="s">
        <v>349</v>
      </c>
      <c r="B313" s="159" t="s">
        <v>59</v>
      </c>
      <c r="C313" s="159" t="s">
        <v>345</v>
      </c>
      <c r="D313" s="166">
        <v>2500</v>
      </c>
      <c r="E313"/>
    </row>
    <row r="314" spans="1:5" ht="14.25">
      <c r="A314" s="162" t="s">
        <v>315</v>
      </c>
      <c r="B314" s="180" t="s">
        <v>59</v>
      </c>
      <c r="C314" s="159" t="s">
        <v>440</v>
      </c>
      <c r="D314" s="192">
        <v>2000</v>
      </c>
      <c r="E314"/>
    </row>
    <row r="315" spans="1:5" ht="14.25">
      <c r="A315" s="162" t="s">
        <v>432</v>
      </c>
      <c r="B315" s="180" t="s">
        <v>59</v>
      </c>
      <c r="C315" s="163" t="s">
        <v>441</v>
      </c>
      <c r="D315" s="192">
        <v>2000</v>
      </c>
      <c r="E315"/>
    </row>
    <row r="316" spans="1:5" ht="14.25">
      <c r="A316" s="162" t="s">
        <v>350</v>
      </c>
      <c r="B316" s="163" t="s">
        <v>59</v>
      </c>
      <c r="C316" s="163" t="s">
        <v>414</v>
      </c>
      <c r="D316" s="193">
        <v>2000</v>
      </c>
      <c r="E316"/>
    </row>
    <row r="317" spans="1:5" ht="14.25">
      <c r="A317" s="194" t="s">
        <v>351</v>
      </c>
      <c r="B317" s="195" t="s">
        <v>59</v>
      </c>
      <c r="C317" s="195" t="s">
        <v>345</v>
      </c>
      <c r="D317" s="196">
        <v>2500</v>
      </c>
      <c r="E317"/>
    </row>
    <row r="318" spans="1:5" ht="14.25">
      <c r="A318" s="167" t="s">
        <v>432</v>
      </c>
      <c r="B318" s="168" t="s">
        <v>44</v>
      </c>
      <c r="C318" s="163" t="s">
        <v>458</v>
      </c>
      <c r="D318" s="170">
        <v>2000</v>
      </c>
      <c r="E318"/>
    </row>
    <row r="319" spans="1:5" ht="14.25">
      <c r="A319" s="167" t="s">
        <v>464</v>
      </c>
      <c r="B319" s="168" t="s">
        <v>44</v>
      </c>
      <c r="C319" s="201" t="s">
        <v>465</v>
      </c>
      <c r="D319" s="170">
        <v>2000</v>
      </c>
      <c r="E319"/>
    </row>
    <row r="320" spans="1:5" ht="14.25">
      <c r="A320" s="167" t="s">
        <v>466</v>
      </c>
      <c r="B320" s="168" t="s">
        <v>44</v>
      </c>
      <c r="C320" s="201" t="s">
        <v>465</v>
      </c>
      <c r="D320" s="170">
        <v>2000</v>
      </c>
      <c r="E320"/>
    </row>
    <row r="321" spans="1:5" ht="14.25">
      <c r="A321" s="167" t="s">
        <v>467</v>
      </c>
      <c r="B321" s="168" t="s">
        <v>44</v>
      </c>
      <c r="C321" s="201" t="s">
        <v>468</v>
      </c>
      <c r="D321" s="170">
        <v>2000</v>
      </c>
      <c r="E321"/>
    </row>
    <row r="322" spans="1:5" ht="14.25">
      <c r="A322" s="167" t="s">
        <v>470</v>
      </c>
      <c r="B322" s="168" t="s">
        <v>44</v>
      </c>
      <c r="C322" s="201" t="s">
        <v>468</v>
      </c>
      <c r="D322" s="170">
        <v>2000</v>
      </c>
      <c r="E322"/>
    </row>
    <row r="323" spans="1:5" ht="14.25">
      <c r="A323" s="167" t="s">
        <v>471</v>
      </c>
      <c r="B323" s="168" t="s">
        <v>44</v>
      </c>
      <c r="C323" s="201" t="s">
        <v>468</v>
      </c>
      <c r="D323" s="170">
        <v>2000</v>
      </c>
      <c r="E323"/>
    </row>
    <row r="324" spans="1:5" ht="14.25">
      <c r="A324" s="167" t="s">
        <v>472</v>
      </c>
      <c r="B324" s="168" t="s">
        <v>44</v>
      </c>
      <c r="C324" s="201" t="s">
        <v>468</v>
      </c>
      <c r="D324" s="170">
        <v>2000</v>
      </c>
      <c r="E324"/>
    </row>
    <row r="325" spans="1:5" ht="14.25">
      <c r="A325" s="167" t="s">
        <v>347</v>
      </c>
      <c r="B325" s="168" t="s">
        <v>44</v>
      </c>
      <c r="C325" s="201" t="s">
        <v>475</v>
      </c>
      <c r="D325" s="170">
        <v>2000</v>
      </c>
      <c r="E325"/>
    </row>
    <row r="326" spans="1:5" ht="14.25">
      <c r="A326" s="167" t="s">
        <v>350</v>
      </c>
      <c r="B326" s="168" t="s">
        <v>44</v>
      </c>
      <c r="C326" s="201" t="s">
        <v>475</v>
      </c>
      <c r="D326" s="170">
        <v>2000</v>
      </c>
      <c r="E326"/>
    </row>
    <row r="327" spans="1:5" ht="14.25">
      <c r="A327" s="167" t="s">
        <v>338</v>
      </c>
      <c r="B327" s="168" t="s">
        <v>44</v>
      </c>
      <c r="C327" s="201" t="s">
        <v>475</v>
      </c>
      <c r="D327" s="170">
        <v>2000</v>
      </c>
      <c r="E327"/>
    </row>
    <row r="328" spans="1:5" ht="14.25">
      <c r="A328" s="167" t="s">
        <v>344</v>
      </c>
      <c r="B328" s="168" t="s">
        <v>44</v>
      </c>
      <c r="C328" s="201" t="s">
        <v>477</v>
      </c>
      <c r="D328" s="170">
        <v>2500</v>
      </c>
      <c r="E328"/>
    </row>
    <row r="329" spans="1:5" ht="14.25">
      <c r="A329" s="167" t="s">
        <v>210</v>
      </c>
      <c r="B329" s="168" t="s">
        <v>44</v>
      </c>
      <c r="C329" s="201" t="s">
        <v>478</v>
      </c>
      <c r="D329" s="170">
        <v>2000</v>
      </c>
      <c r="E329"/>
    </row>
    <row r="330" spans="1:5" ht="14.25">
      <c r="A330" s="167" t="s">
        <v>315</v>
      </c>
      <c r="B330" s="168" t="s">
        <v>44</v>
      </c>
      <c r="C330" s="201" t="s">
        <v>479</v>
      </c>
      <c r="D330" s="170">
        <v>2000</v>
      </c>
      <c r="E330"/>
    </row>
    <row r="331" spans="1:5" ht="14.25">
      <c r="A331" s="167" t="s">
        <v>325</v>
      </c>
      <c r="B331" s="168" t="s">
        <v>44</v>
      </c>
      <c r="C331" s="201" t="s">
        <v>479</v>
      </c>
      <c r="D331" s="170">
        <v>2000</v>
      </c>
      <c r="E331"/>
    </row>
    <row r="332" spans="1:5" ht="14.25">
      <c r="A332" s="167" t="s">
        <v>434</v>
      </c>
      <c r="B332" s="168" t="s">
        <v>44</v>
      </c>
      <c r="C332" s="201" t="s">
        <v>440</v>
      </c>
      <c r="D332" s="170">
        <v>2000</v>
      </c>
      <c r="E332"/>
    </row>
    <row r="333" spans="1:5" ht="14.25">
      <c r="A333" s="167" t="s">
        <v>351</v>
      </c>
      <c r="B333" s="168" t="s">
        <v>44</v>
      </c>
      <c r="C333" s="201" t="s">
        <v>477</v>
      </c>
      <c r="D333" s="170">
        <v>2500</v>
      </c>
      <c r="E333"/>
    </row>
    <row r="334" spans="1:5" ht="14.25">
      <c r="A334" s="167" t="s">
        <v>349</v>
      </c>
      <c r="B334" s="168" t="s">
        <v>44</v>
      </c>
      <c r="C334" s="201" t="s">
        <v>477</v>
      </c>
      <c r="D334" s="170">
        <v>2500</v>
      </c>
      <c r="E334"/>
    </row>
    <row r="335" spans="1:5" ht="14.25">
      <c r="A335" s="167" t="s">
        <v>348</v>
      </c>
      <c r="B335" s="168" t="s">
        <v>44</v>
      </c>
      <c r="C335" s="201" t="s">
        <v>480</v>
      </c>
      <c r="D335" s="170">
        <v>2500</v>
      </c>
      <c r="E335"/>
    </row>
    <row r="336" spans="1:5" ht="14.25">
      <c r="A336" s="167" t="s">
        <v>494</v>
      </c>
      <c r="B336" s="168" t="s">
        <v>46</v>
      </c>
      <c r="C336" s="201" t="s">
        <v>495</v>
      </c>
      <c r="D336" s="170">
        <v>2000</v>
      </c>
      <c r="E336"/>
    </row>
    <row r="337" spans="1:5" ht="14.25">
      <c r="A337" s="167" t="s">
        <v>351</v>
      </c>
      <c r="B337" s="168" t="s">
        <v>46</v>
      </c>
      <c r="C337" s="201" t="s">
        <v>480</v>
      </c>
      <c r="D337" s="170">
        <v>2500</v>
      </c>
      <c r="E337"/>
    </row>
    <row r="338" spans="1:5" ht="14.25">
      <c r="A338" s="167" t="s">
        <v>344</v>
      </c>
      <c r="B338" s="168" t="s">
        <v>46</v>
      </c>
      <c r="C338" s="201" t="s">
        <v>480</v>
      </c>
      <c r="D338" s="170">
        <v>2500</v>
      </c>
      <c r="E338"/>
    </row>
    <row r="339" spans="1:5" ht="14.25">
      <c r="A339" s="167" t="s">
        <v>472</v>
      </c>
      <c r="B339" s="168" t="s">
        <v>46</v>
      </c>
      <c r="C339" s="201" t="s">
        <v>519</v>
      </c>
      <c r="D339" s="170">
        <v>2000</v>
      </c>
      <c r="E339"/>
    </row>
    <row r="340" spans="1:5" ht="14.25">
      <c r="A340" s="167" t="s">
        <v>434</v>
      </c>
      <c r="B340" s="168" t="s">
        <v>46</v>
      </c>
      <c r="C340" s="201" t="s">
        <v>479</v>
      </c>
      <c r="D340" s="170">
        <v>2000</v>
      </c>
      <c r="E340"/>
    </row>
    <row r="341" spans="1:5" ht="14.25">
      <c r="A341" s="167" t="s">
        <v>347</v>
      </c>
      <c r="B341" s="168" t="s">
        <v>46</v>
      </c>
      <c r="C341" s="201" t="s">
        <v>520</v>
      </c>
      <c r="D341" s="170">
        <v>2000</v>
      </c>
      <c r="E341"/>
    </row>
    <row r="342" spans="1:5" ht="14.25">
      <c r="A342" s="167" t="s">
        <v>464</v>
      </c>
      <c r="B342" s="168" t="s">
        <v>46</v>
      </c>
      <c r="C342" s="201" t="s">
        <v>519</v>
      </c>
      <c r="D342" s="170">
        <v>2000</v>
      </c>
      <c r="E342"/>
    </row>
    <row r="343" spans="1:5" ht="14.25">
      <c r="A343" s="167" t="s">
        <v>470</v>
      </c>
      <c r="B343" s="168" t="s">
        <v>46</v>
      </c>
      <c r="C343" s="201" t="s">
        <v>519</v>
      </c>
      <c r="D343" s="170">
        <v>2000</v>
      </c>
      <c r="E343"/>
    </row>
    <row r="344" spans="1:5" ht="14.25">
      <c r="A344" s="167" t="s">
        <v>471</v>
      </c>
      <c r="B344" s="168" t="s">
        <v>46</v>
      </c>
      <c r="C344" s="201" t="s">
        <v>519</v>
      </c>
      <c r="D344" s="170">
        <v>2000</v>
      </c>
      <c r="E344"/>
    </row>
    <row r="345" spans="1:5" ht="14.25">
      <c r="A345" s="167" t="s">
        <v>349</v>
      </c>
      <c r="B345" s="168" t="s">
        <v>46</v>
      </c>
      <c r="C345" s="201" t="s">
        <v>480</v>
      </c>
      <c r="D345" s="170">
        <v>2500</v>
      </c>
      <c r="E345"/>
    </row>
    <row r="346" spans="1:5" ht="14.25">
      <c r="A346" s="167" t="s">
        <v>348</v>
      </c>
      <c r="B346" s="168" t="s">
        <v>46</v>
      </c>
      <c r="C346" s="201" t="s">
        <v>521</v>
      </c>
      <c r="D346" s="170">
        <v>2500</v>
      </c>
      <c r="E346"/>
    </row>
    <row r="347" spans="1:5" ht="14.25">
      <c r="A347" s="167" t="s">
        <v>350</v>
      </c>
      <c r="B347" s="168" t="s">
        <v>46</v>
      </c>
      <c r="C347" s="201" t="s">
        <v>520</v>
      </c>
      <c r="D347" s="170">
        <v>2000</v>
      </c>
      <c r="E347"/>
    </row>
    <row r="348" spans="1:5" ht="14.25">
      <c r="A348" s="167" t="s">
        <v>466</v>
      </c>
      <c r="B348" s="168" t="s">
        <v>46</v>
      </c>
      <c r="C348" s="201" t="s">
        <v>519</v>
      </c>
      <c r="D348" s="170">
        <v>2000</v>
      </c>
      <c r="E348"/>
    </row>
    <row r="349" spans="1:5" ht="14.25">
      <c r="A349" s="167" t="s">
        <v>210</v>
      </c>
      <c r="B349" s="168" t="s">
        <v>46</v>
      </c>
      <c r="C349" s="201" t="s">
        <v>523</v>
      </c>
      <c r="D349" s="170">
        <v>2000</v>
      </c>
      <c r="E349"/>
    </row>
    <row r="350" spans="1:5" ht="14.25">
      <c r="A350" s="167" t="s">
        <v>338</v>
      </c>
      <c r="B350" s="168" t="s">
        <v>46</v>
      </c>
      <c r="C350" s="201" t="s">
        <v>520</v>
      </c>
      <c r="D350" s="170">
        <v>2000</v>
      </c>
      <c r="E350"/>
    </row>
    <row r="351" spans="1:5" ht="14.25">
      <c r="A351" s="167" t="s">
        <v>325</v>
      </c>
      <c r="B351" s="168" t="s">
        <v>46</v>
      </c>
      <c r="C351" s="201" t="s">
        <v>525</v>
      </c>
      <c r="D351" s="170">
        <v>2000</v>
      </c>
      <c r="E351"/>
    </row>
    <row r="352" spans="1:5" ht="14.25">
      <c r="A352" s="167" t="s">
        <v>315</v>
      </c>
      <c r="B352" s="168" t="s">
        <v>46</v>
      </c>
      <c r="C352" s="201" t="s">
        <v>525</v>
      </c>
      <c r="D352" s="170">
        <v>2000</v>
      </c>
      <c r="E352"/>
    </row>
    <row r="353" spans="1:5" ht="14.25">
      <c r="A353" s="167" t="s">
        <v>467</v>
      </c>
      <c r="B353" s="168" t="s">
        <v>46</v>
      </c>
      <c r="C353" s="201" t="s">
        <v>519</v>
      </c>
      <c r="D353" s="170">
        <v>2000</v>
      </c>
      <c r="E353"/>
    </row>
    <row r="354" spans="1:5" ht="14.25">
      <c r="A354" s="167" t="s">
        <v>349</v>
      </c>
      <c r="B354" s="168" t="s">
        <v>47</v>
      </c>
      <c r="C354" s="201" t="s">
        <v>521</v>
      </c>
      <c r="D354" s="170">
        <v>2500</v>
      </c>
      <c r="E354"/>
    </row>
    <row r="355" spans="1:5" ht="14.25">
      <c r="A355" s="167" t="s">
        <v>351</v>
      </c>
      <c r="B355" s="168" t="s">
        <v>47</v>
      </c>
      <c r="C355" s="201" t="s">
        <v>521</v>
      </c>
      <c r="D355" s="170">
        <v>2500</v>
      </c>
      <c r="E355"/>
    </row>
    <row r="356" spans="1:5" ht="14.25">
      <c r="A356" s="167" t="s">
        <v>338</v>
      </c>
      <c r="B356" s="168" t="s">
        <v>47</v>
      </c>
      <c r="C356" s="201" t="s">
        <v>553</v>
      </c>
      <c r="D356" s="170">
        <v>2000</v>
      </c>
      <c r="E356"/>
    </row>
    <row r="357" spans="1:5" ht="14.25">
      <c r="A357" s="167" t="s">
        <v>434</v>
      </c>
      <c r="B357" s="168" t="s">
        <v>47</v>
      </c>
      <c r="C357" s="201" t="s">
        <v>525</v>
      </c>
      <c r="D357" s="170">
        <v>2000</v>
      </c>
      <c r="E357"/>
    </row>
    <row r="358" spans="1:5" ht="14.25">
      <c r="A358" s="167" t="s">
        <v>467</v>
      </c>
      <c r="B358" s="168" t="s">
        <v>47</v>
      </c>
      <c r="C358" s="201" t="s">
        <v>554</v>
      </c>
      <c r="D358" s="170">
        <v>2000</v>
      </c>
      <c r="E358"/>
    </row>
    <row r="359" spans="1:5" ht="14.25">
      <c r="A359" s="167" t="s">
        <v>344</v>
      </c>
      <c r="B359" s="168" t="s">
        <v>47</v>
      </c>
      <c r="C359" s="201" t="s">
        <v>521</v>
      </c>
      <c r="D359" s="170">
        <v>2500</v>
      </c>
      <c r="E359"/>
    </row>
    <row r="360" spans="1:5" ht="14.25">
      <c r="A360" s="167" t="s">
        <v>348</v>
      </c>
      <c r="B360" s="168" t="s">
        <v>47</v>
      </c>
      <c r="C360" s="201" t="s">
        <v>521</v>
      </c>
      <c r="D360" s="170">
        <v>2500</v>
      </c>
      <c r="E360"/>
    </row>
    <row r="361" spans="1:5" ht="14.25">
      <c r="A361" s="167" t="s">
        <v>494</v>
      </c>
      <c r="B361" s="168" t="s">
        <v>47</v>
      </c>
      <c r="C361" s="201" t="s">
        <v>557</v>
      </c>
      <c r="D361" s="170">
        <v>2000</v>
      </c>
      <c r="E361"/>
    </row>
    <row r="362" spans="1:5" ht="14.25">
      <c r="A362" s="167" t="s">
        <v>210</v>
      </c>
      <c r="B362" s="168" t="s">
        <v>47</v>
      </c>
      <c r="C362" s="201" t="s">
        <v>558</v>
      </c>
      <c r="D362" s="170">
        <v>2000</v>
      </c>
      <c r="E362"/>
    </row>
    <row r="363" spans="1:5" ht="14.25">
      <c r="A363" s="167" t="s">
        <v>471</v>
      </c>
      <c r="B363" s="168" t="s">
        <v>47</v>
      </c>
      <c r="C363" s="201" t="s">
        <v>559</v>
      </c>
      <c r="D363" s="170">
        <v>2000</v>
      </c>
      <c r="E363"/>
    </row>
    <row r="364" spans="1:5" ht="14.25">
      <c r="A364" s="167" t="s">
        <v>470</v>
      </c>
      <c r="B364" s="168" t="s">
        <v>47</v>
      </c>
      <c r="C364" s="201" t="s">
        <v>554</v>
      </c>
      <c r="D364" s="170">
        <v>2000</v>
      </c>
      <c r="E364"/>
    </row>
    <row r="365" spans="1:5" ht="14.25">
      <c r="A365" s="167" t="s">
        <v>464</v>
      </c>
      <c r="B365" s="168" t="s">
        <v>47</v>
      </c>
      <c r="C365" s="201" t="s">
        <v>554</v>
      </c>
      <c r="D365" s="170">
        <v>2000</v>
      </c>
      <c r="E365"/>
    </row>
    <row r="366" spans="1:5" ht="14.25">
      <c r="A366" s="167" t="s">
        <v>466</v>
      </c>
      <c r="B366" s="168" t="s">
        <v>47</v>
      </c>
      <c r="C366" s="201" t="s">
        <v>554</v>
      </c>
      <c r="D366" s="170">
        <v>2000</v>
      </c>
      <c r="E366"/>
    </row>
    <row r="367" spans="1:5" ht="14.25">
      <c r="A367" s="167" t="s">
        <v>472</v>
      </c>
      <c r="B367" s="168" t="s">
        <v>47</v>
      </c>
      <c r="C367" s="201" t="s">
        <v>554</v>
      </c>
      <c r="D367" s="170">
        <v>2000</v>
      </c>
      <c r="E367"/>
    </row>
    <row r="368" spans="1:5" ht="14.25">
      <c r="A368" s="162" t="s">
        <v>256</v>
      </c>
      <c r="B368" s="180" t="s">
        <v>40</v>
      </c>
      <c r="C368" s="159" t="s">
        <v>424</v>
      </c>
      <c r="D368" s="186">
        <v>7000</v>
      </c>
      <c r="E368" s="81"/>
    </row>
    <row r="369" spans="1:5" ht="14.25">
      <c r="A369" s="162" t="s">
        <v>247</v>
      </c>
      <c r="B369" s="187" t="s">
        <v>42</v>
      </c>
      <c r="C369" s="163" t="s">
        <v>248</v>
      </c>
      <c r="D369" s="164">
        <v>331.51578000000001</v>
      </c>
      <c r="E369" s="81"/>
    </row>
    <row r="370" spans="1:5" ht="14.25">
      <c r="A370" s="162" t="s">
        <v>249</v>
      </c>
      <c r="B370" s="187" t="s">
        <v>42</v>
      </c>
      <c r="C370" s="163" t="s">
        <v>248</v>
      </c>
      <c r="D370" s="164">
        <v>331.51578000000001</v>
      </c>
      <c r="E370" s="81"/>
    </row>
    <row r="371" spans="1:5" ht="14.25">
      <c r="A371" s="162" t="s">
        <v>250</v>
      </c>
      <c r="B371" s="187" t="s">
        <v>42</v>
      </c>
      <c r="C371" s="163" t="s">
        <v>248</v>
      </c>
      <c r="D371" s="164">
        <v>331.51578000000001</v>
      </c>
      <c r="E371" s="81"/>
    </row>
    <row r="372" spans="1:5" ht="14.25">
      <c r="A372" s="162" t="s">
        <v>251</v>
      </c>
      <c r="B372" s="187" t="s">
        <v>42</v>
      </c>
      <c r="C372" s="163" t="s">
        <v>248</v>
      </c>
      <c r="D372" s="164">
        <v>331.51578000000001</v>
      </c>
      <c r="E372" s="81"/>
    </row>
    <row r="373" spans="1:5" ht="14.25">
      <c r="A373" s="162" t="s">
        <v>252</v>
      </c>
      <c r="B373" s="187" t="s">
        <v>42</v>
      </c>
      <c r="C373" s="163" t="s">
        <v>248</v>
      </c>
      <c r="D373" s="164">
        <v>331.51578000000001</v>
      </c>
      <c r="E373" s="81"/>
    </row>
    <row r="374" spans="1:5" ht="14.25">
      <c r="A374" s="162" t="s">
        <v>253</v>
      </c>
      <c r="B374" s="187" t="s">
        <v>42</v>
      </c>
      <c r="C374" s="163" t="s">
        <v>248</v>
      </c>
      <c r="D374" s="164">
        <v>331.51578000000001</v>
      </c>
      <c r="E374" s="81"/>
    </row>
    <row r="375" spans="1:5" ht="14.25">
      <c r="A375" s="162" t="s">
        <v>118</v>
      </c>
      <c r="B375" s="187" t="s">
        <v>42</v>
      </c>
      <c r="C375" s="163" t="s">
        <v>248</v>
      </c>
      <c r="D375" s="164">
        <v>331.51578000000001</v>
      </c>
      <c r="E375" s="81"/>
    </row>
    <row r="376" spans="1:5" ht="14.25">
      <c r="A376" s="162" t="s">
        <v>254</v>
      </c>
      <c r="B376" s="187" t="s">
        <v>42</v>
      </c>
      <c r="C376" s="163" t="s">
        <v>248</v>
      </c>
      <c r="D376" s="164">
        <v>331.51578000000001</v>
      </c>
      <c r="E376" s="81"/>
    </row>
    <row r="377" spans="1:5" ht="14.25">
      <c r="A377" s="162" t="s">
        <v>255</v>
      </c>
      <c r="B377" s="187" t="s">
        <v>42</v>
      </c>
      <c r="C377" s="163" t="s">
        <v>248</v>
      </c>
      <c r="D377" s="164">
        <v>331.51578000000001</v>
      </c>
      <c r="E377" s="81"/>
    </row>
    <row r="378" spans="1:5" ht="14.25">
      <c r="A378" s="162" t="s">
        <v>256</v>
      </c>
      <c r="B378" s="187" t="s">
        <v>42</v>
      </c>
      <c r="C378" s="163" t="s">
        <v>248</v>
      </c>
      <c r="D378" s="164">
        <v>331.51578000000001</v>
      </c>
      <c r="E378" s="81"/>
    </row>
    <row r="379" spans="1:5" ht="14.25">
      <c r="A379" s="162" t="s">
        <v>257</v>
      </c>
      <c r="B379" s="187" t="s">
        <v>42</v>
      </c>
      <c r="C379" s="163" t="s">
        <v>248</v>
      </c>
      <c r="D379" s="164">
        <v>331.51578000000001</v>
      </c>
      <c r="E379" s="81"/>
    </row>
    <row r="380" spans="1:5" ht="14.25">
      <c r="A380" s="162" t="s">
        <v>258</v>
      </c>
      <c r="B380" s="187" t="s">
        <v>42</v>
      </c>
      <c r="C380" s="163" t="s">
        <v>248</v>
      </c>
      <c r="D380" s="164">
        <v>331.51578000000001</v>
      </c>
      <c r="E380" s="81"/>
    </row>
    <row r="381" spans="1:5" ht="14.25">
      <c r="A381" s="162" t="s">
        <v>259</v>
      </c>
      <c r="B381" s="187" t="s">
        <v>42</v>
      </c>
      <c r="C381" s="163" t="s">
        <v>248</v>
      </c>
      <c r="D381" s="164">
        <v>331.51578000000001</v>
      </c>
      <c r="E381" s="81"/>
    </row>
    <row r="382" spans="1:5" ht="14.25">
      <c r="A382" s="162" t="s">
        <v>260</v>
      </c>
      <c r="B382" s="187" t="s">
        <v>42</v>
      </c>
      <c r="C382" s="163" t="s">
        <v>248</v>
      </c>
      <c r="D382" s="164">
        <v>331.51578000000001</v>
      </c>
      <c r="E382" s="81"/>
    </row>
    <row r="383" spans="1:5" ht="14.25">
      <c r="A383" s="162" t="s">
        <v>261</v>
      </c>
      <c r="B383" s="187" t="s">
        <v>42</v>
      </c>
      <c r="C383" s="163" t="s">
        <v>248</v>
      </c>
      <c r="D383" s="164">
        <v>331.51578000000001</v>
      </c>
      <c r="E383" s="81"/>
    </row>
    <row r="384" spans="1:5" ht="14.25">
      <c r="A384" s="162" t="s">
        <v>262</v>
      </c>
      <c r="B384" s="187" t="s">
        <v>42</v>
      </c>
      <c r="C384" s="163" t="s">
        <v>248</v>
      </c>
      <c r="D384" s="164">
        <v>331.51578000000001</v>
      </c>
      <c r="E384" s="81"/>
    </row>
    <row r="385" spans="1:5" ht="14.25">
      <c r="A385" s="162" t="s">
        <v>263</v>
      </c>
      <c r="B385" s="187" t="s">
        <v>42</v>
      </c>
      <c r="C385" s="163" t="s">
        <v>248</v>
      </c>
      <c r="D385" s="164">
        <v>331.51578000000001</v>
      </c>
      <c r="E385" s="81"/>
    </row>
    <row r="386" spans="1:5" ht="14.25">
      <c r="A386" s="162" t="s">
        <v>264</v>
      </c>
      <c r="B386" s="187" t="s">
        <v>42</v>
      </c>
      <c r="C386" s="163" t="s">
        <v>248</v>
      </c>
      <c r="D386" s="164">
        <v>331.51578000000001</v>
      </c>
      <c r="E386" s="81"/>
    </row>
    <row r="387" spans="1:5" ht="14.25">
      <c r="A387" s="162" t="s">
        <v>265</v>
      </c>
      <c r="B387" s="187" t="s">
        <v>42</v>
      </c>
      <c r="C387" s="163" t="s">
        <v>248</v>
      </c>
      <c r="D387" s="164">
        <v>331.51578000000001</v>
      </c>
      <c r="E387" s="81"/>
    </row>
    <row r="388" spans="1:5" ht="14.25">
      <c r="A388" s="162" t="s">
        <v>266</v>
      </c>
      <c r="B388" s="187" t="s">
        <v>42</v>
      </c>
      <c r="C388" s="163" t="s">
        <v>248</v>
      </c>
      <c r="D388" s="164">
        <v>331.51578000000001</v>
      </c>
      <c r="E388" s="81"/>
    </row>
    <row r="389" spans="1:5" ht="14.25">
      <c r="A389" s="162" t="s">
        <v>267</v>
      </c>
      <c r="B389" s="187" t="s">
        <v>42</v>
      </c>
      <c r="C389" s="163" t="s">
        <v>248</v>
      </c>
      <c r="D389" s="164">
        <v>331.51578000000001</v>
      </c>
      <c r="E389" s="81"/>
    </row>
    <row r="390" spans="1:5" ht="14.25">
      <c r="A390" s="162" t="s">
        <v>268</v>
      </c>
      <c r="B390" s="187" t="s">
        <v>42</v>
      </c>
      <c r="C390" s="163" t="s">
        <v>248</v>
      </c>
      <c r="D390" s="164">
        <v>331.51578000000001</v>
      </c>
      <c r="E390" s="81"/>
    </row>
    <row r="391" spans="1:5" ht="14.25">
      <c r="A391" s="162" t="s">
        <v>269</v>
      </c>
      <c r="B391" s="187" t="s">
        <v>42</v>
      </c>
      <c r="C391" s="163" t="s">
        <v>248</v>
      </c>
      <c r="D391" s="164">
        <v>331.51578000000001</v>
      </c>
      <c r="E391" s="81"/>
    </row>
    <row r="392" spans="1:5" ht="14.25">
      <c r="A392" s="162" t="s">
        <v>270</v>
      </c>
      <c r="B392" s="187" t="s">
        <v>42</v>
      </c>
      <c r="C392" s="163" t="s">
        <v>248</v>
      </c>
      <c r="D392" s="164">
        <v>331.51578000000001</v>
      </c>
      <c r="E392" s="81"/>
    </row>
    <row r="393" spans="1:5" ht="14.25">
      <c r="A393" s="162" t="s">
        <v>271</v>
      </c>
      <c r="B393" s="187" t="s">
        <v>42</v>
      </c>
      <c r="C393" s="163" t="s">
        <v>248</v>
      </c>
      <c r="D393" s="164">
        <v>331.51578000000001</v>
      </c>
      <c r="E393" s="81"/>
    </row>
    <row r="394" spans="1:5" ht="14.25">
      <c r="A394" s="162" t="s">
        <v>272</v>
      </c>
      <c r="B394" s="187" t="s">
        <v>42</v>
      </c>
      <c r="C394" s="163" t="s">
        <v>248</v>
      </c>
      <c r="D394" s="164">
        <v>331.51578000000001</v>
      </c>
      <c r="E394" s="81"/>
    </row>
    <row r="395" spans="1:5" ht="14.25">
      <c r="A395" s="162" t="s">
        <v>273</v>
      </c>
      <c r="B395" s="187" t="s">
        <v>42</v>
      </c>
      <c r="C395" s="163" t="s">
        <v>248</v>
      </c>
      <c r="D395" s="164">
        <v>331.51578000000001</v>
      </c>
      <c r="E395" s="81"/>
    </row>
    <row r="396" spans="1:5" ht="14.25">
      <c r="A396" s="158" t="s">
        <v>120</v>
      </c>
      <c r="B396" s="187" t="s">
        <v>42</v>
      </c>
      <c r="C396" s="163" t="s">
        <v>248</v>
      </c>
      <c r="D396" s="164">
        <v>331.51578000000001</v>
      </c>
      <c r="E396" s="81"/>
    </row>
    <row r="397" spans="1:5" ht="14.25">
      <c r="A397" s="158" t="s">
        <v>274</v>
      </c>
      <c r="B397" s="187" t="s">
        <v>42</v>
      </c>
      <c r="C397" s="163" t="s">
        <v>248</v>
      </c>
      <c r="D397" s="164">
        <v>331.51578000000001</v>
      </c>
      <c r="E397" s="81"/>
    </row>
    <row r="398" spans="1:5" ht="14.25">
      <c r="A398" s="158" t="s">
        <v>266</v>
      </c>
      <c r="B398" s="187" t="s">
        <v>43</v>
      </c>
      <c r="C398" s="159" t="s">
        <v>411</v>
      </c>
      <c r="D398" s="160">
        <v>1227.3499999999999</v>
      </c>
      <c r="E398" s="81"/>
    </row>
    <row r="399" spans="1:5" ht="25.5">
      <c r="A399" s="167" t="s">
        <v>490</v>
      </c>
      <c r="B399" s="168" t="s">
        <v>46</v>
      </c>
      <c r="C399" s="241" t="s">
        <v>492</v>
      </c>
      <c r="D399" s="170">
        <v>708</v>
      </c>
      <c r="E399" s="81"/>
    </row>
    <row r="400" spans="1:5" ht="25.5">
      <c r="A400" s="167" t="s">
        <v>498</v>
      </c>
      <c r="B400" s="168" t="s">
        <v>46</v>
      </c>
      <c r="C400" s="241" t="s">
        <v>499</v>
      </c>
      <c r="D400" s="170">
        <v>290</v>
      </c>
      <c r="E400" s="81"/>
    </row>
    <row r="401" spans="1:5" ht="25.5">
      <c r="A401" s="167" t="s">
        <v>500</v>
      </c>
      <c r="B401" s="168" t="s">
        <v>46</v>
      </c>
      <c r="C401" s="241" t="s">
        <v>499</v>
      </c>
      <c r="D401" s="170">
        <v>290</v>
      </c>
      <c r="E401" s="81"/>
    </row>
    <row r="402" spans="1:5" ht="25.5">
      <c r="A402" s="167" t="s">
        <v>501</v>
      </c>
      <c r="B402" s="168" t="s">
        <v>46</v>
      </c>
      <c r="C402" s="241" t="s">
        <v>499</v>
      </c>
      <c r="D402" s="170">
        <v>290</v>
      </c>
      <c r="E402" s="81"/>
    </row>
    <row r="403" spans="1:5" ht="25.5">
      <c r="A403" s="167" t="s">
        <v>502</v>
      </c>
      <c r="B403" s="168" t="s">
        <v>46</v>
      </c>
      <c r="C403" s="241" t="s">
        <v>499</v>
      </c>
      <c r="D403" s="170">
        <v>290</v>
      </c>
      <c r="E403" s="81"/>
    </row>
    <row r="404" spans="1:5" ht="25.5">
      <c r="A404" s="167" t="s">
        <v>503</v>
      </c>
      <c r="B404" s="168" t="s">
        <v>46</v>
      </c>
      <c r="C404" s="241" t="s">
        <v>499</v>
      </c>
      <c r="D404" s="170">
        <v>290</v>
      </c>
      <c r="E404" s="81"/>
    </row>
    <row r="405" spans="1:5" ht="25.5">
      <c r="A405" s="167" t="s">
        <v>504</v>
      </c>
      <c r="B405" s="168" t="s">
        <v>46</v>
      </c>
      <c r="C405" s="241" t="s">
        <v>499</v>
      </c>
      <c r="D405" s="170">
        <v>290</v>
      </c>
      <c r="E405" s="81"/>
    </row>
    <row r="406" spans="1:5" ht="25.5">
      <c r="A406" s="167" t="s">
        <v>505</v>
      </c>
      <c r="B406" s="168" t="s">
        <v>46</v>
      </c>
      <c r="C406" s="241" t="s">
        <v>499</v>
      </c>
      <c r="D406" s="170">
        <v>290</v>
      </c>
      <c r="E406" s="81"/>
    </row>
    <row r="407" spans="1:5" ht="25.5">
      <c r="A407" s="167" t="s">
        <v>506</v>
      </c>
      <c r="B407" s="168" t="s">
        <v>46</v>
      </c>
      <c r="C407" s="241" t="s">
        <v>499</v>
      </c>
      <c r="D407" s="170">
        <v>290</v>
      </c>
      <c r="E407" s="81"/>
    </row>
    <row r="408" spans="1:5" ht="25.5">
      <c r="A408" s="167" t="s">
        <v>507</v>
      </c>
      <c r="B408" s="168" t="s">
        <v>46</v>
      </c>
      <c r="C408" s="241" t="s">
        <v>499</v>
      </c>
      <c r="D408" s="170">
        <v>290</v>
      </c>
      <c r="E408" s="81"/>
    </row>
    <row r="409" spans="1:5" ht="25.5">
      <c r="A409" s="167" t="s">
        <v>508</v>
      </c>
      <c r="B409" s="168" t="s">
        <v>46</v>
      </c>
      <c r="C409" s="241" t="s">
        <v>499</v>
      </c>
      <c r="D409" s="170">
        <v>290</v>
      </c>
      <c r="E409" s="81"/>
    </row>
    <row r="410" spans="1:5" ht="25.5">
      <c r="A410" s="167" t="s">
        <v>509</v>
      </c>
      <c r="B410" s="168" t="s">
        <v>46</v>
      </c>
      <c r="C410" s="241" t="s">
        <v>499</v>
      </c>
      <c r="D410" s="170">
        <v>290</v>
      </c>
      <c r="E410" s="81"/>
    </row>
    <row r="411" spans="1:5" ht="25.5">
      <c r="A411" s="167" t="s">
        <v>323</v>
      </c>
      <c r="B411" s="168" t="s">
        <v>46</v>
      </c>
      <c r="C411" s="241" t="s">
        <v>499</v>
      </c>
      <c r="D411" s="170">
        <v>290</v>
      </c>
      <c r="E411" s="81"/>
    </row>
    <row r="412" spans="1:5" ht="25.5">
      <c r="A412" s="167" t="s">
        <v>510</v>
      </c>
      <c r="B412" s="168" t="s">
        <v>46</v>
      </c>
      <c r="C412" s="241" t="s">
        <v>499</v>
      </c>
      <c r="D412" s="170">
        <v>290</v>
      </c>
      <c r="E412" s="81"/>
    </row>
    <row r="413" spans="1:5" ht="25.5">
      <c r="A413" s="167" t="s">
        <v>511</v>
      </c>
      <c r="B413" s="168" t="s">
        <v>46</v>
      </c>
      <c r="C413" s="241" t="s">
        <v>499</v>
      </c>
      <c r="D413" s="170">
        <v>290</v>
      </c>
      <c r="E413" s="81"/>
    </row>
    <row r="414" spans="1:5" ht="25.5">
      <c r="A414" s="167" t="s">
        <v>490</v>
      </c>
      <c r="B414" s="168" t="s">
        <v>46</v>
      </c>
      <c r="C414" s="241" t="s">
        <v>499</v>
      </c>
      <c r="D414" s="170">
        <v>290</v>
      </c>
      <c r="E414" s="81"/>
    </row>
    <row r="415" spans="1:5" ht="25.5">
      <c r="A415" s="167" t="s">
        <v>255</v>
      </c>
      <c r="B415" s="168" t="s">
        <v>46</v>
      </c>
      <c r="C415" s="241" t="s">
        <v>499</v>
      </c>
      <c r="D415" s="170">
        <v>290</v>
      </c>
      <c r="E415" s="81"/>
    </row>
    <row r="416" spans="1:5" ht="25.5">
      <c r="A416" s="167" t="s">
        <v>512</v>
      </c>
      <c r="B416" s="168" t="s">
        <v>46</v>
      </c>
      <c r="C416" s="241" t="s">
        <v>499</v>
      </c>
      <c r="D416" s="170">
        <v>290</v>
      </c>
      <c r="E416" s="81"/>
    </row>
    <row r="417" spans="1:5" ht="25.5">
      <c r="A417" s="167" t="s">
        <v>513</v>
      </c>
      <c r="B417" s="168" t="s">
        <v>46</v>
      </c>
      <c r="C417" s="241" t="s">
        <v>499</v>
      </c>
      <c r="D417" s="170">
        <v>290</v>
      </c>
      <c r="E417" s="81"/>
    </row>
    <row r="418" spans="1:5" ht="25.5">
      <c r="A418" s="167" t="s">
        <v>514</v>
      </c>
      <c r="B418" s="168" t="s">
        <v>46</v>
      </c>
      <c r="C418" s="241" t="s">
        <v>499</v>
      </c>
      <c r="D418" s="170">
        <v>290</v>
      </c>
      <c r="E418" s="81"/>
    </row>
    <row r="419" spans="1:5" ht="25.5">
      <c r="A419" s="167" t="s">
        <v>515</v>
      </c>
      <c r="B419" s="168" t="s">
        <v>46</v>
      </c>
      <c r="C419" s="241" t="s">
        <v>499</v>
      </c>
      <c r="D419" s="170">
        <v>290</v>
      </c>
      <c r="E419" s="81"/>
    </row>
    <row r="420" spans="1:5" ht="25.5">
      <c r="A420" s="167" t="s">
        <v>516</v>
      </c>
      <c r="B420" s="168" t="s">
        <v>46</v>
      </c>
      <c r="C420" s="241" t="s">
        <v>499</v>
      </c>
      <c r="D420" s="170">
        <v>290</v>
      </c>
      <c r="E420" s="81"/>
    </row>
    <row r="421" spans="1:5" ht="25.5">
      <c r="A421" s="167" t="s">
        <v>514</v>
      </c>
      <c r="B421" s="168" t="s">
        <v>46</v>
      </c>
      <c r="C421" s="241" t="s">
        <v>526</v>
      </c>
      <c r="D421" s="170">
        <v>2560</v>
      </c>
      <c r="E421" s="81"/>
    </row>
    <row r="422" spans="1:5" ht="25.5">
      <c r="A422" s="167" t="s">
        <v>527</v>
      </c>
      <c r="B422" s="168" t="s">
        <v>46</v>
      </c>
      <c r="C422" s="241" t="s">
        <v>528</v>
      </c>
      <c r="D422" s="170">
        <v>603.19000000000005</v>
      </c>
      <c r="E422" s="81"/>
    </row>
    <row r="423" spans="1:5" ht="25.5">
      <c r="A423" s="167" t="s">
        <v>527</v>
      </c>
      <c r="B423" s="168" t="s">
        <v>46</v>
      </c>
      <c r="C423" s="241" t="s">
        <v>529</v>
      </c>
      <c r="D423" s="170">
        <v>2973.6</v>
      </c>
      <c r="E423" s="81"/>
    </row>
    <row r="424" spans="1:5" ht="25.5">
      <c r="A424" s="167" t="s">
        <v>530</v>
      </c>
      <c r="B424" s="168" t="s">
        <v>46</v>
      </c>
      <c r="C424" s="241" t="s">
        <v>531</v>
      </c>
      <c r="D424" s="170">
        <v>498.28</v>
      </c>
      <c r="E424" s="81"/>
    </row>
    <row r="425" spans="1:5" ht="25.5">
      <c r="A425" s="167" t="s">
        <v>532</v>
      </c>
      <c r="B425" s="168" t="s">
        <v>46</v>
      </c>
      <c r="C425" s="241" t="s">
        <v>531</v>
      </c>
      <c r="D425" s="170">
        <v>498.28</v>
      </c>
      <c r="E425" s="81"/>
    </row>
    <row r="426" spans="1:5" ht="25.5">
      <c r="A426" s="167" t="s">
        <v>533</v>
      </c>
      <c r="B426" s="168" t="s">
        <v>46</v>
      </c>
      <c r="C426" s="241" t="s">
        <v>531</v>
      </c>
      <c r="D426" s="170">
        <v>498.28</v>
      </c>
      <c r="E426" s="81"/>
    </row>
    <row r="427" spans="1:5" ht="25.5">
      <c r="A427" s="167" t="s">
        <v>534</v>
      </c>
      <c r="B427" s="168" t="s">
        <v>46</v>
      </c>
      <c r="C427" s="241" t="s">
        <v>531</v>
      </c>
      <c r="D427" s="170">
        <v>498.28</v>
      </c>
      <c r="E427" s="81"/>
    </row>
    <row r="428" spans="1:5" ht="25.5">
      <c r="A428" s="167" t="s">
        <v>535</v>
      </c>
      <c r="B428" s="168" t="s">
        <v>46</v>
      </c>
      <c r="C428" s="241" t="s">
        <v>531</v>
      </c>
      <c r="D428" s="170">
        <v>498.28</v>
      </c>
      <c r="E428" s="81"/>
    </row>
    <row r="429" spans="1:5" ht="25.5">
      <c r="A429" s="167" t="s">
        <v>536</v>
      </c>
      <c r="B429" s="168" t="s">
        <v>46</v>
      </c>
      <c r="C429" s="241" t="s">
        <v>531</v>
      </c>
      <c r="D429" s="170">
        <v>498.28</v>
      </c>
      <c r="E429" s="81"/>
    </row>
    <row r="430" spans="1:5" ht="25.5">
      <c r="A430" s="167" t="s">
        <v>537</v>
      </c>
      <c r="B430" s="168" t="s">
        <v>46</v>
      </c>
      <c r="C430" s="241" t="s">
        <v>531</v>
      </c>
      <c r="D430" s="170">
        <v>498.27</v>
      </c>
      <c r="E430" s="81"/>
    </row>
    <row r="431" spans="1:5" ht="25.5">
      <c r="A431" s="167" t="s">
        <v>538</v>
      </c>
      <c r="B431" s="168" t="s">
        <v>46</v>
      </c>
      <c r="C431" s="241" t="s">
        <v>531</v>
      </c>
      <c r="D431" s="170">
        <v>498.27</v>
      </c>
      <c r="E431" s="81"/>
    </row>
    <row r="432" spans="1:5" ht="25.5">
      <c r="A432" s="167" t="s">
        <v>539</v>
      </c>
      <c r="B432" s="168" t="s">
        <v>46</v>
      </c>
      <c r="C432" s="241" t="s">
        <v>531</v>
      </c>
      <c r="D432" s="170">
        <v>498.27</v>
      </c>
      <c r="E432" s="81"/>
    </row>
    <row r="433" spans="1:5" ht="25.5">
      <c r="A433" s="167" t="s">
        <v>540</v>
      </c>
      <c r="B433" s="168" t="s">
        <v>46</v>
      </c>
      <c r="C433" s="241" t="s">
        <v>531</v>
      </c>
      <c r="D433" s="170">
        <v>498.27</v>
      </c>
      <c r="E433" s="81"/>
    </row>
    <row r="434" spans="1:5" ht="25.5">
      <c r="A434" s="167" t="s">
        <v>541</v>
      </c>
      <c r="B434" s="168" t="s">
        <v>46</v>
      </c>
      <c r="C434" s="241" t="s">
        <v>531</v>
      </c>
      <c r="D434" s="170">
        <v>498.27</v>
      </c>
      <c r="E434" s="81"/>
    </row>
    <row r="435" spans="1:5" ht="25.5">
      <c r="A435" s="167" t="s">
        <v>542</v>
      </c>
      <c r="B435" s="168" t="s">
        <v>46</v>
      </c>
      <c r="C435" s="241" t="s">
        <v>531</v>
      </c>
      <c r="D435" s="170">
        <v>498.27</v>
      </c>
      <c r="E435" s="81"/>
    </row>
    <row r="436" spans="1:5" ht="25.5">
      <c r="A436" s="167" t="s">
        <v>543</v>
      </c>
      <c r="B436" s="168" t="s">
        <v>46</v>
      </c>
      <c r="C436" s="241" t="s">
        <v>531</v>
      </c>
      <c r="D436" s="170">
        <v>498.27</v>
      </c>
      <c r="E436" s="81"/>
    </row>
    <row r="437" spans="1:5" ht="25.5">
      <c r="A437" s="167" t="s">
        <v>511</v>
      </c>
      <c r="B437" s="168" t="s">
        <v>46</v>
      </c>
      <c r="C437" s="241" t="s">
        <v>531</v>
      </c>
      <c r="D437" s="170">
        <v>498.27</v>
      </c>
      <c r="E437" s="81"/>
    </row>
    <row r="438" spans="1:5" ht="25.5">
      <c r="A438" s="167" t="s">
        <v>490</v>
      </c>
      <c r="B438" s="168" t="s">
        <v>46</v>
      </c>
      <c r="C438" s="241" t="s">
        <v>531</v>
      </c>
      <c r="D438" s="170">
        <v>498.27</v>
      </c>
      <c r="E438" s="81"/>
    </row>
    <row r="439" spans="1:5" ht="25.5">
      <c r="A439" s="167" t="s">
        <v>255</v>
      </c>
      <c r="B439" s="168" t="s">
        <v>46</v>
      </c>
      <c r="C439" s="241" t="s">
        <v>531</v>
      </c>
      <c r="D439" s="170">
        <v>498.27</v>
      </c>
      <c r="E439" s="81"/>
    </row>
    <row r="440" spans="1:5" ht="25.5">
      <c r="A440" s="167" t="s">
        <v>512</v>
      </c>
      <c r="B440" s="168" t="s">
        <v>46</v>
      </c>
      <c r="C440" s="241" t="s">
        <v>531</v>
      </c>
      <c r="D440" s="170">
        <v>498.27</v>
      </c>
      <c r="E440" s="81"/>
    </row>
    <row r="441" spans="1:5" ht="25.5">
      <c r="A441" s="167" t="s">
        <v>513</v>
      </c>
      <c r="B441" s="168" t="s">
        <v>46</v>
      </c>
      <c r="C441" s="241" t="s">
        <v>531</v>
      </c>
      <c r="D441" s="170">
        <v>498.27</v>
      </c>
      <c r="E441" s="81"/>
    </row>
    <row r="442" spans="1:5" ht="25.5">
      <c r="A442" s="167" t="s">
        <v>514</v>
      </c>
      <c r="B442" s="168" t="s">
        <v>46</v>
      </c>
      <c r="C442" s="241" t="s">
        <v>531</v>
      </c>
      <c r="D442" s="170">
        <v>498.27</v>
      </c>
      <c r="E442" s="81"/>
    </row>
    <row r="443" spans="1:5" ht="25.5">
      <c r="A443" s="167" t="s">
        <v>515</v>
      </c>
      <c r="B443" s="168" t="s">
        <v>46</v>
      </c>
      <c r="C443" s="241" t="s">
        <v>531</v>
      </c>
      <c r="D443" s="170">
        <v>498.27</v>
      </c>
      <c r="E443" s="81"/>
    </row>
    <row r="444" spans="1:5" ht="25.5">
      <c r="A444" s="167" t="s">
        <v>516</v>
      </c>
      <c r="B444" s="168" t="s">
        <v>46</v>
      </c>
      <c r="C444" s="241" t="s">
        <v>531</v>
      </c>
      <c r="D444" s="170">
        <v>498.27</v>
      </c>
      <c r="E444" s="81"/>
    </row>
    <row r="445" spans="1:5" ht="25.5">
      <c r="A445" s="167" t="s">
        <v>527</v>
      </c>
      <c r="B445" s="168" t="s">
        <v>46</v>
      </c>
      <c r="C445" s="241" t="s">
        <v>531</v>
      </c>
      <c r="D445" s="170">
        <v>498.27</v>
      </c>
      <c r="E445" s="81"/>
    </row>
    <row r="446" spans="1:5" ht="25.5">
      <c r="A446" s="167" t="s">
        <v>498</v>
      </c>
      <c r="B446" s="168" t="s">
        <v>46</v>
      </c>
      <c r="C446" s="241" t="s">
        <v>544</v>
      </c>
      <c r="D446" s="170">
        <v>344.68</v>
      </c>
      <c r="E446" s="81"/>
    </row>
    <row r="447" spans="1:5" ht="25.5">
      <c r="A447" s="167" t="s">
        <v>500</v>
      </c>
      <c r="B447" s="168" t="s">
        <v>46</v>
      </c>
      <c r="C447" s="241" t="s">
        <v>544</v>
      </c>
      <c r="D447" s="170">
        <v>344.68</v>
      </c>
      <c r="E447" s="81"/>
    </row>
    <row r="448" spans="1:5" ht="25.5">
      <c r="A448" s="167" t="s">
        <v>501</v>
      </c>
      <c r="B448" s="168" t="s">
        <v>46</v>
      </c>
      <c r="C448" s="241" t="s">
        <v>544</v>
      </c>
      <c r="D448" s="170">
        <v>344.68</v>
      </c>
      <c r="E448" s="81"/>
    </row>
    <row r="449" spans="1:5" ht="25.5">
      <c r="A449" s="167" t="s">
        <v>502</v>
      </c>
      <c r="B449" s="168" t="s">
        <v>46</v>
      </c>
      <c r="C449" s="241" t="s">
        <v>544</v>
      </c>
      <c r="D449" s="170">
        <v>344.68</v>
      </c>
      <c r="E449" s="81"/>
    </row>
    <row r="450" spans="1:5" ht="25.5">
      <c r="A450" s="167" t="s">
        <v>504</v>
      </c>
      <c r="B450" s="168" t="s">
        <v>46</v>
      </c>
      <c r="C450" s="241" t="s">
        <v>544</v>
      </c>
      <c r="D450" s="170">
        <v>344.66</v>
      </c>
      <c r="E450" s="81"/>
    </row>
    <row r="451" spans="1:5" ht="25.5">
      <c r="A451" s="167" t="s">
        <v>505</v>
      </c>
      <c r="B451" s="168" t="s">
        <v>46</v>
      </c>
      <c r="C451" s="241" t="s">
        <v>544</v>
      </c>
      <c r="D451" s="170">
        <v>344.66</v>
      </c>
      <c r="E451" s="81"/>
    </row>
    <row r="452" spans="1:5" ht="25.5">
      <c r="A452" s="167" t="s">
        <v>506</v>
      </c>
      <c r="B452" s="168" t="s">
        <v>46</v>
      </c>
      <c r="C452" s="241" t="s">
        <v>544</v>
      </c>
      <c r="D452" s="170">
        <v>344.66</v>
      </c>
      <c r="E452" s="81"/>
    </row>
    <row r="453" spans="1:5" ht="25.5">
      <c r="A453" s="167" t="s">
        <v>507</v>
      </c>
      <c r="B453" s="168" t="s">
        <v>46</v>
      </c>
      <c r="C453" s="241" t="s">
        <v>544</v>
      </c>
      <c r="D453" s="170">
        <v>344.66</v>
      </c>
      <c r="E453" s="81"/>
    </row>
    <row r="454" spans="1:5" ht="25.5">
      <c r="A454" s="167" t="s">
        <v>508</v>
      </c>
      <c r="B454" s="168" t="s">
        <v>46</v>
      </c>
      <c r="C454" s="241" t="s">
        <v>544</v>
      </c>
      <c r="D454" s="170">
        <v>344.66</v>
      </c>
      <c r="E454" s="81"/>
    </row>
    <row r="455" spans="1:5" ht="25.5">
      <c r="A455" s="167" t="s">
        <v>509</v>
      </c>
      <c r="B455" s="168" t="s">
        <v>46</v>
      </c>
      <c r="C455" s="241" t="s">
        <v>544</v>
      </c>
      <c r="D455" s="170">
        <v>344.66</v>
      </c>
      <c r="E455" s="81"/>
    </row>
    <row r="456" spans="1:5" ht="25.5">
      <c r="A456" s="167" t="s">
        <v>323</v>
      </c>
      <c r="B456" s="168" t="s">
        <v>46</v>
      </c>
      <c r="C456" s="241" t="s">
        <v>544</v>
      </c>
      <c r="D456" s="170">
        <v>344.66</v>
      </c>
      <c r="E456" s="81"/>
    </row>
    <row r="457" spans="1:5" ht="25.5">
      <c r="A457" s="167" t="s">
        <v>510</v>
      </c>
      <c r="B457" s="168" t="s">
        <v>46</v>
      </c>
      <c r="C457" s="241" t="s">
        <v>544</v>
      </c>
      <c r="D457" s="170">
        <v>344.66</v>
      </c>
      <c r="E457" s="81"/>
    </row>
    <row r="458" spans="1:5" ht="25.5">
      <c r="A458" s="167" t="s">
        <v>511</v>
      </c>
      <c r="B458" s="168" t="s">
        <v>46</v>
      </c>
      <c r="C458" s="241" t="s">
        <v>544</v>
      </c>
      <c r="D458" s="170">
        <v>344.66</v>
      </c>
      <c r="E458" s="81"/>
    </row>
    <row r="459" spans="1:5" ht="25.5">
      <c r="A459" s="167" t="s">
        <v>490</v>
      </c>
      <c r="B459" s="168" t="s">
        <v>46</v>
      </c>
      <c r="C459" s="241" t="s">
        <v>544</v>
      </c>
      <c r="D459" s="170">
        <v>344.66</v>
      </c>
      <c r="E459" s="81"/>
    </row>
    <row r="460" spans="1:5" ht="25.5">
      <c r="A460" s="167" t="s">
        <v>255</v>
      </c>
      <c r="B460" s="168" t="s">
        <v>46</v>
      </c>
      <c r="C460" s="241" t="s">
        <v>544</v>
      </c>
      <c r="D460" s="170">
        <v>344.66</v>
      </c>
      <c r="E460" s="81"/>
    </row>
    <row r="461" spans="1:5" ht="25.5">
      <c r="A461" s="167" t="s">
        <v>512</v>
      </c>
      <c r="B461" s="168" t="s">
        <v>46</v>
      </c>
      <c r="C461" s="241" t="s">
        <v>544</v>
      </c>
      <c r="D461" s="170">
        <v>344.66</v>
      </c>
      <c r="E461" s="81"/>
    </row>
    <row r="462" spans="1:5" ht="25.5">
      <c r="A462" s="167" t="s">
        <v>513</v>
      </c>
      <c r="B462" s="168" t="s">
        <v>46</v>
      </c>
      <c r="C462" s="241" t="s">
        <v>544</v>
      </c>
      <c r="D462" s="170">
        <v>344.66</v>
      </c>
      <c r="E462" s="81"/>
    </row>
    <row r="463" spans="1:5" ht="25.5">
      <c r="A463" s="167" t="s">
        <v>514</v>
      </c>
      <c r="B463" s="168" t="s">
        <v>46</v>
      </c>
      <c r="C463" s="241" t="s">
        <v>544</v>
      </c>
      <c r="D463" s="170">
        <v>344.66</v>
      </c>
      <c r="E463" s="81"/>
    </row>
    <row r="464" spans="1:5" ht="25.5">
      <c r="A464" s="167" t="s">
        <v>515</v>
      </c>
      <c r="B464" s="168" t="s">
        <v>46</v>
      </c>
      <c r="C464" s="241" t="s">
        <v>544</v>
      </c>
      <c r="D464" s="170">
        <v>344.66</v>
      </c>
      <c r="E464" s="81"/>
    </row>
    <row r="465" spans="1:5" ht="25.5">
      <c r="A465" s="167" t="s">
        <v>516</v>
      </c>
      <c r="B465" s="168" t="s">
        <v>46</v>
      </c>
      <c r="C465" s="241" t="s">
        <v>544</v>
      </c>
      <c r="D465" s="170">
        <v>344.66</v>
      </c>
      <c r="E465" s="81"/>
    </row>
    <row r="466" spans="1:5" ht="25.5">
      <c r="A466" s="167" t="s">
        <v>500</v>
      </c>
      <c r="B466" s="168" t="s">
        <v>46</v>
      </c>
      <c r="C466" s="241" t="s">
        <v>545</v>
      </c>
      <c r="D466" s="170">
        <v>468</v>
      </c>
      <c r="E466" s="81"/>
    </row>
    <row r="467" spans="1:5" ht="25.5">
      <c r="A467" s="167" t="s">
        <v>504</v>
      </c>
      <c r="B467" s="168" t="s">
        <v>46</v>
      </c>
      <c r="C467" s="241" t="s">
        <v>545</v>
      </c>
      <c r="D467" s="170">
        <v>530</v>
      </c>
      <c r="E467" s="81"/>
    </row>
    <row r="468" spans="1:5" ht="25.5">
      <c r="A468" s="167" t="s">
        <v>505</v>
      </c>
      <c r="B468" s="168" t="s">
        <v>46</v>
      </c>
      <c r="C468" s="241" t="s">
        <v>545</v>
      </c>
      <c r="D468" s="170">
        <v>175</v>
      </c>
      <c r="E468" s="81"/>
    </row>
    <row r="469" spans="1:5" ht="25.5">
      <c r="A469" s="167" t="s">
        <v>506</v>
      </c>
      <c r="B469" s="168" t="s">
        <v>46</v>
      </c>
      <c r="C469" s="241" t="s">
        <v>545</v>
      </c>
      <c r="D469" s="170">
        <v>530</v>
      </c>
      <c r="E469" s="81"/>
    </row>
    <row r="470" spans="1:5" ht="25.5">
      <c r="A470" s="167" t="s">
        <v>546</v>
      </c>
      <c r="B470" s="168" t="s">
        <v>46</v>
      </c>
      <c r="C470" s="241" t="s">
        <v>545</v>
      </c>
      <c r="D470" s="170">
        <v>553</v>
      </c>
      <c r="E470" s="81"/>
    </row>
    <row r="471" spans="1:5" ht="25.5">
      <c r="A471" s="167" t="s">
        <v>323</v>
      </c>
      <c r="B471" s="168" t="s">
        <v>46</v>
      </c>
      <c r="C471" s="241" t="s">
        <v>545</v>
      </c>
      <c r="D471" s="170">
        <v>530</v>
      </c>
      <c r="E471" s="81"/>
    </row>
    <row r="472" spans="1:5" ht="25.5">
      <c r="A472" s="167" t="s">
        <v>512</v>
      </c>
      <c r="B472" s="168" t="s">
        <v>46</v>
      </c>
      <c r="C472" s="241" t="s">
        <v>545</v>
      </c>
      <c r="D472" s="170">
        <v>477</v>
      </c>
      <c r="E472" s="81"/>
    </row>
    <row r="473" spans="1:5" ht="25.5">
      <c r="A473" s="167" t="s">
        <v>515</v>
      </c>
      <c r="B473" s="168" t="s">
        <v>46</v>
      </c>
      <c r="C473" s="241" t="s">
        <v>545</v>
      </c>
      <c r="D473" s="170">
        <v>970</v>
      </c>
      <c r="E473" s="81"/>
    </row>
    <row r="474" spans="1:5" ht="25.5">
      <c r="A474" s="167" t="s">
        <v>516</v>
      </c>
      <c r="B474" s="168" t="s">
        <v>46</v>
      </c>
      <c r="C474" s="241" t="s">
        <v>545</v>
      </c>
      <c r="D474" s="170">
        <v>970</v>
      </c>
      <c r="E474" s="81"/>
    </row>
    <row r="475" spans="1:5" ht="25.5">
      <c r="A475" s="167" t="s">
        <v>510</v>
      </c>
      <c r="B475" s="168" t="s">
        <v>46</v>
      </c>
      <c r="C475" s="241" t="s">
        <v>545</v>
      </c>
      <c r="D475" s="170">
        <v>468</v>
      </c>
      <c r="E475" s="81"/>
    </row>
    <row r="476" spans="1:5" ht="25.5">
      <c r="A476" s="167" t="s">
        <v>507</v>
      </c>
      <c r="B476" s="168" t="s">
        <v>46</v>
      </c>
      <c r="C476" s="241" t="s">
        <v>545</v>
      </c>
      <c r="D476" s="170">
        <v>1360</v>
      </c>
      <c r="E476" s="81"/>
    </row>
    <row r="477" spans="1:5" ht="25.5">
      <c r="A477" s="167" t="s">
        <v>511</v>
      </c>
      <c r="B477" s="168" t="s">
        <v>46</v>
      </c>
      <c r="C477" s="241" t="s">
        <v>545</v>
      </c>
      <c r="D477" s="170">
        <v>970</v>
      </c>
      <c r="E477" s="81"/>
    </row>
    <row r="478" spans="1:5" ht="25.5">
      <c r="A478" s="167" t="s">
        <v>513</v>
      </c>
      <c r="B478" s="168" t="s">
        <v>46</v>
      </c>
      <c r="C478" s="241" t="s">
        <v>545</v>
      </c>
      <c r="D478" s="170">
        <v>165</v>
      </c>
      <c r="E478" s="81"/>
    </row>
    <row r="479" spans="1:5" ht="25.5">
      <c r="A479" s="167" t="s">
        <v>514</v>
      </c>
      <c r="B479" s="168" t="s">
        <v>46</v>
      </c>
      <c r="C479" s="241" t="s">
        <v>545</v>
      </c>
      <c r="D479" s="170">
        <v>3058</v>
      </c>
      <c r="E479" s="81"/>
    </row>
    <row r="480" spans="1:5" ht="25.5">
      <c r="A480" s="167" t="s">
        <v>502</v>
      </c>
      <c r="B480" s="168" t="s">
        <v>46</v>
      </c>
      <c r="C480" s="241" t="s">
        <v>545</v>
      </c>
      <c r="D480" s="170">
        <v>459</v>
      </c>
      <c r="E480" s="81"/>
    </row>
    <row r="481" spans="1:5" ht="25.5">
      <c r="A481" s="167" t="s">
        <v>501</v>
      </c>
      <c r="B481" s="168" t="s">
        <v>46</v>
      </c>
      <c r="C481" s="241" t="s">
        <v>545</v>
      </c>
      <c r="D481" s="170">
        <v>1230</v>
      </c>
      <c r="E481" s="81"/>
    </row>
    <row r="482" spans="1:5" ht="25.5">
      <c r="A482" s="167" t="s">
        <v>508</v>
      </c>
      <c r="B482" s="168" t="s">
        <v>46</v>
      </c>
      <c r="C482" s="241" t="s">
        <v>545</v>
      </c>
      <c r="D482" s="170">
        <v>469</v>
      </c>
      <c r="E482" s="81"/>
    </row>
    <row r="483" spans="1:5" ht="25.5">
      <c r="A483" s="167" t="s">
        <v>498</v>
      </c>
      <c r="B483" s="168" t="s">
        <v>46</v>
      </c>
      <c r="C483" s="241" t="s">
        <v>545</v>
      </c>
      <c r="D483" s="170">
        <v>1360</v>
      </c>
      <c r="E483" s="81"/>
    </row>
    <row r="484" spans="1:5" ht="15.75">
      <c r="A484" s="558" t="s">
        <v>386</v>
      </c>
      <c r="B484" s="559"/>
      <c r="C484" s="560"/>
      <c r="D484" s="84">
        <f>SUM(D221:D483)</f>
        <v>378373.37762000045</v>
      </c>
      <c r="E484" s="81"/>
    </row>
    <row r="485" spans="1:5" ht="14.25">
      <c r="A485" s="197" t="s">
        <v>27</v>
      </c>
      <c r="B485" s="76" t="s">
        <v>30</v>
      </c>
      <c r="C485" s="76" t="s">
        <v>391</v>
      </c>
      <c r="D485" s="198">
        <v>0</v>
      </c>
      <c r="E485" s="81"/>
    </row>
    <row r="486" spans="1:5" ht="14.25">
      <c r="A486" s="199" t="s">
        <v>27</v>
      </c>
      <c r="B486" s="74" t="s">
        <v>31</v>
      </c>
      <c r="C486" s="74" t="s">
        <v>392</v>
      </c>
      <c r="D486" s="198">
        <v>0</v>
      </c>
      <c r="E486" s="81"/>
    </row>
    <row r="487" spans="1:5" ht="14.25">
      <c r="A487" s="200" t="s">
        <v>27</v>
      </c>
      <c r="B487" s="75" t="s">
        <v>34</v>
      </c>
      <c r="C487" s="75" t="s">
        <v>393</v>
      </c>
      <c r="D487" s="188">
        <v>0</v>
      </c>
      <c r="E487" s="81"/>
    </row>
    <row r="488" spans="1:5" ht="14.25">
      <c r="A488" s="200" t="s">
        <v>27</v>
      </c>
      <c r="B488" s="75" t="s">
        <v>36</v>
      </c>
      <c r="C488" s="75" t="s">
        <v>394</v>
      </c>
      <c r="D488" s="198">
        <v>0</v>
      </c>
      <c r="E488" s="81"/>
    </row>
    <row r="489" spans="1:5" ht="14.25">
      <c r="A489" s="200" t="s">
        <v>27</v>
      </c>
      <c r="B489" s="75" t="s">
        <v>38</v>
      </c>
      <c r="C489" s="75" t="s">
        <v>395</v>
      </c>
      <c r="D489" s="198">
        <v>0</v>
      </c>
      <c r="E489" s="81"/>
    </row>
    <row r="490" spans="1:5" ht="14.25">
      <c r="A490" s="200" t="s">
        <v>27</v>
      </c>
      <c r="B490" s="74" t="s">
        <v>40</v>
      </c>
      <c r="C490" s="74" t="s">
        <v>396</v>
      </c>
      <c r="D490" s="198">
        <v>0</v>
      </c>
      <c r="E490" s="81"/>
    </row>
    <row r="491" spans="1:5" ht="16.5" customHeight="1">
      <c r="A491" s="200" t="s">
        <v>27</v>
      </c>
      <c r="B491" s="74" t="s">
        <v>42</v>
      </c>
      <c r="C491" s="74" t="s">
        <v>404</v>
      </c>
      <c r="D491" s="198">
        <v>0</v>
      </c>
    </row>
    <row r="492" spans="1:5" ht="14.25">
      <c r="A492" s="200" t="s">
        <v>27</v>
      </c>
      <c r="B492" s="74" t="s">
        <v>43</v>
      </c>
      <c r="C492" s="74" t="s">
        <v>405</v>
      </c>
      <c r="D492" s="198">
        <v>0</v>
      </c>
    </row>
    <row r="493" spans="1:5" ht="14.25">
      <c r="A493" s="200" t="s">
        <v>27</v>
      </c>
      <c r="B493" s="74" t="s">
        <v>59</v>
      </c>
      <c r="C493" s="74" t="s">
        <v>406</v>
      </c>
      <c r="D493" s="170">
        <v>0</v>
      </c>
    </row>
    <row r="494" spans="1:5" ht="14.25">
      <c r="A494" s="200" t="s">
        <v>27</v>
      </c>
      <c r="B494" s="74" t="s">
        <v>44</v>
      </c>
      <c r="C494" s="74" t="s">
        <v>407</v>
      </c>
      <c r="D494" s="170">
        <v>0</v>
      </c>
    </row>
    <row r="495" spans="1:5" ht="14.25">
      <c r="A495" s="200" t="s">
        <v>27</v>
      </c>
      <c r="B495" s="74" t="s">
        <v>46</v>
      </c>
      <c r="C495" s="74" t="s">
        <v>408</v>
      </c>
      <c r="D495" s="170">
        <v>0</v>
      </c>
    </row>
    <row r="496" spans="1:5" ht="14.25">
      <c r="A496" s="200" t="s">
        <v>27</v>
      </c>
      <c r="B496" s="74" t="s">
        <v>47</v>
      </c>
      <c r="C496" s="74" t="s">
        <v>409</v>
      </c>
      <c r="D496" s="170">
        <v>11.6</v>
      </c>
    </row>
    <row r="497" spans="1:5" ht="15.75">
      <c r="A497" s="558" t="s">
        <v>367</v>
      </c>
      <c r="B497" s="559"/>
      <c r="C497" s="560"/>
      <c r="D497" s="85">
        <f>SUM(D485:D496)</f>
        <v>11.6</v>
      </c>
    </row>
    <row r="498" spans="1:5" ht="14.25">
      <c r="A498" s="158" t="s">
        <v>162</v>
      </c>
      <c r="B498" s="65" t="s">
        <v>30</v>
      </c>
      <c r="C498" s="159" t="s">
        <v>163</v>
      </c>
      <c r="D498" s="160">
        <v>30000</v>
      </c>
      <c r="E498"/>
    </row>
    <row r="499" spans="1:5" ht="14.25">
      <c r="A499" s="158" t="s">
        <v>164</v>
      </c>
      <c r="B499" s="65" t="s">
        <v>30</v>
      </c>
      <c r="C499" s="159" t="s">
        <v>163</v>
      </c>
      <c r="D499" s="160">
        <v>30000</v>
      </c>
      <c r="E499"/>
    </row>
    <row r="500" spans="1:5" ht="14.25">
      <c r="A500" s="158" t="s">
        <v>164</v>
      </c>
      <c r="B500" s="66" t="s">
        <v>31</v>
      </c>
      <c r="C500" s="159" t="s">
        <v>213</v>
      </c>
      <c r="D500" s="67">
        <v>6000</v>
      </c>
      <c r="E500"/>
    </row>
    <row r="501" spans="1:5" ht="14.25">
      <c r="A501" s="158" t="s">
        <v>164</v>
      </c>
      <c r="B501" s="66" t="s">
        <v>36</v>
      </c>
      <c r="C501" s="161" t="s">
        <v>213</v>
      </c>
      <c r="D501" s="67">
        <v>6000</v>
      </c>
      <c r="E501"/>
    </row>
    <row r="502" spans="1:5" ht="14.25">
      <c r="A502" s="162" t="s">
        <v>94</v>
      </c>
      <c r="B502" s="66" t="s">
        <v>42</v>
      </c>
      <c r="C502" s="163" t="s">
        <v>135</v>
      </c>
      <c r="D502" s="164">
        <v>9860.4</v>
      </c>
      <c r="E502"/>
    </row>
    <row r="503" spans="1:5" ht="14.25">
      <c r="A503" s="162" t="s">
        <v>101</v>
      </c>
      <c r="B503" s="66" t="s">
        <v>42</v>
      </c>
      <c r="C503" s="163" t="s">
        <v>135</v>
      </c>
      <c r="D503" s="164">
        <v>9860.4</v>
      </c>
      <c r="E503"/>
    </row>
    <row r="504" spans="1:5" ht="14.25">
      <c r="A504" s="162" t="s">
        <v>246</v>
      </c>
      <c r="B504" s="66" t="s">
        <v>42</v>
      </c>
      <c r="C504" s="163" t="s">
        <v>135</v>
      </c>
      <c r="D504" s="164">
        <v>9860.4</v>
      </c>
      <c r="E504"/>
    </row>
    <row r="505" spans="1:5" ht="14.25">
      <c r="A505" s="162" t="s">
        <v>102</v>
      </c>
      <c r="B505" s="66" t="s">
        <v>42</v>
      </c>
      <c r="C505" s="163" t="s">
        <v>135</v>
      </c>
      <c r="D505" s="164">
        <v>9860.4</v>
      </c>
      <c r="E505"/>
    </row>
    <row r="506" spans="1:5" ht="14.25">
      <c r="A506" s="158" t="s">
        <v>94</v>
      </c>
      <c r="B506" s="159" t="s">
        <v>43</v>
      </c>
      <c r="C506" s="159" t="s">
        <v>299</v>
      </c>
      <c r="D506" s="160">
        <v>129.5334</v>
      </c>
      <c r="E506"/>
    </row>
    <row r="507" spans="1:5" ht="14.25">
      <c r="A507" s="158" t="s">
        <v>102</v>
      </c>
      <c r="B507" s="159" t="s">
        <v>43</v>
      </c>
      <c r="C507" s="159" t="s">
        <v>299</v>
      </c>
      <c r="D507" s="160">
        <v>129.5334</v>
      </c>
      <c r="E507"/>
    </row>
    <row r="508" spans="1:5" ht="14.25">
      <c r="A508" s="158" t="s">
        <v>101</v>
      </c>
      <c r="B508" s="159" t="s">
        <v>43</v>
      </c>
      <c r="C508" s="159" t="s">
        <v>299</v>
      </c>
      <c r="D508" s="160">
        <v>129.5334</v>
      </c>
      <c r="E508"/>
    </row>
    <row r="509" spans="1:5" ht="14.25">
      <c r="A509" s="158" t="s">
        <v>300</v>
      </c>
      <c r="B509" s="159" t="s">
        <v>43</v>
      </c>
      <c r="C509" s="159" t="s">
        <v>299</v>
      </c>
      <c r="D509" s="160">
        <v>129.5334</v>
      </c>
      <c r="E509"/>
    </row>
    <row r="510" spans="1:5" ht="14.25">
      <c r="A510" s="158" t="s">
        <v>301</v>
      </c>
      <c r="B510" s="159" t="s">
        <v>43</v>
      </c>
      <c r="C510" s="159" t="s">
        <v>299</v>
      </c>
      <c r="D510" s="160">
        <v>129.5334</v>
      </c>
      <c r="E510"/>
    </row>
    <row r="511" spans="1:5" ht="14.25">
      <c r="A511" s="158" t="s">
        <v>91</v>
      </c>
      <c r="B511" s="159" t="s">
        <v>43</v>
      </c>
      <c r="C511" s="159" t="s">
        <v>299</v>
      </c>
      <c r="D511" s="160">
        <v>129.5334</v>
      </c>
      <c r="E511"/>
    </row>
    <row r="512" spans="1:5" ht="14.25">
      <c r="A512" s="158" t="s">
        <v>105</v>
      </c>
      <c r="B512" s="159" t="s">
        <v>43</v>
      </c>
      <c r="C512" s="159" t="s">
        <v>299</v>
      </c>
      <c r="D512" s="160">
        <v>129.5334</v>
      </c>
      <c r="E512"/>
    </row>
    <row r="513" spans="1:5" ht="14.25">
      <c r="A513" s="158" t="s">
        <v>302</v>
      </c>
      <c r="B513" s="159" t="s">
        <v>43</v>
      </c>
      <c r="C513" s="159" t="s">
        <v>299</v>
      </c>
      <c r="D513" s="160">
        <v>129.5334</v>
      </c>
      <c r="E513"/>
    </row>
    <row r="514" spans="1:5" ht="14.25">
      <c r="A514" s="158" t="s">
        <v>97</v>
      </c>
      <c r="B514" s="159" t="s">
        <v>43</v>
      </c>
      <c r="C514" s="159" t="s">
        <v>299</v>
      </c>
      <c r="D514" s="160">
        <v>129.5334</v>
      </c>
      <c r="E514"/>
    </row>
    <row r="515" spans="1:5" ht="14.25">
      <c r="A515" s="158" t="s">
        <v>303</v>
      </c>
      <c r="B515" s="159" t="s">
        <v>43</v>
      </c>
      <c r="C515" s="159" t="s">
        <v>299</v>
      </c>
      <c r="D515" s="160">
        <v>129.5334</v>
      </c>
      <c r="E515"/>
    </row>
    <row r="516" spans="1:5" ht="14.25">
      <c r="A516" s="158" t="s">
        <v>279</v>
      </c>
      <c r="B516" s="159" t="s">
        <v>43</v>
      </c>
      <c r="C516" s="159" t="s">
        <v>299</v>
      </c>
      <c r="D516" s="160">
        <v>129.5334</v>
      </c>
      <c r="E516"/>
    </row>
    <row r="517" spans="1:5" ht="14.25">
      <c r="A517" s="158" t="s">
        <v>283</v>
      </c>
      <c r="B517" s="159" t="s">
        <v>43</v>
      </c>
      <c r="C517" s="159" t="s">
        <v>299</v>
      </c>
      <c r="D517" s="160">
        <v>129.5334</v>
      </c>
      <c r="E517"/>
    </row>
    <row r="518" spans="1:5" ht="14.25">
      <c r="A518" s="158" t="s">
        <v>304</v>
      </c>
      <c r="B518" s="159" t="s">
        <v>43</v>
      </c>
      <c r="C518" s="159" t="s">
        <v>299</v>
      </c>
      <c r="D518" s="160">
        <v>129.5334</v>
      </c>
      <c r="E518"/>
    </row>
    <row r="519" spans="1:5" ht="14.25">
      <c r="A519" s="158" t="s">
        <v>305</v>
      </c>
      <c r="B519" s="159" t="s">
        <v>43</v>
      </c>
      <c r="C519" s="159" t="s">
        <v>299</v>
      </c>
      <c r="D519" s="160">
        <v>129.5334</v>
      </c>
      <c r="E519"/>
    </row>
    <row r="520" spans="1:5" ht="14.25">
      <c r="A520" s="158" t="s">
        <v>306</v>
      </c>
      <c r="B520" s="159" t="s">
        <v>43</v>
      </c>
      <c r="C520" s="159" t="s">
        <v>299</v>
      </c>
      <c r="D520" s="160">
        <v>129.5334</v>
      </c>
      <c r="E520"/>
    </row>
    <row r="521" spans="1:5" ht="14.25">
      <c r="A521" s="158" t="s">
        <v>307</v>
      </c>
      <c r="B521" s="159" t="s">
        <v>43</v>
      </c>
      <c r="C521" s="159" t="s">
        <v>299</v>
      </c>
      <c r="D521" s="160">
        <v>129.5334</v>
      </c>
      <c r="E521"/>
    </row>
    <row r="522" spans="1:5" ht="14.25">
      <c r="A522" s="158" t="s">
        <v>125</v>
      </c>
      <c r="B522" s="159" t="s">
        <v>43</v>
      </c>
      <c r="C522" s="159" t="s">
        <v>299</v>
      </c>
      <c r="D522" s="160">
        <v>129.5334</v>
      </c>
      <c r="E522"/>
    </row>
    <row r="523" spans="1:5" ht="14.25">
      <c r="A523" s="158" t="s">
        <v>106</v>
      </c>
      <c r="B523" s="159" t="s">
        <v>43</v>
      </c>
      <c r="C523" s="159" t="s">
        <v>299</v>
      </c>
      <c r="D523" s="160">
        <v>129.5334</v>
      </c>
      <c r="E523"/>
    </row>
    <row r="524" spans="1:5" ht="14.25">
      <c r="A524" s="158" t="s">
        <v>308</v>
      </c>
      <c r="B524" s="159" t="s">
        <v>43</v>
      </c>
      <c r="C524" s="159" t="s">
        <v>299</v>
      </c>
      <c r="D524" s="160">
        <v>129.5334</v>
      </c>
      <c r="E524"/>
    </row>
    <row r="525" spans="1:5" ht="14.25">
      <c r="A525" s="158" t="s">
        <v>289</v>
      </c>
      <c r="B525" s="159" t="s">
        <v>43</v>
      </c>
      <c r="C525" s="159" t="s">
        <v>299</v>
      </c>
      <c r="D525" s="160">
        <v>129.5334</v>
      </c>
      <c r="E525"/>
    </row>
    <row r="526" spans="1:5" ht="14.25">
      <c r="A526" s="158" t="s">
        <v>292</v>
      </c>
      <c r="B526" s="159" t="s">
        <v>43</v>
      </c>
      <c r="C526" s="159" t="s">
        <v>299</v>
      </c>
      <c r="D526" s="160">
        <v>129.5334</v>
      </c>
      <c r="E526"/>
    </row>
    <row r="527" spans="1:5" ht="14.25">
      <c r="A527" s="162" t="s">
        <v>427</v>
      </c>
      <c r="B527" s="159" t="s">
        <v>43</v>
      </c>
      <c r="C527" s="159" t="s">
        <v>299</v>
      </c>
      <c r="D527" s="160">
        <v>129.5334</v>
      </c>
      <c r="E527"/>
    </row>
    <row r="528" spans="1:5" ht="14.25">
      <c r="A528" s="158" t="s">
        <v>172</v>
      </c>
      <c r="B528" s="159" t="s">
        <v>43</v>
      </c>
      <c r="C528" s="159" t="s">
        <v>299</v>
      </c>
      <c r="D528" s="160">
        <v>129.5334</v>
      </c>
      <c r="E528"/>
    </row>
    <row r="529" spans="1:5" ht="14.25">
      <c r="A529" s="158" t="s">
        <v>139</v>
      </c>
      <c r="B529" s="159" t="s">
        <v>43</v>
      </c>
      <c r="C529" s="159" t="s">
        <v>299</v>
      </c>
      <c r="D529" s="160">
        <v>129.5334</v>
      </c>
      <c r="E529"/>
    </row>
    <row r="530" spans="1:5" ht="14.25">
      <c r="A530" s="158" t="s">
        <v>281</v>
      </c>
      <c r="B530" s="159" t="s">
        <v>43</v>
      </c>
      <c r="C530" s="159" t="s">
        <v>299</v>
      </c>
      <c r="D530" s="160">
        <v>129.5334</v>
      </c>
      <c r="E530"/>
    </row>
    <row r="531" spans="1:5" ht="14.25">
      <c r="A531" s="158" t="s">
        <v>291</v>
      </c>
      <c r="B531" s="159" t="s">
        <v>43</v>
      </c>
      <c r="C531" s="159" t="s">
        <v>299</v>
      </c>
      <c r="D531" s="160">
        <v>129.5334</v>
      </c>
      <c r="E531"/>
    </row>
    <row r="532" spans="1:5" ht="14.25">
      <c r="A532" s="158" t="s">
        <v>122</v>
      </c>
      <c r="B532" s="159" t="s">
        <v>43</v>
      </c>
      <c r="C532" s="159" t="s">
        <v>299</v>
      </c>
      <c r="D532" s="160">
        <v>129.5334</v>
      </c>
      <c r="E532"/>
    </row>
    <row r="533" spans="1:5" ht="14.25">
      <c r="A533" s="158" t="s">
        <v>309</v>
      </c>
      <c r="B533" s="159" t="s">
        <v>43</v>
      </c>
      <c r="C533" s="159" t="s">
        <v>299</v>
      </c>
      <c r="D533" s="160">
        <v>129.5334</v>
      </c>
      <c r="E533"/>
    </row>
    <row r="534" spans="1:5" ht="14.25">
      <c r="A534" s="158" t="s">
        <v>145</v>
      </c>
      <c r="B534" s="159" t="s">
        <v>43</v>
      </c>
      <c r="C534" s="159" t="s">
        <v>299</v>
      </c>
      <c r="D534" s="160">
        <v>129.5334</v>
      </c>
      <c r="E534"/>
    </row>
    <row r="535" spans="1:5" ht="14.25">
      <c r="A535" s="162" t="s">
        <v>287</v>
      </c>
      <c r="B535" s="159" t="s">
        <v>43</v>
      </c>
      <c r="C535" s="159" t="s">
        <v>299</v>
      </c>
      <c r="D535" s="160">
        <v>129.5334</v>
      </c>
      <c r="E535"/>
    </row>
    <row r="536" spans="1:5" ht="14.25">
      <c r="A536" s="158" t="s">
        <v>278</v>
      </c>
      <c r="B536" s="159" t="s">
        <v>43</v>
      </c>
      <c r="C536" s="159" t="s">
        <v>299</v>
      </c>
      <c r="D536" s="160">
        <v>129.5334</v>
      </c>
      <c r="E536"/>
    </row>
    <row r="537" spans="1:5" ht="14.25">
      <c r="A537" s="158" t="s">
        <v>310</v>
      </c>
      <c r="B537" s="159" t="s">
        <v>43</v>
      </c>
      <c r="C537" s="159" t="s">
        <v>299</v>
      </c>
      <c r="D537" s="160">
        <v>129.5334</v>
      </c>
      <c r="E537"/>
    </row>
    <row r="538" spans="1:5" ht="14.25">
      <c r="A538" s="158" t="s">
        <v>311</v>
      </c>
      <c r="B538" s="159" t="s">
        <v>43</v>
      </c>
      <c r="C538" s="159" t="s">
        <v>299</v>
      </c>
      <c r="D538" s="160">
        <v>129.5334</v>
      </c>
      <c r="E538"/>
    </row>
    <row r="539" spans="1:5" ht="14.25">
      <c r="A539" s="158" t="s">
        <v>275</v>
      </c>
      <c r="B539" s="159" t="s">
        <v>43</v>
      </c>
      <c r="C539" s="159" t="s">
        <v>299</v>
      </c>
      <c r="D539" s="160">
        <v>129.5334</v>
      </c>
      <c r="E539"/>
    </row>
    <row r="540" spans="1:5" ht="14.25">
      <c r="A540" s="158" t="s">
        <v>110</v>
      </c>
      <c r="B540" s="159" t="s">
        <v>43</v>
      </c>
      <c r="C540" s="159" t="s">
        <v>299</v>
      </c>
      <c r="D540" s="160">
        <v>129.5334</v>
      </c>
      <c r="E540"/>
    </row>
    <row r="541" spans="1:5" ht="14.25">
      <c r="A541" s="162" t="s">
        <v>282</v>
      </c>
      <c r="B541" s="159" t="s">
        <v>43</v>
      </c>
      <c r="C541" s="159" t="s">
        <v>299</v>
      </c>
      <c r="D541" s="160">
        <v>129.5334</v>
      </c>
      <c r="E541"/>
    </row>
    <row r="542" spans="1:5" ht="14.25">
      <c r="A542" s="158" t="s">
        <v>288</v>
      </c>
      <c r="B542" s="159" t="s">
        <v>43</v>
      </c>
      <c r="C542" s="159" t="s">
        <v>299</v>
      </c>
      <c r="D542" s="160">
        <v>129.5334</v>
      </c>
      <c r="E542"/>
    </row>
    <row r="543" spans="1:5" ht="14.25">
      <c r="A543" s="158" t="s">
        <v>277</v>
      </c>
      <c r="B543" s="159" t="s">
        <v>43</v>
      </c>
      <c r="C543" s="159" t="s">
        <v>299</v>
      </c>
      <c r="D543" s="160">
        <v>129.5334</v>
      </c>
      <c r="E543"/>
    </row>
    <row r="544" spans="1:5" ht="14.25">
      <c r="A544" s="158" t="s">
        <v>136</v>
      </c>
      <c r="B544" s="159" t="s">
        <v>43</v>
      </c>
      <c r="C544" s="159" t="s">
        <v>299</v>
      </c>
      <c r="D544" s="160">
        <v>129.5334</v>
      </c>
      <c r="E544"/>
    </row>
    <row r="545" spans="1:5" ht="14.25">
      <c r="A545" s="158" t="s">
        <v>144</v>
      </c>
      <c r="B545" s="159" t="s">
        <v>43</v>
      </c>
      <c r="C545" s="159" t="s">
        <v>299</v>
      </c>
      <c r="D545" s="160">
        <v>129.5334</v>
      </c>
      <c r="E545"/>
    </row>
    <row r="546" spans="1:5" ht="14.25">
      <c r="A546" s="158" t="s">
        <v>140</v>
      </c>
      <c r="B546" s="159" t="s">
        <v>43</v>
      </c>
      <c r="C546" s="159" t="s">
        <v>299</v>
      </c>
      <c r="D546" s="160">
        <v>129.5334</v>
      </c>
      <c r="E546"/>
    </row>
    <row r="547" spans="1:5" ht="14.25">
      <c r="A547" s="158" t="s">
        <v>312</v>
      </c>
      <c r="B547" s="159" t="s">
        <v>43</v>
      </c>
      <c r="C547" s="159" t="s">
        <v>299</v>
      </c>
      <c r="D547" s="160">
        <v>129.5334</v>
      </c>
      <c r="E547"/>
    </row>
    <row r="548" spans="1:5" ht="14.25">
      <c r="A548" s="158" t="s">
        <v>94</v>
      </c>
      <c r="B548" s="159" t="s">
        <v>43</v>
      </c>
      <c r="C548" s="159" t="s">
        <v>299</v>
      </c>
      <c r="D548" s="160">
        <v>78.873999999999995</v>
      </c>
      <c r="E548"/>
    </row>
    <row r="549" spans="1:5" ht="14.25">
      <c r="A549" s="158" t="s">
        <v>102</v>
      </c>
      <c r="B549" s="159" t="s">
        <v>43</v>
      </c>
      <c r="C549" s="159" t="s">
        <v>299</v>
      </c>
      <c r="D549" s="160">
        <v>78.873999999999995</v>
      </c>
      <c r="E549"/>
    </row>
    <row r="550" spans="1:5" ht="14.25">
      <c r="A550" s="158" t="s">
        <v>101</v>
      </c>
      <c r="B550" s="159" t="s">
        <v>43</v>
      </c>
      <c r="C550" s="159" t="s">
        <v>299</v>
      </c>
      <c r="D550" s="160">
        <v>78.873999999999995</v>
      </c>
      <c r="E550"/>
    </row>
    <row r="551" spans="1:5" ht="14.25">
      <c r="A551" s="158" t="s">
        <v>300</v>
      </c>
      <c r="B551" s="159" t="s">
        <v>43</v>
      </c>
      <c r="C551" s="159" t="s">
        <v>299</v>
      </c>
      <c r="D551" s="160">
        <v>78.873999999999995</v>
      </c>
      <c r="E551"/>
    </row>
    <row r="552" spans="1:5" ht="14.25">
      <c r="A552" s="158" t="s">
        <v>301</v>
      </c>
      <c r="B552" s="159" t="s">
        <v>43</v>
      </c>
      <c r="C552" s="159" t="s">
        <v>299</v>
      </c>
      <c r="D552" s="160">
        <v>78.873999999999995</v>
      </c>
      <c r="E552"/>
    </row>
    <row r="553" spans="1:5" ht="14.25">
      <c r="A553" s="158" t="s">
        <v>91</v>
      </c>
      <c r="B553" s="159" t="s">
        <v>43</v>
      </c>
      <c r="C553" s="159" t="s">
        <v>299</v>
      </c>
      <c r="D553" s="160">
        <v>78.873999999999995</v>
      </c>
      <c r="E553"/>
    </row>
    <row r="554" spans="1:5" ht="14.25">
      <c r="A554" s="158" t="s">
        <v>105</v>
      </c>
      <c r="B554" s="159" t="s">
        <v>43</v>
      </c>
      <c r="C554" s="159" t="s">
        <v>299</v>
      </c>
      <c r="D554" s="160">
        <v>78.873999999999995</v>
      </c>
      <c r="E554"/>
    </row>
    <row r="555" spans="1:5" ht="14.25">
      <c r="A555" s="158" t="s">
        <v>302</v>
      </c>
      <c r="B555" s="159" t="s">
        <v>43</v>
      </c>
      <c r="C555" s="159" t="s">
        <v>299</v>
      </c>
      <c r="D555" s="160">
        <v>78.873999999999995</v>
      </c>
      <c r="E555"/>
    </row>
    <row r="556" spans="1:5" ht="14.25">
      <c r="A556" s="158" t="s">
        <v>97</v>
      </c>
      <c r="B556" s="159" t="s">
        <v>43</v>
      </c>
      <c r="C556" s="159" t="s">
        <v>299</v>
      </c>
      <c r="D556" s="160">
        <v>78.873999999999995</v>
      </c>
      <c r="E556"/>
    </row>
    <row r="557" spans="1:5" ht="14.25">
      <c r="A557" s="158" t="s">
        <v>303</v>
      </c>
      <c r="B557" s="159" t="s">
        <v>43</v>
      </c>
      <c r="C557" s="159" t="s">
        <v>299</v>
      </c>
      <c r="D557" s="160">
        <v>78.873999999999995</v>
      </c>
      <c r="E557"/>
    </row>
    <row r="558" spans="1:5" ht="14.25">
      <c r="A558" s="158" t="s">
        <v>279</v>
      </c>
      <c r="B558" s="159" t="s">
        <v>43</v>
      </c>
      <c r="C558" s="159" t="s">
        <v>299</v>
      </c>
      <c r="D558" s="160">
        <v>78.873999999999995</v>
      </c>
      <c r="E558"/>
    </row>
    <row r="559" spans="1:5" ht="14.25">
      <c r="A559" s="158" t="s">
        <v>283</v>
      </c>
      <c r="B559" s="159" t="s">
        <v>43</v>
      </c>
      <c r="C559" s="159" t="s">
        <v>299</v>
      </c>
      <c r="D559" s="160">
        <v>78.873999999999995</v>
      </c>
      <c r="E559"/>
    </row>
    <row r="560" spans="1:5" ht="14.25">
      <c r="A560" s="158" t="s">
        <v>304</v>
      </c>
      <c r="B560" s="159" t="s">
        <v>43</v>
      </c>
      <c r="C560" s="159" t="s">
        <v>299</v>
      </c>
      <c r="D560" s="160">
        <v>78.873999999999995</v>
      </c>
      <c r="E560"/>
    </row>
    <row r="561" spans="1:5" ht="14.25">
      <c r="A561" s="158" t="s">
        <v>305</v>
      </c>
      <c r="B561" s="159" t="s">
        <v>43</v>
      </c>
      <c r="C561" s="159" t="s">
        <v>299</v>
      </c>
      <c r="D561" s="160">
        <v>78.873999999999995</v>
      </c>
      <c r="E561"/>
    </row>
    <row r="562" spans="1:5" ht="14.25">
      <c r="A562" s="158" t="s">
        <v>306</v>
      </c>
      <c r="B562" s="159" t="s">
        <v>43</v>
      </c>
      <c r="C562" s="159" t="s">
        <v>299</v>
      </c>
      <c r="D562" s="160">
        <v>78.873999999999995</v>
      </c>
      <c r="E562"/>
    </row>
    <row r="563" spans="1:5" ht="14.25">
      <c r="A563" s="158" t="s">
        <v>307</v>
      </c>
      <c r="B563" s="159" t="s">
        <v>43</v>
      </c>
      <c r="C563" s="159" t="s">
        <v>299</v>
      </c>
      <c r="D563" s="160">
        <v>78.873999999999995</v>
      </c>
      <c r="E563"/>
    </row>
    <row r="564" spans="1:5" ht="14.25">
      <c r="A564" s="158" t="s">
        <v>125</v>
      </c>
      <c r="B564" s="159" t="s">
        <v>43</v>
      </c>
      <c r="C564" s="159" t="s">
        <v>299</v>
      </c>
      <c r="D564" s="160">
        <v>78.873999999999995</v>
      </c>
      <c r="E564"/>
    </row>
    <row r="565" spans="1:5" ht="14.25">
      <c r="A565" s="158" t="s">
        <v>106</v>
      </c>
      <c r="B565" s="159" t="s">
        <v>43</v>
      </c>
      <c r="C565" s="159" t="s">
        <v>299</v>
      </c>
      <c r="D565" s="160">
        <v>78.873999999999995</v>
      </c>
      <c r="E565"/>
    </row>
    <row r="566" spans="1:5" ht="14.25">
      <c r="A566" s="158" t="s">
        <v>308</v>
      </c>
      <c r="B566" s="159" t="s">
        <v>43</v>
      </c>
      <c r="C566" s="159" t="s">
        <v>299</v>
      </c>
      <c r="D566" s="160">
        <v>78.873999999999995</v>
      </c>
      <c r="E566"/>
    </row>
    <row r="567" spans="1:5" ht="14.25">
      <c r="A567" s="158" t="s">
        <v>289</v>
      </c>
      <c r="B567" s="159" t="s">
        <v>43</v>
      </c>
      <c r="C567" s="159" t="s">
        <v>299</v>
      </c>
      <c r="D567" s="160">
        <v>78.873999999999995</v>
      </c>
      <c r="E567"/>
    </row>
    <row r="568" spans="1:5" ht="25.5">
      <c r="A568" s="158" t="s">
        <v>308</v>
      </c>
      <c r="B568" s="159" t="s">
        <v>59</v>
      </c>
      <c r="C568" s="165" t="s">
        <v>415</v>
      </c>
      <c r="D568" s="166">
        <v>2900</v>
      </c>
      <c r="E568"/>
    </row>
    <row r="569" spans="1:5" ht="25.5">
      <c r="A569" s="158" t="s">
        <v>97</v>
      </c>
      <c r="B569" s="159" t="s">
        <v>59</v>
      </c>
      <c r="C569" s="165" t="s">
        <v>415</v>
      </c>
      <c r="D569" s="166">
        <v>3700</v>
      </c>
      <c r="E569"/>
    </row>
    <row r="570" spans="1:5" ht="14.25">
      <c r="A570" s="158" t="s">
        <v>101</v>
      </c>
      <c r="B570" s="159" t="s">
        <v>59</v>
      </c>
      <c r="C570" s="159" t="s">
        <v>332</v>
      </c>
      <c r="D570" s="166">
        <v>7000</v>
      </c>
      <c r="E570"/>
    </row>
    <row r="571" spans="1:5" ht="14.25">
      <c r="A571" s="158" t="s">
        <v>333</v>
      </c>
      <c r="B571" s="159" t="s">
        <v>59</v>
      </c>
      <c r="C571" s="159" t="s">
        <v>332</v>
      </c>
      <c r="D571" s="166">
        <v>7000</v>
      </c>
      <c r="E571"/>
    </row>
    <row r="572" spans="1:5" ht="14.25">
      <c r="A572" s="158" t="s">
        <v>334</v>
      </c>
      <c r="B572" s="159" t="s">
        <v>59</v>
      </c>
      <c r="C572" s="159" t="s">
        <v>332</v>
      </c>
      <c r="D572" s="166">
        <v>7000</v>
      </c>
      <c r="E572"/>
    </row>
    <row r="573" spans="1:5" ht="14.25">
      <c r="A573" s="158" t="s">
        <v>335</v>
      </c>
      <c r="B573" s="159" t="s">
        <v>59</v>
      </c>
      <c r="C573" s="159" t="s">
        <v>332</v>
      </c>
      <c r="D573" s="166">
        <v>7000</v>
      </c>
      <c r="E573"/>
    </row>
    <row r="574" spans="1:5" ht="14.25">
      <c r="A574" s="158" t="s">
        <v>306</v>
      </c>
      <c r="B574" s="159" t="s">
        <v>59</v>
      </c>
      <c r="C574" s="159" t="s">
        <v>341</v>
      </c>
      <c r="D574" s="67">
        <v>6500</v>
      </c>
      <c r="E574"/>
    </row>
    <row r="575" spans="1:5" ht="14.25">
      <c r="A575" s="158" t="s">
        <v>105</v>
      </c>
      <c r="B575" s="159" t="s">
        <v>59</v>
      </c>
      <c r="C575" s="159" t="s">
        <v>438</v>
      </c>
      <c r="D575" s="67">
        <v>6000</v>
      </c>
      <c r="E575"/>
    </row>
    <row r="576" spans="1:5" ht="14.25">
      <c r="A576" s="162" t="s">
        <v>306</v>
      </c>
      <c r="B576" s="159" t="s">
        <v>59</v>
      </c>
      <c r="C576" s="163" t="s">
        <v>439</v>
      </c>
      <c r="D576" s="67">
        <v>6000</v>
      </c>
      <c r="E576"/>
    </row>
    <row r="577" spans="1:5" ht="14.25">
      <c r="A577" s="167" t="s">
        <v>105</v>
      </c>
      <c r="B577" s="168" t="s">
        <v>44</v>
      </c>
      <c r="C577" s="169" t="s">
        <v>439</v>
      </c>
      <c r="D577" s="67">
        <v>6000</v>
      </c>
      <c r="E577"/>
    </row>
    <row r="578" spans="1:5" ht="14.25">
      <c r="A578" s="167" t="s">
        <v>496</v>
      </c>
      <c r="B578" s="168" t="s">
        <v>46</v>
      </c>
      <c r="C578" s="169" t="s">
        <v>497</v>
      </c>
      <c r="D578" s="67">
        <v>1518</v>
      </c>
      <c r="E578"/>
    </row>
    <row r="579" spans="1:5" ht="14.25">
      <c r="A579" s="167" t="s">
        <v>105</v>
      </c>
      <c r="B579" s="168" t="s">
        <v>46</v>
      </c>
      <c r="C579" s="169" t="s">
        <v>439</v>
      </c>
      <c r="D579" s="67">
        <v>6000</v>
      </c>
      <c r="E579"/>
    </row>
    <row r="580" spans="1:5" ht="14.25">
      <c r="A580" s="167" t="s">
        <v>147</v>
      </c>
      <c r="B580" s="168" t="s">
        <v>46</v>
      </c>
      <c r="C580" s="201" t="s">
        <v>482</v>
      </c>
      <c r="D580" s="170">
        <v>2380</v>
      </c>
    </row>
    <row r="581" spans="1:5" ht="14.25">
      <c r="A581" s="167" t="s">
        <v>484</v>
      </c>
      <c r="B581" s="168" t="s">
        <v>46</v>
      </c>
      <c r="C581" s="201" t="s">
        <v>482</v>
      </c>
      <c r="D581" s="170">
        <v>4500</v>
      </c>
    </row>
    <row r="582" spans="1:5" ht="14.25">
      <c r="A582" s="167" t="s">
        <v>485</v>
      </c>
      <c r="B582" s="168" t="s">
        <v>46</v>
      </c>
      <c r="C582" s="201" t="s">
        <v>482</v>
      </c>
      <c r="D582" s="170">
        <v>5000</v>
      </c>
    </row>
    <row r="583" spans="1:5" ht="14.25">
      <c r="A583" s="167" t="s">
        <v>486</v>
      </c>
      <c r="B583" s="168" t="s">
        <v>46</v>
      </c>
      <c r="C583" s="201" t="s">
        <v>482</v>
      </c>
      <c r="D583" s="170">
        <v>4500</v>
      </c>
    </row>
    <row r="584" spans="1:5" ht="14.25">
      <c r="A584" s="167" t="s">
        <v>487</v>
      </c>
      <c r="B584" s="168" t="s">
        <v>46</v>
      </c>
      <c r="C584" s="201" t="s">
        <v>482</v>
      </c>
      <c r="D584" s="170">
        <v>1800</v>
      </c>
    </row>
    <row r="585" spans="1:5" ht="14.25">
      <c r="A585" s="167" t="s">
        <v>488</v>
      </c>
      <c r="B585" s="168" t="s">
        <v>46</v>
      </c>
      <c r="C585" s="201" t="s">
        <v>482</v>
      </c>
      <c r="D585" s="170">
        <v>1800</v>
      </c>
    </row>
    <row r="586" spans="1:5" ht="14.25">
      <c r="A586" s="167" t="s">
        <v>489</v>
      </c>
      <c r="B586" s="168" t="s">
        <v>46</v>
      </c>
      <c r="C586" s="201" t="s">
        <v>482</v>
      </c>
      <c r="D586" s="170">
        <v>3600</v>
      </c>
    </row>
    <row r="587" spans="1:5" ht="14.25">
      <c r="A587" s="167" t="s">
        <v>76</v>
      </c>
      <c r="B587" s="168" t="s">
        <v>46</v>
      </c>
      <c r="C587" s="201" t="s">
        <v>482</v>
      </c>
      <c r="D587" s="170">
        <v>480</v>
      </c>
    </row>
    <row r="588" spans="1:5" ht="14.25">
      <c r="A588" s="167" t="s">
        <v>451</v>
      </c>
      <c r="B588" s="168" t="s">
        <v>46</v>
      </c>
      <c r="C588" s="201" t="s">
        <v>482</v>
      </c>
      <c r="D588" s="170">
        <v>1500</v>
      </c>
    </row>
    <row r="589" spans="1:5" ht="14.25">
      <c r="A589" s="167" t="s">
        <v>549</v>
      </c>
      <c r="B589" s="168" t="s">
        <v>47</v>
      </c>
      <c r="C589" s="201" t="s">
        <v>482</v>
      </c>
      <c r="D589" s="170">
        <v>1500</v>
      </c>
      <c r="E589" s="81"/>
    </row>
    <row r="590" spans="1:5" ht="14.25">
      <c r="A590" s="167" t="s">
        <v>114</v>
      </c>
      <c r="B590" s="168" t="s">
        <v>46</v>
      </c>
      <c r="C590" s="201" t="s">
        <v>482</v>
      </c>
      <c r="D590" s="170">
        <v>1800</v>
      </c>
      <c r="E590" s="202"/>
    </row>
    <row r="591" spans="1:5" ht="14.25">
      <c r="A591" s="167" t="s">
        <v>77</v>
      </c>
      <c r="B591" s="168" t="s">
        <v>46</v>
      </c>
      <c r="C591" s="201" t="s">
        <v>482</v>
      </c>
      <c r="D591" s="170">
        <v>480</v>
      </c>
      <c r="E591" s="202">
        <v>6000</v>
      </c>
    </row>
    <row r="592" spans="1:5" ht="25.5">
      <c r="A592" s="167" t="s">
        <v>103</v>
      </c>
      <c r="B592" s="168" t="s">
        <v>47</v>
      </c>
      <c r="C592" s="171" t="s">
        <v>548</v>
      </c>
      <c r="D592" s="170">
        <v>1400.05</v>
      </c>
      <c r="E592" s="202"/>
    </row>
    <row r="593" spans="1:5" ht="15.75">
      <c r="A593" s="561" t="s">
        <v>368</v>
      </c>
      <c r="B593" s="561"/>
      <c r="C593" s="561"/>
      <c r="D593" s="203">
        <f>SUM(D498:D592)</f>
        <v>215817.5327999999</v>
      </c>
      <c r="E593" s="202"/>
    </row>
    <row r="594" spans="1:5" ht="14.25">
      <c r="A594" s="562" t="s">
        <v>369</v>
      </c>
      <c r="B594" s="562"/>
      <c r="C594" s="562"/>
      <c r="D594" s="51">
        <v>1345500</v>
      </c>
      <c r="E594" s="86"/>
    </row>
    <row r="595" spans="1:5" ht="14.25">
      <c r="A595" s="204"/>
      <c r="B595" s="52"/>
      <c r="C595" s="53" t="s">
        <v>370</v>
      </c>
      <c r="D595" s="54">
        <f>SUM(D42+D61+D66+D71+D82+D88+D220+D484+D497+D593)</f>
        <v>1345500.0022600004</v>
      </c>
      <c r="E595" s="86"/>
    </row>
    <row r="596" spans="1:5" ht="18">
      <c r="A596" s="205"/>
      <c r="B596" s="56"/>
      <c r="C596" s="57" t="s">
        <v>371</v>
      </c>
      <c r="D596" s="78">
        <f>SUM(D594-D595)</f>
        <v>-2.2600004449486732E-3</v>
      </c>
      <c r="E596" s="86"/>
    </row>
    <row r="597" spans="1:5" ht="14.25">
      <c r="E597" s="86"/>
    </row>
    <row r="601" spans="1:5" ht="14.25">
      <c r="A601" s="206" t="s">
        <v>372</v>
      </c>
      <c r="B601" s="58">
        <f>SUM(D484)</f>
        <v>378373.37762000045</v>
      </c>
      <c r="C601" s="3"/>
      <c r="D601"/>
      <c r="E601"/>
    </row>
    <row r="602" spans="1:5" ht="14.25">
      <c r="A602" s="206" t="s">
        <v>389</v>
      </c>
      <c r="B602" s="58">
        <f>SUM(D220)</f>
        <v>292368.01184000005</v>
      </c>
      <c r="C602" s="3"/>
      <c r="D602"/>
      <c r="E602"/>
    </row>
    <row r="603" spans="1:5" ht="14.25">
      <c r="A603" s="206" t="s">
        <v>373</v>
      </c>
      <c r="B603" s="58">
        <f>SUM(D88)</f>
        <v>14200</v>
      </c>
      <c r="C603" s="3"/>
      <c r="D603"/>
      <c r="E603"/>
    </row>
    <row r="604" spans="1:5" ht="14.25">
      <c r="A604" s="206" t="s">
        <v>374</v>
      </c>
      <c r="B604" s="58">
        <f>SUM(D82)</f>
        <v>16245</v>
      </c>
      <c r="C604" s="3"/>
      <c r="D604"/>
      <c r="E604"/>
    </row>
    <row r="605" spans="1:5" ht="14.25">
      <c r="A605" s="206" t="s">
        <v>375</v>
      </c>
      <c r="B605" s="58">
        <f>SUM(D42)</f>
        <v>347548.43</v>
      </c>
      <c r="C605" s="3"/>
      <c r="D605"/>
      <c r="E605"/>
    </row>
    <row r="606" spans="1:5" ht="14.25">
      <c r="A606" s="206" t="s">
        <v>376</v>
      </c>
      <c r="B606" s="58">
        <f>SUM(D71)</f>
        <v>39676.050000000003</v>
      </c>
      <c r="C606" s="3"/>
      <c r="D606"/>
      <c r="E606"/>
    </row>
    <row r="607" spans="1:5" ht="14.25">
      <c r="A607" s="206" t="s">
        <v>377</v>
      </c>
      <c r="B607" s="58">
        <f>SUM(D66)</f>
        <v>29390</v>
      </c>
      <c r="C607" s="3"/>
      <c r="D607"/>
      <c r="E607"/>
    </row>
    <row r="608" spans="1:5" ht="14.25">
      <c r="A608" s="206" t="s">
        <v>378</v>
      </c>
      <c r="B608" s="58">
        <v>0</v>
      </c>
      <c r="C608" s="3"/>
      <c r="D608"/>
      <c r="E608"/>
    </row>
    <row r="609" spans="1:5" ht="14.25">
      <c r="A609" s="206" t="s">
        <v>27</v>
      </c>
      <c r="B609" s="58">
        <f>SUM(D497)</f>
        <v>11.6</v>
      </c>
      <c r="C609" s="3"/>
      <c r="D609"/>
      <c r="E609"/>
    </row>
    <row r="610" spans="1:5" ht="14.25">
      <c r="A610" s="206" t="s">
        <v>379</v>
      </c>
      <c r="B610" s="58">
        <f>SUM(D593)</f>
        <v>215817.5327999999</v>
      </c>
      <c r="C610" s="3"/>
      <c r="D610"/>
      <c r="E610"/>
    </row>
    <row r="611" spans="1:5" ht="14.25">
      <c r="A611" s="206" t="s">
        <v>380</v>
      </c>
      <c r="B611" s="58">
        <f>SUM(D61)</f>
        <v>11870</v>
      </c>
      <c r="C611" s="3"/>
      <c r="D611"/>
      <c r="E611"/>
    </row>
    <row r="612" spans="1:5" ht="15.75">
      <c r="A612" s="207" t="s">
        <v>10</v>
      </c>
      <c r="B612" s="61">
        <f>SUM(B601:B611)</f>
        <v>1345500.0022600004</v>
      </c>
      <c r="C612" s="3"/>
      <c r="D612"/>
      <c r="E612"/>
    </row>
    <row r="613" spans="1:5" ht="14.25">
      <c r="A613" s="208"/>
      <c r="B613" s="3"/>
      <c r="C613" s="3"/>
      <c r="D613"/>
      <c r="E613"/>
    </row>
    <row r="614" spans="1:5" ht="14.25">
      <c r="A614" s="208"/>
      <c r="B614" s="3"/>
      <c r="C614" s="3"/>
      <c r="D614"/>
      <c r="E614"/>
    </row>
    <row r="615" spans="1:5" ht="14.25">
      <c r="A615" s="556" t="s">
        <v>564</v>
      </c>
      <c r="B615" s="556"/>
      <c r="C615" s="556"/>
      <c r="D615"/>
      <c r="E615"/>
    </row>
  </sheetData>
  <mergeCells count="13">
    <mergeCell ref="A82:C82"/>
    <mergeCell ref="A42:C42"/>
    <mergeCell ref="A61:C61"/>
    <mergeCell ref="A66:C66"/>
    <mergeCell ref="A71:C71"/>
    <mergeCell ref="A74:C74"/>
    <mergeCell ref="A615:C615"/>
    <mergeCell ref="A88:C88"/>
    <mergeCell ref="A220:C220"/>
    <mergeCell ref="A484:C484"/>
    <mergeCell ref="A497:C497"/>
    <mergeCell ref="A593:C593"/>
    <mergeCell ref="A594:C594"/>
  </mergeCells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6"/>
  <sheetViews>
    <sheetView workbookViewId="0"/>
  </sheetViews>
  <sheetFormatPr baseColWidth="10" defaultRowHeight="14.25"/>
  <cols>
    <col min="1" max="1" width="4.625" style="1" customWidth="1"/>
    <col min="2" max="2" width="42.875" style="1" customWidth="1"/>
    <col min="3" max="3" width="16" style="59" customWidth="1"/>
    <col min="4" max="4" width="33" style="1" customWidth="1"/>
    <col min="5" max="5" width="9.875" style="1" customWidth="1"/>
  </cols>
  <sheetData>
    <row r="1" spans="1:5" ht="36" customHeight="1">
      <c r="A1" s="59"/>
      <c r="B1" s="564" t="s">
        <v>397</v>
      </c>
      <c r="C1" s="564"/>
      <c r="D1" s="564"/>
    </row>
    <row r="2" spans="1:5" ht="36" customHeight="1">
      <c r="A2" s="59"/>
      <c r="B2" s="564" t="s">
        <v>381</v>
      </c>
      <c r="C2" s="564"/>
      <c r="D2" s="564"/>
    </row>
    <row r="3" spans="1:5" ht="14.25" customHeight="1">
      <c r="A3" s="59"/>
      <c r="B3" s="565" t="s">
        <v>382</v>
      </c>
      <c r="C3" s="565"/>
      <c r="D3" s="565"/>
    </row>
    <row r="4" spans="1:5" ht="15">
      <c r="A4" s="59"/>
      <c r="B4" s="3"/>
      <c r="C4" s="14"/>
      <c r="D4" s="60"/>
    </row>
    <row r="5" spans="1:5">
      <c r="A5" s="15" t="s">
        <v>383</v>
      </c>
      <c r="B5" s="15" t="s">
        <v>1</v>
      </c>
      <c r="C5" s="17" t="s">
        <v>4</v>
      </c>
      <c r="D5" s="16" t="s">
        <v>384</v>
      </c>
    </row>
    <row r="6" spans="1:5" s="214" customFormat="1" ht="14.25" customHeight="1">
      <c r="A6" s="209">
        <v>1</v>
      </c>
      <c r="B6" s="210" t="s">
        <v>150</v>
      </c>
      <c r="C6" s="211" t="s">
        <v>30</v>
      </c>
      <c r="D6" s="212" t="s">
        <v>354</v>
      </c>
      <c r="E6" s="213"/>
    </row>
    <row r="7" spans="1:5" s="214" customFormat="1" ht="14.25" customHeight="1">
      <c r="A7" s="209">
        <v>2</v>
      </c>
      <c r="B7" s="215" t="s">
        <v>152</v>
      </c>
      <c r="C7" s="211" t="s">
        <v>30</v>
      </c>
      <c r="D7" s="212" t="s">
        <v>398</v>
      </c>
      <c r="E7" s="213"/>
    </row>
    <row r="8" spans="1:5" s="214" customFormat="1" ht="14.25" customHeight="1">
      <c r="A8" s="209">
        <v>3</v>
      </c>
      <c r="B8" s="215" t="s">
        <v>154</v>
      </c>
      <c r="C8" s="211" t="s">
        <v>30</v>
      </c>
      <c r="D8" s="212" t="s">
        <v>399</v>
      </c>
      <c r="E8" s="213"/>
    </row>
    <row r="9" spans="1:5" s="214" customFormat="1" ht="14.25" customHeight="1">
      <c r="A9" s="209">
        <v>4</v>
      </c>
      <c r="B9" s="215" t="s">
        <v>119</v>
      </c>
      <c r="C9" s="211" t="s">
        <v>30</v>
      </c>
      <c r="D9" s="212" t="s">
        <v>354</v>
      </c>
      <c r="E9" s="213"/>
    </row>
    <row r="10" spans="1:5" s="214" customFormat="1" ht="14.25" customHeight="1">
      <c r="A10" s="209">
        <v>5</v>
      </c>
      <c r="B10" s="215" t="s">
        <v>55</v>
      </c>
      <c r="C10" s="211" t="s">
        <v>30</v>
      </c>
      <c r="D10" s="212" t="s">
        <v>399</v>
      </c>
      <c r="E10" s="213"/>
    </row>
    <row r="11" spans="1:5" s="214" customFormat="1" ht="14.25" customHeight="1">
      <c r="A11" s="209">
        <v>6</v>
      </c>
      <c r="B11" s="215" t="s">
        <v>160</v>
      </c>
      <c r="C11" s="211" t="s">
        <v>30</v>
      </c>
      <c r="D11" s="212" t="s">
        <v>354</v>
      </c>
      <c r="E11" s="213"/>
    </row>
    <row r="12" spans="1:5" s="214" customFormat="1" ht="14.25" customHeight="1">
      <c r="A12" s="209">
        <v>7</v>
      </c>
      <c r="B12" s="215" t="s">
        <v>162</v>
      </c>
      <c r="C12" s="211" t="s">
        <v>30</v>
      </c>
      <c r="D12" s="212" t="s">
        <v>399</v>
      </c>
      <c r="E12" s="213"/>
    </row>
    <row r="13" spans="1:5" s="214" customFormat="1" ht="14.25" customHeight="1">
      <c r="A13" s="209">
        <v>8</v>
      </c>
      <c r="B13" s="215" t="s">
        <v>164</v>
      </c>
      <c r="C13" s="211" t="s">
        <v>30</v>
      </c>
      <c r="D13" s="212" t="s">
        <v>399</v>
      </c>
      <c r="E13" s="213"/>
    </row>
    <row r="14" spans="1:5" s="214" customFormat="1" ht="14.25" customHeight="1">
      <c r="A14" s="209">
        <v>9</v>
      </c>
      <c r="B14" s="215" t="s">
        <v>165</v>
      </c>
      <c r="C14" s="211" t="s">
        <v>30</v>
      </c>
      <c r="D14" s="212" t="s">
        <v>356</v>
      </c>
      <c r="E14" s="213"/>
    </row>
    <row r="15" spans="1:5" s="214" customFormat="1" ht="14.25" customHeight="1">
      <c r="A15" s="209">
        <v>10</v>
      </c>
      <c r="B15" s="215" t="s">
        <v>167</v>
      </c>
      <c r="C15" s="211" t="s">
        <v>30</v>
      </c>
      <c r="D15" s="212" t="s">
        <v>400</v>
      </c>
      <c r="E15" s="213"/>
    </row>
    <row r="16" spans="1:5" s="214" customFormat="1" ht="14.25" customHeight="1">
      <c r="A16" s="209">
        <v>11</v>
      </c>
      <c r="B16" s="215" t="s">
        <v>170</v>
      </c>
      <c r="C16" s="211" t="s">
        <v>30</v>
      </c>
      <c r="D16" s="212" t="s">
        <v>400</v>
      </c>
      <c r="E16" s="213"/>
    </row>
    <row r="17" spans="1:5" s="214" customFormat="1" ht="14.25" customHeight="1">
      <c r="A17" s="209">
        <v>12</v>
      </c>
      <c r="B17" s="215" t="s">
        <v>172</v>
      </c>
      <c r="C17" s="211" t="s">
        <v>30</v>
      </c>
      <c r="D17" s="212" t="s">
        <v>400</v>
      </c>
      <c r="E17" s="213"/>
    </row>
    <row r="18" spans="1:5" s="214" customFormat="1" ht="14.25" customHeight="1">
      <c r="A18" s="209">
        <v>13</v>
      </c>
      <c r="B18" s="215" t="s">
        <v>174</v>
      </c>
      <c r="C18" s="211" t="s">
        <v>30</v>
      </c>
      <c r="D18" s="212" t="s">
        <v>400</v>
      </c>
      <c r="E18" s="213"/>
    </row>
    <row r="19" spans="1:5" s="214" customFormat="1" ht="14.25" customHeight="1">
      <c r="A19" s="209">
        <v>14</v>
      </c>
      <c r="B19" s="215" t="s">
        <v>176</v>
      </c>
      <c r="C19" s="211" t="s">
        <v>30</v>
      </c>
      <c r="D19" s="212" t="s">
        <v>358</v>
      </c>
      <c r="E19" s="213"/>
    </row>
    <row r="20" spans="1:5" s="214" customFormat="1" ht="14.25" customHeight="1">
      <c r="A20" s="209">
        <v>15</v>
      </c>
      <c r="B20" s="215" t="s">
        <v>154</v>
      </c>
      <c r="C20" s="211" t="s">
        <v>30</v>
      </c>
      <c r="D20" s="212" t="s">
        <v>399</v>
      </c>
      <c r="E20" s="213"/>
    </row>
    <row r="21" spans="1:5" s="214" customFormat="1" ht="14.25" customHeight="1">
      <c r="A21" s="209">
        <v>16</v>
      </c>
      <c r="B21" s="215" t="s">
        <v>178</v>
      </c>
      <c r="C21" s="211" t="s">
        <v>30</v>
      </c>
      <c r="D21" s="212" t="s">
        <v>401</v>
      </c>
      <c r="E21" s="213"/>
    </row>
    <row r="22" spans="1:5" s="214" customFormat="1" ht="14.25" customHeight="1">
      <c r="A22" s="209">
        <v>17</v>
      </c>
      <c r="B22" s="215" t="s">
        <v>136</v>
      </c>
      <c r="C22" s="211" t="s">
        <v>30</v>
      </c>
      <c r="D22" s="212" t="s">
        <v>354</v>
      </c>
      <c r="E22" s="213"/>
    </row>
    <row r="23" spans="1:5" s="214" customFormat="1" ht="14.25" customHeight="1">
      <c r="A23" s="209">
        <v>18</v>
      </c>
      <c r="B23" s="215" t="s">
        <v>180</v>
      </c>
      <c r="C23" s="216" t="s">
        <v>31</v>
      </c>
      <c r="D23" s="212" t="s">
        <v>400</v>
      </c>
      <c r="E23" s="213"/>
    </row>
    <row r="24" spans="1:5" s="214" customFormat="1" ht="14.25" customHeight="1">
      <c r="A24" s="209">
        <v>19</v>
      </c>
      <c r="B24" s="215" t="s">
        <v>183</v>
      </c>
      <c r="C24" s="216" t="s">
        <v>31</v>
      </c>
      <c r="D24" s="212" t="s">
        <v>400</v>
      </c>
      <c r="E24" s="213"/>
    </row>
    <row r="25" spans="1:5" s="214" customFormat="1" ht="14.25" customHeight="1">
      <c r="A25" s="209">
        <v>20</v>
      </c>
      <c r="B25" s="215" t="s">
        <v>184</v>
      </c>
      <c r="C25" s="216" t="s">
        <v>31</v>
      </c>
      <c r="D25" s="212" t="s">
        <v>354</v>
      </c>
      <c r="E25" s="213"/>
    </row>
    <row r="26" spans="1:5" s="214" customFormat="1" ht="14.25" customHeight="1">
      <c r="A26" s="209">
        <v>21</v>
      </c>
      <c r="B26" s="215" t="s">
        <v>185</v>
      </c>
      <c r="C26" s="216" t="s">
        <v>31</v>
      </c>
      <c r="D26" s="212" t="s">
        <v>400</v>
      </c>
      <c r="E26" s="213"/>
    </row>
    <row r="27" spans="1:5" s="214" customFormat="1" ht="14.25" customHeight="1">
      <c r="A27" s="209">
        <v>22</v>
      </c>
      <c r="B27" s="215" t="s">
        <v>187</v>
      </c>
      <c r="C27" s="216" t="s">
        <v>31</v>
      </c>
      <c r="D27" s="212" t="s">
        <v>400</v>
      </c>
      <c r="E27" s="213"/>
    </row>
    <row r="28" spans="1:5" s="214" customFormat="1" ht="14.25" customHeight="1">
      <c r="A28" s="209">
        <v>23</v>
      </c>
      <c r="B28" s="215" t="s">
        <v>165</v>
      </c>
      <c r="C28" s="216" t="s">
        <v>31</v>
      </c>
      <c r="D28" s="212" t="s">
        <v>356</v>
      </c>
      <c r="E28" s="213"/>
    </row>
    <row r="29" spans="1:5" s="214" customFormat="1" ht="14.25" customHeight="1">
      <c r="A29" s="209">
        <v>24</v>
      </c>
      <c r="B29" s="215" t="s">
        <v>170</v>
      </c>
      <c r="C29" s="216" t="s">
        <v>31</v>
      </c>
      <c r="D29" s="212" t="s">
        <v>400</v>
      </c>
      <c r="E29" s="213"/>
    </row>
    <row r="30" spans="1:5" s="214" customFormat="1" ht="14.25" customHeight="1">
      <c r="A30" s="209">
        <v>25</v>
      </c>
      <c r="B30" s="215" t="s">
        <v>167</v>
      </c>
      <c r="C30" s="216" t="s">
        <v>31</v>
      </c>
      <c r="D30" s="212" t="s">
        <v>400</v>
      </c>
      <c r="E30" s="213"/>
    </row>
    <row r="31" spans="1:5" s="214" customFormat="1" ht="14.25" customHeight="1">
      <c r="A31" s="209">
        <v>26</v>
      </c>
      <c r="B31" s="215" t="s">
        <v>190</v>
      </c>
      <c r="C31" s="216" t="s">
        <v>31</v>
      </c>
      <c r="D31" s="212" t="s">
        <v>354</v>
      </c>
      <c r="E31" s="213"/>
    </row>
    <row r="32" spans="1:5" s="214" customFormat="1" ht="14.25" customHeight="1">
      <c r="A32" s="209">
        <v>27</v>
      </c>
      <c r="B32" s="215" t="s">
        <v>93</v>
      </c>
      <c r="C32" s="216" t="s">
        <v>31</v>
      </c>
      <c r="D32" s="212" t="s">
        <v>400</v>
      </c>
      <c r="E32" s="213"/>
    </row>
    <row r="33" spans="1:5" s="214" customFormat="1" ht="14.25" customHeight="1">
      <c r="A33" s="209">
        <v>28</v>
      </c>
      <c r="B33" s="215" t="s">
        <v>191</v>
      </c>
      <c r="C33" s="216" t="s">
        <v>31</v>
      </c>
      <c r="D33" s="212" t="s">
        <v>356</v>
      </c>
      <c r="E33" s="213"/>
    </row>
    <row r="34" spans="1:5" s="214" customFormat="1" ht="14.25" customHeight="1">
      <c r="A34" s="209">
        <v>29</v>
      </c>
      <c r="B34" s="215" t="s">
        <v>193</v>
      </c>
      <c r="C34" s="216" t="s">
        <v>31</v>
      </c>
      <c r="D34" s="212" t="s">
        <v>399</v>
      </c>
      <c r="E34" s="213"/>
    </row>
    <row r="35" spans="1:5" s="214" customFormat="1" ht="14.25" customHeight="1">
      <c r="A35" s="209">
        <v>30</v>
      </c>
      <c r="B35" s="215" t="s">
        <v>193</v>
      </c>
      <c r="C35" s="216" t="s">
        <v>31</v>
      </c>
      <c r="D35" s="212" t="s">
        <v>399</v>
      </c>
      <c r="E35" s="213"/>
    </row>
    <row r="36" spans="1:5" s="214" customFormat="1" ht="14.25" customHeight="1">
      <c r="A36" s="209">
        <v>31</v>
      </c>
      <c r="B36" s="215" t="s">
        <v>55</v>
      </c>
      <c r="C36" s="216" t="s">
        <v>31</v>
      </c>
      <c r="D36" s="212" t="s">
        <v>399</v>
      </c>
      <c r="E36" s="213"/>
    </row>
    <row r="37" spans="1:5" s="214" customFormat="1" ht="14.25" customHeight="1">
      <c r="A37" s="209">
        <v>32</v>
      </c>
      <c r="B37" s="215" t="s">
        <v>150</v>
      </c>
      <c r="C37" s="216" t="s">
        <v>31</v>
      </c>
      <c r="D37" s="212" t="s">
        <v>354</v>
      </c>
      <c r="E37" s="213"/>
    </row>
    <row r="38" spans="1:5" s="214" customFormat="1" ht="14.25" customHeight="1">
      <c r="A38" s="209">
        <v>33</v>
      </c>
      <c r="B38" s="215" t="s">
        <v>160</v>
      </c>
      <c r="C38" s="216" t="s">
        <v>31</v>
      </c>
      <c r="D38" s="212" t="s">
        <v>354</v>
      </c>
      <c r="E38" s="213"/>
    </row>
    <row r="39" spans="1:5" s="214" customFormat="1" ht="14.25" customHeight="1">
      <c r="A39" s="209">
        <v>34</v>
      </c>
      <c r="B39" s="215" t="s">
        <v>119</v>
      </c>
      <c r="C39" s="216" t="s">
        <v>31</v>
      </c>
      <c r="D39" s="212" t="s">
        <v>354</v>
      </c>
      <c r="E39" s="213"/>
    </row>
    <row r="40" spans="1:5" s="214" customFormat="1" ht="14.25" customHeight="1">
      <c r="A40" s="209">
        <v>35</v>
      </c>
      <c r="B40" s="215" t="s">
        <v>70</v>
      </c>
      <c r="C40" s="216" t="s">
        <v>31</v>
      </c>
      <c r="D40" s="212" t="s">
        <v>399</v>
      </c>
      <c r="E40" s="213"/>
    </row>
    <row r="41" spans="1:5" s="214" customFormat="1" ht="14.25" customHeight="1">
      <c r="A41" s="209">
        <v>36</v>
      </c>
      <c r="B41" s="215" t="s">
        <v>174</v>
      </c>
      <c r="C41" s="216" t="s">
        <v>31</v>
      </c>
      <c r="D41" s="212" t="s">
        <v>400</v>
      </c>
      <c r="E41" s="213"/>
    </row>
    <row r="42" spans="1:5" s="214" customFormat="1" ht="14.25" customHeight="1">
      <c r="A42" s="209">
        <v>37</v>
      </c>
      <c r="B42" s="215" t="s">
        <v>172</v>
      </c>
      <c r="C42" s="216" t="s">
        <v>31</v>
      </c>
      <c r="D42" s="212" t="s">
        <v>400</v>
      </c>
      <c r="E42" s="213"/>
    </row>
    <row r="43" spans="1:5" s="214" customFormat="1" ht="14.25" customHeight="1">
      <c r="A43" s="209">
        <v>38</v>
      </c>
      <c r="B43" s="215" t="s">
        <v>202</v>
      </c>
      <c r="C43" s="216" t="s">
        <v>31</v>
      </c>
      <c r="D43" s="212" t="s">
        <v>356</v>
      </c>
      <c r="E43" s="213"/>
    </row>
    <row r="44" spans="1:5" s="214" customFormat="1" ht="14.25" customHeight="1">
      <c r="A44" s="209">
        <v>39</v>
      </c>
      <c r="B44" s="215" t="s">
        <v>204</v>
      </c>
      <c r="C44" s="216" t="s">
        <v>31</v>
      </c>
      <c r="D44" s="212" t="s">
        <v>400</v>
      </c>
      <c r="E44" s="213"/>
    </row>
    <row r="45" spans="1:5" s="214" customFormat="1" ht="14.25" customHeight="1">
      <c r="A45" s="209">
        <v>40</v>
      </c>
      <c r="B45" s="215" t="s">
        <v>83</v>
      </c>
      <c r="C45" s="216" t="s">
        <v>31</v>
      </c>
      <c r="D45" s="212" t="s">
        <v>399</v>
      </c>
      <c r="E45" s="213"/>
    </row>
    <row r="46" spans="1:5" s="214" customFormat="1" ht="14.25" customHeight="1">
      <c r="A46" s="209">
        <v>41</v>
      </c>
      <c r="B46" s="215" t="s">
        <v>206</v>
      </c>
      <c r="C46" s="216" t="s">
        <v>31</v>
      </c>
      <c r="D46" s="212" t="s">
        <v>354</v>
      </c>
      <c r="E46" s="213"/>
    </row>
    <row r="47" spans="1:5" s="214" customFormat="1" ht="14.25" customHeight="1">
      <c r="A47" s="209">
        <v>42</v>
      </c>
      <c r="B47" s="215" t="s">
        <v>208</v>
      </c>
      <c r="C47" s="216" t="s">
        <v>31</v>
      </c>
      <c r="D47" s="212" t="s">
        <v>356</v>
      </c>
      <c r="E47" s="213"/>
    </row>
    <row r="48" spans="1:5" s="214" customFormat="1" ht="14.25" customHeight="1">
      <c r="A48" s="209">
        <v>43</v>
      </c>
      <c r="B48" s="215" t="s">
        <v>210</v>
      </c>
      <c r="C48" s="216" t="s">
        <v>31</v>
      </c>
      <c r="D48" s="212" t="s">
        <v>356</v>
      </c>
      <c r="E48" s="213"/>
    </row>
    <row r="49" spans="1:5" s="214" customFormat="1" ht="14.25" customHeight="1">
      <c r="A49" s="209">
        <v>44</v>
      </c>
      <c r="B49" s="215" t="s">
        <v>104</v>
      </c>
      <c r="C49" s="216" t="s">
        <v>31</v>
      </c>
      <c r="D49" s="212" t="s">
        <v>399</v>
      </c>
      <c r="E49" s="213"/>
    </row>
    <row r="50" spans="1:5" s="214" customFormat="1" ht="14.25" customHeight="1">
      <c r="A50" s="209">
        <v>45</v>
      </c>
      <c r="B50" s="215" t="s">
        <v>164</v>
      </c>
      <c r="C50" s="216" t="s">
        <v>31</v>
      </c>
      <c r="D50" s="212" t="s">
        <v>399</v>
      </c>
      <c r="E50" s="213"/>
    </row>
    <row r="51" spans="1:5" s="214" customFormat="1" ht="14.25" customHeight="1">
      <c r="A51" s="209">
        <v>46</v>
      </c>
      <c r="B51" s="217" t="s">
        <v>246</v>
      </c>
      <c r="C51" s="216" t="s">
        <v>31</v>
      </c>
      <c r="D51" s="212" t="s">
        <v>398</v>
      </c>
      <c r="E51" s="213"/>
    </row>
    <row r="52" spans="1:5" s="214" customFormat="1" ht="14.25" customHeight="1">
      <c r="A52" s="209">
        <v>47</v>
      </c>
      <c r="B52" s="215" t="s">
        <v>84</v>
      </c>
      <c r="C52" s="216" t="s">
        <v>31</v>
      </c>
      <c r="D52" s="212" t="s">
        <v>399</v>
      </c>
      <c r="E52" s="213"/>
    </row>
    <row r="53" spans="1:5" s="214" customFormat="1" ht="14.25" customHeight="1">
      <c r="A53" s="209">
        <v>48</v>
      </c>
      <c r="B53" s="215" t="s">
        <v>96</v>
      </c>
      <c r="C53" s="216" t="s">
        <v>31</v>
      </c>
      <c r="D53" s="212" t="s">
        <v>398</v>
      </c>
      <c r="E53" s="213"/>
    </row>
    <row r="54" spans="1:5" s="214" customFormat="1" ht="14.25" customHeight="1">
      <c r="A54" s="209">
        <v>49</v>
      </c>
      <c r="B54" s="215" t="s">
        <v>87</v>
      </c>
      <c r="C54" s="216" t="s">
        <v>34</v>
      </c>
      <c r="D54" s="212" t="s">
        <v>399</v>
      </c>
      <c r="E54" s="213"/>
    </row>
    <row r="55" spans="1:5" s="214" customFormat="1" ht="14.25" customHeight="1">
      <c r="A55" s="209">
        <v>50</v>
      </c>
      <c r="B55" s="215" t="s">
        <v>170</v>
      </c>
      <c r="C55" s="216" t="s">
        <v>34</v>
      </c>
      <c r="D55" s="212" t="s">
        <v>400</v>
      </c>
      <c r="E55" s="213"/>
    </row>
    <row r="56" spans="1:5" s="214" customFormat="1" ht="14.25" customHeight="1">
      <c r="A56" s="209">
        <v>51</v>
      </c>
      <c r="B56" s="215" t="s">
        <v>167</v>
      </c>
      <c r="C56" s="216" t="s">
        <v>34</v>
      </c>
      <c r="D56" s="212" t="s">
        <v>400</v>
      </c>
      <c r="E56" s="213"/>
    </row>
    <row r="57" spans="1:5" s="214" customFormat="1" ht="14.25" customHeight="1">
      <c r="A57" s="209">
        <v>52</v>
      </c>
      <c r="B57" s="215" t="s">
        <v>187</v>
      </c>
      <c r="C57" s="216" t="s">
        <v>34</v>
      </c>
      <c r="D57" s="212" t="s">
        <v>400</v>
      </c>
      <c r="E57" s="213"/>
    </row>
    <row r="58" spans="1:5" s="214" customFormat="1" ht="14.25" customHeight="1">
      <c r="A58" s="209">
        <v>53</v>
      </c>
      <c r="B58" s="215" t="s">
        <v>185</v>
      </c>
      <c r="C58" s="216" t="s">
        <v>34</v>
      </c>
      <c r="D58" s="212" t="s">
        <v>400</v>
      </c>
      <c r="E58" s="213"/>
    </row>
    <row r="59" spans="1:5" s="214" customFormat="1" ht="14.25" customHeight="1">
      <c r="A59" s="209">
        <v>54</v>
      </c>
      <c r="B59" s="215" t="s">
        <v>184</v>
      </c>
      <c r="C59" s="216" t="s">
        <v>34</v>
      </c>
      <c r="D59" s="212" t="s">
        <v>354</v>
      </c>
      <c r="E59" s="213"/>
    </row>
    <row r="60" spans="1:5" s="214" customFormat="1" ht="14.25" customHeight="1">
      <c r="A60" s="209">
        <v>55</v>
      </c>
      <c r="B60" s="215" t="s">
        <v>190</v>
      </c>
      <c r="C60" s="216" t="s">
        <v>34</v>
      </c>
      <c r="D60" s="212" t="s">
        <v>354</v>
      </c>
      <c r="E60" s="213"/>
    </row>
    <row r="61" spans="1:5" s="214" customFormat="1" ht="14.25" customHeight="1">
      <c r="A61" s="209">
        <v>56</v>
      </c>
      <c r="B61" s="215" t="s">
        <v>180</v>
      </c>
      <c r="C61" s="216" t="s">
        <v>34</v>
      </c>
      <c r="D61" s="212" t="s">
        <v>400</v>
      </c>
      <c r="E61" s="213"/>
    </row>
    <row r="62" spans="1:5" s="214" customFormat="1" ht="14.25" customHeight="1">
      <c r="A62" s="209">
        <v>57</v>
      </c>
      <c r="B62" s="215" t="s">
        <v>183</v>
      </c>
      <c r="C62" s="216" t="s">
        <v>34</v>
      </c>
      <c r="D62" s="212" t="s">
        <v>400</v>
      </c>
      <c r="E62" s="213"/>
    </row>
    <row r="63" spans="1:5" s="214" customFormat="1" ht="14.25" customHeight="1">
      <c r="A63" s="209">
        <v>58</v>
      </c>
      <c r="B63" s="215" t="s">
        <v>87</v>
      </c>
      <c r="C63" s="216" t="s">
        <v>34</v>
      </c>
      <c r="D63" s="212" t="s">
        <v>399</v>
      </c>
      <c r="E63" s="213"/>
    </row>
    <row r="64" spans="1:5" s="214" customFormat="1" ht="14.25" customHeight="1">
      <c r="A64" s="209">
        <v>59</v>
      </c>
      <c r="B64" s="215" t="s">
        <v>220</v>
      </c>
      <c r="C64" s="216" t="s">
        <v>34</v>
      </c>
      <c r="D64" s="212" t="s">
        <v>354</v>
      </c>
      <c r="E64" s="213"/>
    </row>
    <row r="65" spans="1:5" s="214" customFormat="1" ht="14.25" customHeight="1">
      <c r="A65" s="209">
        <v>60</v>
      </c>
      <c r="B65" s="215" t="s">
        <v>172</v>
      </c>
      <c r="C65" s="216" t="s">
        <v>34</v>
      </c>
      <c r="D65" s="212" t="s">
        <v>400</v>
      </c>
      <c r="E65" s="213"/>
    </row>
    <row r="66" spans="1:5" s="214" customFormat="1" ht="14.25" customHeight="1">
      <c r="A66" s="209">
        <v>61</v>
      </c>
      <c r="B66" s="215" t="s">
        <v>174</v>
      </c>
      <c r="C66" s="216" t="s">
        <v>34</v>
      </c>
      <c r="D66" s="212" t="s">
        <v>400</v>
      </c>
      <c r="E66" s="213"/>
    </row>
    <row r="67" spans="1:5" s="214" customFormat="1" ht="14.25" customHeight="1">
      <c r="A67" s="209">
        <v>62</v>
      </c>
      <c r="B67" s="215" t="s">
        <v>93</v>
      </c>
      <c r="C67" s="216" t="s">
        <v>34</v>
      </c>
      <c r="D67" s="218" t="s">
        <v>400</v>
      </c>
      <c r="E67" s="213"/>
    </row>
    <row r="68" spans="1:5" s="214" customFormat="1" ht="14.25" customHeight="1">
      <c r="A68" s="209">
        <v>63</v>
      </c>
      <c r="B68" s="210" t="s">
        <v>119</v>
      </c>
      <c r="C68" s="216" t="s">
        <v>34</v>
      </c>
      <c r="D68" s="218" t="s">
        <v>354</v>
      </c>
      <c r="E68" s="213"/>
    </row>
    <row r="69" spans="1:5" s="214" customFormat="1" ht="14.25" customHeight="1">
      <c r="A69" s="209">
        <v>64</v>
      </c>
      <c r="B69" s="215" t="s">
        <v>204</v>
      </c>
      <c r="C69" s="216" t="s">
        <v>34</v>
      </c>
      <c r="D69" s="212" t="s">
        <v>400</v>
      </c>
      <c r="E69" s="213"/>
    </row>
    <row r="70" spans="1:5" s="214" customFormat="1" ht="14.25" customHeight="1">
      <c r="A70" s="209">
        <v>65</v>
      </c>
      <c r="B70" s="215" t="s">
        <v>191</v>
      </c>
      <c r="C70" s="216" t="s">
        <v>34</v>
      </c>
      <c r="D70" s="212" t="s">
        <v>356</v>
      </c>
      <c r="E70" s="213"/>
    </row>
    <row r="71" spans="1:5" s="214" customFormat="1" ht="14.25" customHeight="1">
      <c r="A71" s="209">
        <v>66</v>
      </c>
      <c r="B71" s="215" t="s">
        <v>206</v>
      </c>
      <c r="C71" s="216" t="s">
        <v>34</v>
      </c>
      <c r="D71" s="212" t="s">
        <v>354</v>
      </c>
      <c r="E71" s="213"/>
    </row>
    <row r="72" spans="1:5" s="214" customFormat="1" ht="14.25" customHeight="1">
      <c r="A72" s="209">
        <v>67</v>
      </c>
      <c r="B72" s="215" t="s">
        <v>160</v>
      </c>
      <c r="C72" s="216" t="s">
        <v>34</v>
      </c>
      <c r="D72" s="212" t="s">
        <v>354</v>
      </c>
      <c r="E72" s="213"/>
    </row>
    <row r="73" spans="1:5" s="214" customFormat="1" ht="14.25" customHeight="1">
      <c r="A73" s="209">
        <v>68</v>
      </c>
      <c r="B73" s="215" t="s">
        <v>202</v>
      </c>
      <c r="C73" s="216" t="s">
        <v>34</v>
      </c>
      <c r="D73" s="212" t="s">
        <v>356</v>
      </c>
      <c r="E73" s="213"/>
    </row>
    <row r="74" spans="1:5" s="214" customFormat="1" ht="14.25" customHeight="1">
      <c r="A74" s="209">
        <v>69</v>
      </c>
      <c r="B74" s="215" t="s">
        <v>210</v>
      </c>
      <c r="C74" s="216" t="s">
        <v>34</v>
      </c>
      <c r="D74" s="212" t="s">
        <v>356</v>
      </c>
      <c r="E74" s="213"/>
    </row>
    <row r="75" spans="1:5" s="214" customFormat="1" ht="14.25" customHeight="1">
      <c r="A75" s="209">
        <v>70</v>
      </c>
      <c r="B75" s="215" t="s">
        <v>208</v>
      </c>
      <c r="C75" s="216" t="s">
        <v>34</v>
      </c>
      <c r="D75" s="212" t="s">
        <v>356</v>
      </c>
      <c r="E75" s="213"/>
    </row>
    <row r="76" spans="1:5" s="214" customFormat="1" ht="14.25" customHeight="1">
      <c r="A76" s="209">
        <v>71</v>
      </c>
      <c r="B76" s="215" t="s">
        <v>150</v>
      </c>
      <c r="C76" s="216" t="s">
        <v>34</v>
      </c>
      <c r="D76" s="212" t="s">
        <v>354</v>
      </c>
      <c r="E76" s="213"/>
    </row>
    <row r="77" spans="1:5" s="214" customFormat="1" ht="14.25" customHeight="1">
      <c r="A77" s="209">
        <v>72</v>
      </c>
      <c r="B77" s="215" t="s">
        <v>117</v>
      </c>
      <c r="C77" s="212" t="s">
        <v>36</v>
      </c>
      <c r="D77" s="218" t="s">
        <v>399</v>
      </c>
      <c r="E77" s="213"/>
    </row>
    <row r="78" spans="1:5" s="214" customFormat="1" ht="14.25" customHeight="1">
      <c r="A78" s="209">
        <v>73</v>
      </c>
      <c r="B78" s="210" t="s">
        <v>76</v>
      </c>
      <c r="C78" s="212" t="s">
        <v>36</v>
      </c>
      <c r="D78" s="218" t="s">
        <v>399</v>
      </c>
      <c r="E78" s="213"/>
    </row>
    <row r="79" spans="1:5" s="214" customFormat="1" ht="14.25" customHeight="1">
      <c r="A79" s="209">
        <v>74</v>
      </c>
      <c r="B79" s="215" t="s">
        <v>180</v>
      </c>
      <c r="C79" s="212" t="s">
        <v>36</v>
      </c>
      <c r="D79" s="218" t="s">
        <v>400</v>
      </c>
      <c r="E79" s="213"/>
    </row>
    <row r="80" spans="1:5" s="214" customFormat="1" ht="14.25" customHeight="1">
      <c r="A80" s="209">
        <v>75</v>
      </c>
      <c r="B80" s="215" t="s">
        <v>183</v>
      </c>
      <c r="C80" s="212" t="s">
        <v>36</v>
      </c>
      <c r="D80" s="218" t="s">
        <v>400</v>
      </c>
      <c r="E80" s="213"/>
    </row>
    <row r="81" spans="1:5" s="214" customFormat="1" ht="14.25" customHeight="1">
      <c r="A81" s="209">
        <v>76</v>
      </c>
      <c r="B81" s="215" t="s">
        <v>184</v>
      </c>
      <c r="C81" s="212" t="s">
        <v>36</v>
      </c>
      <c r="D81" s="218" t="s">
        <v>354</v>
      </c>
      <c r="E81" s="213"/>
    </row>
    <row r="82" spans="1:5" s="214" customFormat="1" ht="14.25" customHeight="1">
      <c r="A82" s="209">
        <v>77</v>
      </c>
      <c r="B82" s="215" t="s">
        <v>190</v>
      </c>
      <c r="C82" s="212" t="s">
        <v>36</v>
      </c>
      <c r="D82" s="218" t="s">
        <v>354</v>
      </c>
      <c r="E82" s="213"/>
    </row>
    <row r="83" spans="1:5" s="214" customFormat="1" ht="14.25" customHeight="1">
      <c r="A83" s="209">
        <v>78</v>
      </c>
      <c r="B83" s="215" t="s">
        <v>208</v>
      </c>
      <c r="C83" s="212" t="s">
        <v>36</v>
      </c>
      <c r="D83" s="218" t="s">
        <v>356</v>
      </c>
      <c r="E83" s="213"/>
    </row>
    <row r="84" spans="1:5" s="214" customFormat="1" ht="14.25" customHeight="1">
      <c r="A84" s="209">
        <v>79</v>
      </c>
      <c r="B84" s="215" t="s">
        <v>191</v>
      </c>
      <c r="C84" s="212" t="s">
        <v>36</v>
      </c>
      <c r="D84" s="218" t="s">
        <v>356</v>
      </c>
      <c r="E84" s="213"/>
    </row>
    <row r="85" spans="1:5" s="214" customFormat="1" ht="14.25" customHeight="1">
      <c r="A85" s="209">
        <v>80</v>
      </c>
      <c r="B85" s="215" t="s">
        <v>119</v>
      </c>
      <c r="C85" s="212" t="s">
        <v>36</v>
      </c>
      <c r="D85" s="218" t="s">
        <v>354</v>
      </c>
      <c r="E85" s="213"/>
    </row>
    <row r="86" spans="1:5" s="214" customFormat="1" ht="14.25" customHeight="1">
      <c r="A86" s="209">
        <v>81</v>
      </c>
      <c r="B86" s="215" t="s">
        <v>210</v>
      </c>
      <c r="C86" s="212" t="s">
        <v>36</v>
      </c>
      <c r="D86" s="218" t="s">
        <v>356</v>
      </c>
      <c r="E86" s="213"/>
    </row>
    <row r="87" spans="1:5" s="214" customFormat="1" ht="14.25" customHeight="1">
      <c r="A87" s="209">
        <v>82</v>
      </c>
      <c r="B87" s="215" t="s">
        <v>206</v>
      </c>
      <c r="C87" s="212" t="s">
        <v>36</v>
      </c>
      <c r="D87" s="218" t="s">
        <v>354</v>
      </c>
      <c r="E87" s="213"/>
    </row>
    <row r="88" spans="1:5" s="214" customFormat="1" ht="14.25" customHeight="1">
      <c r="A88" s="209">
        <v>83</v>
      </c>
      <c r="B88" s="215" t="s">
        <v>150</v>
      </c>
      <c r="C88" s="212" t="s">
        <v>36</v>
      </c>
      <c r="D88" s="218" t="s">
        <v>354</v>
      </c>
      <c r="E88" s="213"/>
    </row>
    <row r="89" spans="1:5" s="214" customFormat="1" ht="14.25" customHeight="1">
      <c r="A89" s="209">
        <v>84</v>
      </c>
      <c r="B89" s="215" t="s">
        <v>202</v>
      </c>
      <c r="C89" s="212" t="s">
        <v>36</v>
      </c>
      <c r="D89" s="218" t="s">
        <v>356</v>
      </c>
      <c r="E89" s="213"/>
    </row>
    <row r="90" spans="1:5" s="214" customFormat="1" ht="14.25" customHeight="1">
      <c r="A90" s="209">
        <v>85</v>
      </c>
      <c r="B90" s="215" t="s">
        <v>164</v>
      </c>
      <c r="C90" s="212" t="s">
        <v>36</v>
      </c>
      <c r="D90" s="218" t="s">
        <v>399</v>
      </c>
      <c r="E90" s="213"/>
    </row>
    <row r="91" spans="1:5" s="214" customFormat="1" ht="14.25" customHeight="1">
      <c r="A91" s="209">
        <v>86</v>
      </c>
      <c r="B91" s="215" t="s">
        <v>73</v>
      </c>
      <c r="C91" s="212" t="s">
        <v>38</v>
      </c>
      <c r="D91" s="218" t="s">
        <v>399</v>
      </c>
      <c r="E91" s="213"/>
    </row>
    <row r="92" spans="1:5" s="214" customFormat="1" ht="14.25" customHeight="1">
      <c r="A92" s="209">
        <v>87</v>
      </c>
      <c r="B92" s="210" t="s">
        <v>76</v>
      </c>
      <c r="C92" s="212" t="s">
        <v>38</v>
      </c>
      <c r="D92" s="218" t="s">
        <v>399</v>
      </c>
      <c r="E92" s="213"/>
    </row>
    <row r="93" spans="1:5" s="214" customFormat="1" ht="14.25" customHeight="1">
      <c r="A93" s="209">
        <v>88</v>
      </c>
      <c r="B93" s="215" t="s">
        <v>184</v>
      </c>
      <c r="C93" s="212" t="s">
        <v>38</v>
      </c>
      <c r="D93" s="218" t="s">
        <v>354</v>
      </c>
      <c r="E93" s="213"/>
    </row>
    <row r="94" spans="1:5" s="214" customFormat="1" ht="14.25" customHeight="1">
      <c r="A94" s="209">
        <v>89</v>
      </c>
      <c r="B94" s="215" t="s">
        <v>208</v>
      </c>
      <c r="C94" s="212" t="s">
        <v>38</v>
      </c>
      <c r="D94" s="218" t="s">
        <v>356</v>
      </c>
      <c r="E94" s="213"/>
    </row>
    <row r="95" spans="1:5" s="214" customFormat="1" ht="14.25" customHeight="1">
      <c r="A95" s="209">
        <v>90</v>
      </c>
      <c r="B95" s="215" t="s">
        <v>190</v>
      </c>
      <c r="C95" s="212" t="s">
        <v>38</v>
      </c>
      <c r="D95" s="218" t="s">
        <v>354</v>
      </c>
      <c r="E95" s="213"/>
    </row>
    <row r="96" spans="1:5" s="214" customFormat="1" ht="14.25" customHeight="1">
      <c r="A96" s="209">
        <v>91</v>
      </c>
      <c r="B96" s="217" t="s">
        <v>191</v>
      </c>
      <c r="C96" s="219" t="s">
        <v>38</v>
      </c>
      <c r="D96" s="218" t="s">
        <v>356</v>
      </c>
      <c r="E96" s="213"/>
    </row>
    <row r="97" spans="1:5" s="214" customFormat="1" ht="14.25" customHeight="1">
      <c r="A97" s="209">
        <v>92</v>
      </c>
      <c r="B97" s="217" t="s">
        <v>98</v>
      </c>
      <c r="C97" s="219" t="s">
        <v>38</v>
      </c>
      <c r="D97" s="218" t="s">
        <v>402</v>
      </c>
      <c r="E97" s="213"/>
    </row>
    <row r="98" spans="1:5" s="214" customFormat="1" ht="14.25" customHeight="1">
      <c r="A98" s="209">
        <v>93</v>
      </c>
      <c r="B98" s="217" t="s">
        <v>237</v>
      </c>
      <c r="C98" s="219" t="s">
        <v>38</v>
      </c>
      <c r="D98" s="218" t="s">
        <v>402</v>
      </c>
      <c r="E98" s="213"/>
    </row>
    <row r="99" spans="1:5" s="214" customFormat="1" ht="14.25" customHeight="1">
      <c r="A99" s="209">
        <v>94</v>
      </c>
      <c r="B99" s="217" t="s">
        <v>239</v>
      </c>
      <c r="C99" s="219" t="s">
        <v>38</v>
      </c>
      <c r="D99" s="218" t="s">
        <v>402</v>
      </c>
      <c r="E99" s="213"/>
    </row>
    <row r="100" spans="1:5" s="214" customFormat="1" ht="14.25" customHeight="1">
      <c r="A100" s="209">
        <v>95</v>
      </c>
      <c r="B100" s="217" t="s">
        <v>78</v>
      </c>
      <c r="C100" s="219" t="s">
        <v>38</v>
      </c>
      <c r="D100" s="218" t="s">
        <v>399</v>
      </c>
      <c r="E100" s="213"/>
    </row>
    <row r="101" spans="1:5" s="214" customFormat="1" ht="14.25" customHeight="1">
      <c r="A101" s="209">
        <v>96</v>
      </c>
      <c r="B101" s="217" t="s">
        <v>202</v>
      </c>
      <c r="C101" s="219" t="s">
        <v>38</v>
      </c>
      <c r="D101" s="218" t="s">
        <v>356</v>
      </c>
      <c r="E101" s="213"/>
    </row>
    <row r="102" spans="1:5" s="214" customFormat="1" ht="14.25" customHeight="1">
      <c r="A102" s="209">
        <v>97</v>
      </c>
      <c r="B102" s="210" t="s">
        <v>76</v>
      </c>
      <c r="C102" s="219" t="s">
        <v>40</v>
      </c>
      <c r="D102" s="218" t="s">
        <v>399</v>
      </c>
      <c r="E102" s="213"/>
    </row>
    <row r="103" spans="1:5" s="214" customFormat="1" ht="14.25" customHeight="1">
      <c r="A103" s="209">
        <v>98</v>
      </c>
      <c r="B103" s="217" t="s">
        <v>152</v>
      </c>
      <c r="C103" s="219" t="s">
        <v>40</v>
      </c>
      <c r="D103" s="218" t="s">
        <v>398</v>
      </c>
      <c r="E103" s="213"/>
    </row>
    <row r="104" spans="1:5" s="214" customFormat="1" ht="14.25" customHeight="1">
      <c r="A104" s="209">
        <v>99</v>
      </c>
      <c r="B104" s="217" t="s">
        <v>190</v>
      </c>
      <c r="C104" s="219" t="s">
        <v>40</v>
      </c>
      <c r="D104" s="218" t="s">
        <v>354</v>
      </c>
      <c r="E104" s="213"/>
    </row>
    <row r="105" spans="1:5" s="214" customFormat="1" ht="14.25" customHeight="1">
      <c r="A105" s="209">
        <v>100</v>
      </c>
      <c r="B105" s="217" t="s">
        <v>417</v>
      </c>
      <c r="C105" s="219" t="s">
        <v>40</v>
      </c>
      <c r="D105" s="212" t="s">
        <v>358</v>
      </c>
      <c r="E105" s="213"/>
    </row>
    <row r="106" spans="1:5" s="214" customFormat="1" ht="14.25" customHeight="1">
      <c r="A106" s="209">
        <v>101</v>
      </c>
      <c r="B106" s="217" t="s">
        <v>419</v>
      </c>
      <c r="C106" s="219" t="s">
        <v>40</v>
      </c>
      <c r="D106" s="212" t="s">
        <v>358</v>
      </c>
      <c r="E106" s="213"/>
    </row>
    <row r="107" spans="1:5" s="214" customFormat="1" ht="14.25" customHeight="1">
      <c r="A107" s="209">
        <v>102</v>
      </c>
      <c r="B107" s="217" t="s">
        <v>420</v>
      </c>
      <c r="C107" s="219" t="s">
        <v>40</v>
      </c>
      <c r="D107" s="212" t="s">
        <v>358</v>
      </c>
      <c r="E107" s="213"/>
    </row>
    <row r="108" spans="1:5" s="214" customFormat="1" ht="14.25" customHeight="1">
      <c r="A108" s="209">
        <v>103</v>
      </c>
      <c r="B108" s="217" t="s">
        <v>422</v>
      </c>
      <c r="C108" s="219" t="s">
        <v>40</v>
      </c>
      <c r="D108" s="212" t="s">
        <v>358</v>
      </c>
      <c r="E108" s="213"/>
    </row>
    <row r="109" spans="1:5" s="214" customFormat="1" ht="14.25" customHeight="1">
      <c r="A109" s="209">
        <v>104</v>
      </c>
      <c r="B109" s="217" t="s">
        <v>256</v>
      </c>
      <c r="C109" s="219" t="s">
        <v>40</v>
      </c>
      <c r="D109" s="218" t="s">
        <v>360</v>
      </c>
      <c r="E109" s="213"/>
    </row>
    <row r="110" spans="1:5" s="214" customFormat="1" ht="14.25" customHeight="1">
      <c r="A110" s="209">
        <v>105</v>
      </c>
      <c r="B110" s="217" t="s">
        <v>184</v>
      </c>
      <c r="C110" s="219" t="s">
        <v>40</v>
      </c>
      <c r="D110" s="218" t="s">
        <v>354</v>
      </c>
      <c r="E110" s="213"/>
    </row>
    <row r="111" spans="1:5" s="214" customFormat="1" ht="14.25" customHeight="1">
      <c r="A111" s="209">
        <v>106</v>
      </c>
      <c r="B111" s="217" t="s">
        <v>417</v>
      </c>
      <c r="C111" s="216" t="s">
        <v>42</v>
      </c>
      <c r="D111" s="218" t="s">
        <v>400</v>
      </c>
      <c r="E111" s="213"/>
    </row>
    <row r="112" spans="1:5" s="214" customFormat="1" ht="14.25" customHeight="1">
      <c r="A112" s="209">
        <v>107</v>
      </c>
      <c r="B112" s="217" t="s">
        <v>419</v>
      </c>
      <c r="C112" s="216" t="s">
        <v>42</v>
      </c>
      <c r="D112" s="218" t="s">
        <v>400</v>
      </c>
      <c r="E112" s="213"/>
    </row>
    <row r="113" spans="1:5" s="214" customFormat="1" ht="14.25" customHeight="1">
      <c r="A113" s="209">
        <v>108</v>
      </c>
      <c r="B113" s="217" t="s">
        <v>420</v>
      </c>
      <c r="C113" s="216" t="s">
        <v>42</v>
      </c>
      <c r="D113" s="218" t="s">
        <v>400</v>
      </c>
      <c r="E113" s="213"/>
    </row>
    <row r="114" spans="1:5" s="214" customFormat="1" ht="14.25" customHeight="1">
      <c r="A114" s="209">
        <v>109</v>
      </c>
      <c r="B114" s="217" t="s">
        <v>422</v>
      </c>
      <c r="C114" s="216" t="s">
        <v>42</v>
      </c>
      <c r="D114" s="218" t="s">
        <v>400</v>
      </c>
      <c r="E114" s="213"/>
    </row>
    <row r="115" spans="1:5" s="214" customFormat="1" ht="14.25" customHeight="1">
      <c r="A115" s="209">
        <v>110</v>
      </c>
      <c r="B115" s="217" t="s">
        <v>94</v>
      </c>
      <c r="C115" s="216" t="s">
        <v>42</v>
      </c>
      <c r="D115" s="218" t="s">
        <v>399</v>
      </c>
      <c r="E115" s="213"/>
    </row>
    <row r="116" spans="1:5" s="214" customFormat="1" ht="14.25" customHeight="1">
      <c r="A116" s="209">
        <v>111</v>
      </c>
      <c r="B116" s="217" t="s">
        <v>101</v>
      </c>
      <c r="C116" s="216" t="s">
        <v>42</v>
      </c>
      <c r="D116" s="218" t="s">
        <v>399</v>
      </c>
      <c r="E116" s="213"/>
    </row>
    <row r="117" spans="1:5" s="214" customFormat="1" ht="14.25" customHeight="1">
      <c r="A117" s="209">
        <v>112</v>
      </c>
      <c r="B117" s="217" t="s">
        <v>246</v>
      </c>
      <c r="C117" s="216" t="s">
        <v>42</v>
      </c>
      <c r="D117" s="220" t="s">
        <v>399</v>
      </c>
      <c r="E117" s="213"/>
    </row>
    <row r="118" spans="1:5" s="214" customFormat="1" ht="14.25" customHeight="1">
      <c r="A118" s="209">
        <v>113</v>
      </c>
      <c r="B118" s="217" t="s">
        <v>102</v>
      </c>
      <c r="C118" s="216" t="s">
        <v>42</v>
      </c>
      <c r="D118" s="220" t="s">
        <v>399</v>
      </c>
      <c r="E118" s="213"/>
    </row>
    <row r="119" spans="1:5" s="214" customFormat="1" ht="14.25" customHeight="1">
      <c r="A119" s="209">
        <v>114</v>
      </c>
      <c r="B119" s="217" t="s">
        <v>275</v>
      </c>
      <c r="C119" s="216" t="s">
        <v>42</v>
      </c>
      <c r="D119" s="220" t="s">
        <v>410</v>
      </c>
      <c r="E119" s="213"/>
    </row>
    <row r="120" spans="1:5" s="214" customFormat="1" ht="14.25" customHeight="1">
      <c r="A120" s="209">
        <v>115</v>
      </c>
      <c r="B120" s="217" t="s">
        <v>277</v>
      </c>
      <c r="C120" s="216" t="s">
        <v>42</v>
      </c>
      <c r="D120" s="220" t="s">
        <v>410</v>
      </c>
      <c r="E120" s="213"/>
    </row>
    <row r="121" spans="1:5" s="214" customFormat="1" ht="14.25" customHeight="1">
      <c r="A121" s="209">
        <v>116</v>
      </c>
      <c r="B121" s="217" t="s">
        <v>276</v>
      </c>
      <c r="C121" s="216" t="s">
        <v>42</v>
      </c>
      <c r="D121" s="220" t="s">
        <v>410</v>
      </c>
      <c r="E121" s="213"/>
    </row>
    <row r="122" spans="1:5" s="214" customFormat="1" ht="14.25" customHeight="1">
      <c r="A122" s="209">
        <v>117</v>
      </c>
      <c r="B122" s="217" t="s">
        <v>288</v>
      </c>
      <c r="C122" s="216" t="s">
        <v>42</v>
      </c>
      <c r="D122" s="220" t="s">
        <v>410</v>
      </c>
      <c r="E122" s="213"/>
    </row>
    <row r="123" spans="1:5" s="214" customFormat="1" ht="14.25" customHeight="1">
      <c r="A123" s="209">
        <v>118</v>
      </c>
      <c r="B123" s="215" t="s">
        <v>287</v>
      </c>
      <c r="C123" s="216" t="s">
        <v>42</v>
      </c>
      <c r="D123" s="220" t="s">
        <v>410</v>
      </c>
      <c r="E123" s="213"/>
    </row>
    <row r="124" spans="1:5" s="214" customFormat="1" ht="14.25" customHeight="1">
      <c r="A124" s="209">
        <v>119</v>
      </c>
      <c r="B124" s="215" t="s">
        <v>427</v>
      </c>
      <c r="C124" s="216" t="s">
        <v>42</v>
      </c>
      <c r="D124" s="220" t="s">
        <v>410</v>
      </c>
      <c r="E124" s="213"/>
    </row>
    <row r="125" spans="1:5" s="214" customFormat="1" ht="14.25" customHeight="1">
      <c r="A125" s="209">
        <v>120</v>
      </c>
      <c r="B125" s="217" t="s">
        <v>291</v>
      </c>
      <c r="C125" s="216" t="s">
        <v>42</v>
      </c>
      <c r="D125" s="220" t="s">
        <v>410</v>
      </c>
      <c r="E125" s="213"/>
    </row>
    <row r="126" spans="1:5" s="214" customFormat="1" ht="14.25" customHeight="1">
      <c r="A126" s="209">
        <v>121</v>
      </c>
      <c r="B126" s="217" t="s">
        <v>281</v>
      </c>
      <c r="C126" s="216" t="s">
        <v>42</v>
      </c>
      <c r="D126" s="220" t="s">
        <v>410</v>
      </c>
      <c r="E126" s="213"/>
    </row>
    <row r="127" spans="1:5" s="214" customFormat="1" ht="14.25" customHeight="1">
      <c r="A127" s="209">
        <v>122</v>
      </c>
      <c r="B127" s="215" t="s">
        <v>139</v>
      </c>
      <c r="C127" s="216" t="s">
        <v>42</v>
      </c>
      <c r="D127" s="220" t="s">
        <v>410</v>
      </c>
      <c r="E127" s="213"/>
    </row>
    <row r="128" spans="1:5" s="214" customFormat="1" ht="14.25" customHeight="1">
      <c r="A128" s="209">
        <v>123</v>
      </c>
      <c r="B128" s="215" t="s">
        <v>282</v>
      </c>
      <c r="C128" s="216" t="s">
        <v>42</v>
      </c>
      <c r="D128" s="220" t="s">
        <v>410</v>
      </c>
      <c r="E128" s="213"/>
    </row>
    <row r="129" spans="1:5" s="214" customFormat="1" ht="14.25" customHeight="1">
      <c r="A129" s="209">
        <v>124</v>
      </c>
      <c r="B129" s="217" t="s">
        <v>136</v>
      </c>
      <c r="C129" s="216" t="s">
        <v>42</v>
      </c>
      <c r="D129" s="220" t="s">
        <v>410</v>
      </c>
      <c r="E129" s="213"/>
    </row>
    <row r="130" spans="1:5" s="214" customFormat="1" ht="14.25" customHeight="1">
      <c r="A130" s="209">
        <v>125</v>
      </c>
      <c r="B130" s="217" t="s">
        <v>279</v>
      </c>
      <c r="C130" s="216" t="s">
        <v>42</v>
      </c>
      <c r="D130" s="220" t="s">
        <v>410</v>
      </c>
      <c r="E130" s="213"/>
    </row>
    <row r="131" spans="1:5" s="214" customFormat="1" ht="14.25" customHeight="1">
      <c r="A131" s="209">
        <v>126</v>
      </c>
      <c r="B131" s="215" t="s">
        <v>312</v>
      </c>
      <c r="C131" s="216" t="s">
        <v>42</v>
      </c>
      <c r="D131" s="220" t="s">
        <v>410</v>
      </c>
      <c r="E131" s="213"/>
    </row>
    <row r="132" spans="1:5" s="214" customFormat="1" ht="14.25" customHeight="1">
      <c r="A132" s="209">
        <v>127</v>
      </c>
      <c r="B132" s="217" t="s">
        <v>310</v>
      </c>
      <c r="C132" s="216" t="s">
        <v>42</v>
      </c>
      <c r="D132" s="220" t="s">
        <v>410</v>
      </c>
      <c r="E132" s="213"/>
    </row>
    <row r="133" spans="1:5" s="214" customFormat="1" ht="14.25" customHeight="1">
      <c r="A133" s="209">
        <v>128</v>
      </c>
      <c r="B133" s="217" t="s">
        <v>140</v>
      </c>
      <c r="C133" s="216" t="s">
        <v>42</v>
      </c>
      <c r="D133" s="220" t="s">
        <v>410</v>
      </c>
      <c r="E133" s="213"/>
    </row>
    <row r="134" spans="1:5" s="214" customFormat="1" ht="14.25" customHeight="1">
      <c r="A134" s="209">
        <v>129</v>
      </c>
      <c r="B134" s="217" t="s">
        <v>144</v>
      </c>
      <c r="C134" s="216" t="s">
        <v>42</v>
      </c>
      <c r="D134" s="220" t="s">
        <v>410</v>
      </c>
      <c r="E134" s="213"/>
    </row>
    <row r="135" spans="1:5" s="214" customFormat="1" ht="14.25" customHeight="1">
      <c r="A135" s="209">
        <v>130</v>
      </c>
      <c r="B135" s="217" t="s">
        <v>278</v>
      </c>
      <c r="C135" s="216" t="s">
        <v>42</v>
      </c>
      <c r="D135" s="220" t="s">
        <v>410</v>
      </c>
      <c r="E135" s="213"/>
    </row>
    <row r="136" spans="1:5" s="214" customFormat="1" ht="14.25" customHeight="1">
      <c r="A136" s="209">
        <v>131</v>
      </c>
      <c r="B136" s="217" t="s">
        <v>304</v>
      </c>
      <c r="C136" s="216" t="s">
        <v>42</v>
      </c>
      <c r="D136" s="220" t="s">
        <v>410</v>
      </c>
      <c r="E136" s="213"/>
    </row>
    <row r="137" spans="1:5" s="214" customFormat="1" ht="14.25" customHeight="1">
      <c r="A137" s="209">
        <v>132</v>
      </c>
      <c r="B137" s="217" t="s">
        <v>247</v>
      </c>
      <c r="C137" s="216" t="s">
        <v>42</v>
      </c>
      <c r="D137" s="220" t="s">
        <v>412</v>
      </c>
      <c r="E137" s="213"/>
    </row>
    <row r="138" spans="1:5" s="214" customFormat="1" ht="14.25" customHeight="1">
      <c r="A138" s="209">
        <v>133</v>
      </c>
      <c r="B138" s="217" t="s">
        <v>249</v>
      </c>
      <c r="C138" s="216" t="s">
        <v>42</v>
      </c>
      <c r="D138" s="220" t="s">
        <v>412</v>
      </c>
      <c r="E138" s="213"/>
    </row>
    <row r="139" spans="1:5" s="214" customFormat="1" ht="14.25" customHeight="1">
      <c r="A139" s="209">
        <v>134</v>
      </c>
      <c r="B139" s="217" t="s">
        <v>250</v>
      </c>
      <c r="C139" s="216" t="s">
        <v>42</v>
      </c>
      <c r="D139" s="220" t="s">
        <v>412</v>
      </c>
      <c r="E139" s="213"/>
    </row>
    <row r="140" spans="1:5" s="214" customFormat="1" ht="14.25" customHeight="1">
      <c r="A140" s="209">
        <v>135</v>
      </c>
      <c r="B140" s="217" t="s">
        <v>251</v>
      </c>
      <c r="C140" s="216" t="s">
        <v>42</v>
      </c>
      <c r="D140" s="220" t="s">
        <v>412</v>
      </c>
      <c r="E140" s="213"/>
    </row>
    <row r="141" spans="1:5" s="214" customFormat="1" ht="14.25" customHeight="1">
      <c r="A141" s="209">
        <v>136</v>
      </c>
      <c r="B141" s="217" t="s">
        <v>252</v>
      </c>
      <c r="C141" s="216" t="s">
        <v>42</v>
      </c>
      <c r="D141" s="220" t="s">
        <v>412</v>
      </c>
      <c r="E141" s="213"/>
    </row>
    <row r="142" spans="1:5" s="214" customFormat="1" ht="14.25" customHeight="1">
      <c r="A142" s="209">
        <v>137</v>
      </c>
      <c r="B142" s="217" t="s">
        <v>253</v>
      </c>
      <c r="C142" s="216" t="s">
        <v>42</v>
      </c>
      <c r="D142" s="220" t="s">
        <v>412</v>
      </c>
      <c r="E142" s="213"/>
    </row>
    <row r="143" spans="1:5" s="214" customFormat="1" ht="14.25" customHeight="1">
      <c r="A143" s="209">
        <v>138</v>
      </c>
      <c r="B143" s="217" t="s">
        <v>118</v>
      </c>
      <c r="C143" s="216" t="s">
        <v>42</v>
      </c>
      <c r="D143" s="220" t="s">
        <v>412</v>
      </c>
      <c r="E143" s="213"/>
    </row>
    <row r="144" spans="1:5" s="214" customFormat="1" ht="14.25" customHeight="1">
      <c r="A144" s="209">
        <v>139</v>
      </c>
      <c r="B144" s="217" t="s">
        <v>254</v>
      </c>
      <c r="C144" s="216" t="s">
        <v>42</v>
      </c>
      <c r="D144" s="220" t="s">
        <v>412</v>
      </c>
      <c r="E144" s="213"/>
    </row>
    <row r="145" spans="1:5" s="214" customFormat="1" ht="14.25" customHeight="1">
      <c r="A145" s="209">
        <v>140</v>
      </c>
      <c r="B145" s="217" t="s">
        <v>255</v>
      </c>
      <c r="C145" s="216" t="s">
        <v>42</v>
      </c>
      <c r="D145" s="220" t="s">
        <v>412</v>
      </c>
      <c r="E145" s="213"/>
    </row>
    <row r="146" spans="1:5" s="214" customFormat="1" ht="14.25" customHeight="1">
      <c r="A146" s="209">
        <v>141</v>
      </c>
      <c r="B146" s="217" t="s">
        <v>256</v>
      </c>
      <c r="C146" s="216" t="s">
        <v>42</v>
      </c>
      <c r="D146" s="220" t="s">
        <v>412</v>
      </c>
      <c r="E146" s="213"/>
    </row>
    <row r="147" spans="1:5" s="214" customFormat="1" ht="14.25" customHeight="1">
      <c r="A147" s="209">
        <v>142</v>
      </c>
      <c r="B147" s="217" t="s">
        <v>257</v>
      </c>
      <c r="C147" s="216" t="s">
        <v>42</v>
      </c>
      <c r="D147" s="220" t="s">
        <v>412</v>
      </c>
      <c r="E147" s="213"/>
    </row>
    <row r="148" spans="1:5" s="214" customFormat="1" ht="14.25" customHeight="1">
      <c r="A148" s="209">
        <v>143</v>
      </c>
      <c r="B148" s="217" t="s">
        <v>258</v>
      </c>
      <c r="C148" s="216" t="s">
        <v>42</v>
      </c>
      <c r="D148" s="220" t="s">
        <v>412</v>
      </c>
      <c r="E148" s="213"/>
    </row>
    <row r="149" spans="1:5" s="214" customFormat="1" ht="14.25" customHeight="1">
      <c r="A149" s="209">
        <v>144</v>
      </c>
      <c r="B149" s="217" t="s">
        <v>259</v>
      </c>
      <c r="C149" s="216" t="s">
        <v>42</v>
      </c>
      <c r="D149" s="220" t="s">
        <v>412</v>
      </c>
      <c r="E149" s="213"/>
    </row>
    <row r="150" spans="1:5" s="214" customFormat="1" ht="14.25" customHeight="1">
      <c r="A150" s="209">
        <v>145</v>
      </c>
      <c r="B150" s="217" t="s">
        <v>260</v>
      </c>
      <c r="C150" s="216" t="s">
        <v>42</v>
      </c>
      <c r="D150" s="220" t="s">
        <v>412</v>
      </c>
      <c r="E150" s="213"/>
    </row>
    <row r="151" spans="1:5" s="214" customFormat="1" ht="14.25" customHeight="1">
      <c r="A151" s="209">
        <v>146</v>
      </c>
      <c r="B151" s="217" t="s">
        <v>261</v>
      </c>
      <c r="C151" s="216" t="s">
        <v>42</v>
      </c>
      <c r="D151" s="220" t="s">
        <v>412</v>
      </c>
      <c r="E151" s="213"/>
    </row>
    <row r="152" spans="1:5" s="214" customFormat="1" ht="14.25" customHeight="1">
      <c r="A152" s="209">
        <v>147</v>
      </c>
      <c r="B152" s="217" t="s">
        <v>262</v>
      </c>
      <c r="C152" s="216" t="s">
        <v>42</v>
      </c>
      <c r="D152" s="220" t="s">
        <v>412</v>
      </c>
      <c r="E152" s="213"/>
    </row>
    <row r="153" spans="1:5" s="214" customFormat="1" ht="14.25" customHeight="1">
      <c r="A153" s="209">
        <v>148</v>
      </c>
      <c r="B153" s="217" t="s">
        <v>263</v>
      </c>
      <c r="C153" s="216" t="s">
        <v>42</v>
      </c>
      <c r="D153" s="220" t="s">
        <v>412</v>
      </c>
      <c r="E153" s="213"/>
    </row>
    <row r="154" spans="1:5" s="214" customFormat="1" ht="14.25" customHeight="1">
      <c r="A154" s="209">
        <v>149</v>
      </c>
      <c r="B154" s="217" t="s">
        <v>264</v>
      </c>
      <c r="C154" s="216" t="s">
        <v>42</v>
      </c>
      <c r="D154" s="220" t="s">
        <v>412</v>
      </c>
      <c r="E154" s="213"/>
    </row>
    <row r="155" spans="1:5" s="214" customFormat="1" ht="14.25" customHeight="1">
      <c r="A155" s="209">
        <v>150</v>
      </c>
      <c r="B155" s="217" t="s">
        <v>265</v>
      </c>
      <c r="C155" s="216" t="s">
        <v>42</v>
      </c>
      <c r="D155" s="220" t="s">
        <v>412</v>
      </c>
      <c r="E155" s="213"/>
    </row>
    <row r="156" spans="1:5" s="214" customFormat="1" ht="14.25" customHeight="1">
      <c r="A156" s="209">
        <v>151</v>
      </c>
      <c r="B156" s="217" t="s">
        <v>266</v>
      </c>
      <c r="C156" s="216" t="s">
        <v>42</v>
      </c>
      <c r="D156" s="220" t="s">
        <v>412</v>
      </c>
      <c r="E156" s="213"/>
    </row>
    <row r="157" spans="1:5" s="214" customFormat="1" ht="14.25" customHeight="1">
      <c r="A157" s="209">
        <v>152</v>
      </c>
      <c r="B157" s="217" t="s">
        <v>267</v>
      </c>
      <c r="C157" s="216" t="s">
        <v>42</v>
      </c>
      <c r="D157" s="220" t="s">
        <v>412</v>
      </c>
      <c r="E157" s="213"/>
    </row>
    <row r="158" spans="1:5" s="214" customFormat="1" ht="14.25" customHeight="1">
      <c r="A158" s="209">
        <v>153</v>
      </c>
      <c r="B158" s="217" t="s">
        <v>268</v>
      </c>
      <c r="C158" s="216" t="s">
        <v>42</v>
      </c>
      <c r="D158" s="220" t="s">
        <v>412</v>
      </c>
      <c r="E158" s="213"/>
    </row>
    <row r="159" spans="1:5" s="214" customFormat="1" ht="14.25" customHeight="1">
      <c r="A159" s="209">
        <v>154</v>
      </c>
      <c r="B159" s="217" t="s">
        <v>269</v>
      </c>
      <c r="C159" s="216" t="s">
        <v>42</v>
      </c>
      <c r="D159" s="220" t="s">
        <v>412</v>
      </c>
      <c r="E159" s="213"/>
    </row>
    <row r="160" spans="1:5" s="214" customFormat="1" ht="14.25" customHeight="1">
      <c r="A160" s="209">
        <v>155</v>
      </c>
      <c r="B160" s="217" t="s">
        <v>270</v>
      </c>
      <c r="C160" s="216" t="s">
        <v>42</v>
      </c>
      <c r="D160" s="220" t="s">
        <v>412</v>
      </c>
      <c r="E160" s="213"/>
    </row>
    <row r="161" spans="1:5" s="214" customFormat="1" ht="14.25" customHeight="1">
      <c r="A161" s="209">
        <v>156</v>
      </c>
      <c r="B161" s="217" t="s">
        <v>271</v>
      </c>
      <c r="C161" s="216" t="s">
        <v>42</v>
      </c>
      <c r="D161" s="220" t="s">
        <v>412</v>
      </c>
      <c r="E161" s="213"/>
    </row>
    <row r="162" spans="1:5" s="214" customFormat="1" ht="14.25" customHeight="1">
      <c r="A162" s="209">
        <v>157</v>
      </c>
      <c r="B162" s="217" t="s">
        <v>272</v>
      </c>
      <c r="C162" s="216" t="s">
        <v>42</v>
      </c>
      <c r="D162" s="220" t="s">
        <v>412</v>
      </c>
      <c r="E162" s="213"/>
    </row>
    <row r="163" spans="1:5" s="214" customFormat="1" ht="14.25" customHeight="1">
      <c r="A163" s="209">
        <v>158</v>
      </c>
      <c r="B163" s="217" t="s">
        <v>273</v>
      </c>
      <c r="C163" s="216" t="s">
        <v>42</v>
      </c>
      <c r="D163" s="220" t="s">
        <v>412</v>
      </c>
      <c r="E163" s="213"/>
    </row>
    <row r="164" spans="1:5" s="214" customFormat="1" ht="14.25" customHeight="1">
      <c r="A164" s="209">
        <v>159</v>
      </c>
      <c r="B164" s="215" t="s">
        <v>120</v>
      </c>
      <c r="C164" s="216" t="s">
        <v>42</v>
      </c>
      <c r="D164" s="220" t="s">
        <v>412</v>
      </c>
      <c r="E164" s="213"/>
    </row>
    <row r="165" spans="1:5" s="214" customFormat="1" ht="14.25" customHeight="1">
      <c r="A165" s="209">
        <v>160</v>
      </c>
      <c r="B165" s="215" t="s">
        <v>274</v>
      </c>
      <c r="C165" s="216" t="s">
        <v>42</v>
      </c>
      <c r="D165" s="220" t="s">
        <v>412</v>
      </c>
      <c r="E165" s="213"/>
    </row>
    <row r="166" spans="1:5" s="214" customFormat="1" ht="14.25" customHeight="1">
      <c r="A166" s="209">
        <v>161</v>
      </c>
      <c r="B166" s="215" t="s">
        <v>275</v>
      </c>
      <c r="C166" s="216" t="s">
        <v>42</v>
      </c>
      <c r="D166" s="220" t="s">
        <v>410</v>
      </c>
      <c r="E166" s="213"/>
    </row>
    <row r="167" spans="1:5" s="214" customFormat="1" ht="14.25" customHeight="1">
      <c r="A167" s="209">
        <v>162</v>
      </c>
      <c r="B167" s="215" t="s">
        <v>276</v>
      </c>
      <c r="C167" s="216" t="s">
        <v>42</v>
      </c>
      <c r="D167" s="220" t="s">
        <v>410</v>
      </c>
      <c r="E167" s="213"/>
    </row>
    <row r="168" spans="1:5" s="214" customFormat="1" ht="14.25" customHeight="1">
      <c r="A168" s="209">
        <v>163</v>
      </c>
      <c r="B168" s="215" t="s">
        <v>277</v>
      </c>
      <c r="C168" s="216" t="s">
        <v>42</v>
      </c>
      <c r="D168" s="220" t="s">
        <v>410</v>
      </c>
      <c r="E168" s="213"/>
    </row>
    <row r="169" spans="1:5" s="214" customFormat="1" ht="14.25" customHeight="1">
      <c r="A169" s="209">
        <v>164</v>
      </c>
      <c r="B169" s="215" t="s">
        <v>278</v>
      </c>
      <c r="C169" s="216" t="s">
        <v>42</v>
      </c>
      <c r="D169" s="220" t="s">
        <v>410</v>
      </c>
      <c r="E169" s="213"/>
    </row>
    <row r="170" spans="1:5" s="214" customFormat="1" ht="14.25" customHeight="1">
      <c r="A170" s="209">
        <v>165</v>
      </c>
      <c r="B170" s="215" t="s">
        <v>144</v>
      </c>
      <c r="C170" s="216" t="s">
        <v>42</v>
      </c>
      <c r="D170" s="220" t="s">
        <v>410</v>
      </c>
      <c r="E170" s="213"/>
    </row>
    <row r="171" spans="1:5" s="214" customFormat="1" ht="14.25" customHeight="1">
      <c r="A171" s="209">
        <v>166</v>
      </c>
      <c r="B171" s="215" t="s">
        <v>279</v>
      </c>
      <c r="C171" s="216" t="s">
        <v>42</v>
      </c>
      <c r="D171" s="220" t="s">
        <v>410</v>
      </c>
      <c r="E171" s="213"/>
    </row>
    <row r="172" spans="1:5" s="214" customFormat="1" ht="14.25" customHeight="1">
      <c r="A172" s="209">
        <v>167</v>
      </c>
      <c r="B172" s="215" t="s">
        <v>304</v>
      </c>
      <c r="C172" s="216" t="s">
        <v>42</v>
      </c>
      <c r="D172" s="220" t="s">
        <v>410</v>
      </c>
      <c r="E172" s="213"/>
    </row>
    <row r="173" spans="1:5" s="214" customFormat="1" ht="14.25" customHeight="1">
      <c r="A173" s="209">
        <v>168</v>
      </c>
      <c r="B173" s="215" t="s">
        <v>281</v>
      </c>
      <c r="C173" s="216" t="s">
        <v>42</v>
      </c>
      <c r="D173" s="220" t="s">
        <v>410</v>
      </c>
      <c r="E173" s="213"/>
    </row>
    <row r="174" spans="1:5" s="214" customFormat="1" ht="14.25" customHeight="1">
      <c r="A174" s="209">
        <v>169</v>
      </c>
      <c r="B174" s="215" t="s">
        <v>139</v>
      </c>
      <c r="C174" s="216" t="s">
        <v>42</v>
      </c>
      <c r="D174" s="220" t="s">
        <v>410</v>
      </c>
      <c r="E174" s="213"/>
    </row>
    <row r="175" spans="1:5" s="214" customFormat="1" ht="14.25" customHeight="1">
      <c r="A175" s="209">
        <v>170</v>
      </c>
      <c r="B175" s="215" t="s">
        <v>310</v>
      </c>
      <c r="C175" s="216" t="s">
        <v>42</v>
      </c>
      <c r="D175" s="220" t="s">
        <v>410</v>
      </c>
      <c r="E175" s="213"/>
    </row>
    <row r="176" spans="1:5" s="214" customFormat="1" ht="14.25" customHeight="1">
      <c r="A176" s="209">
        <v>171</v>
      </c>
      <c r="B176" s="215" t="s">
        <v>282</v>
      </c>
      <c r="C176" s="216" t="s">
        <v>42</v>
      </c>
      <c r="D176" s="220" t="s">
        <v>410</v>
      </c>
      <c r="E176" s="213"/>
    </row>
    <row r="177" spans="1:5" s="214" customFormat="1" ht="14.25" customHeight="1">
      <c r="A177" s="209">
        <v>172</v>
      </c>
      <c r="B177" s="215" t="s">
        <v>140</v>
      </c>
      <c r="C177" s="216" t="s">
        <v>42</v>
      </c>
      <c r="D177" s="220" t="s">
        <v>410</v>
      </c>
      <c r="E177" s="213"/>
    </row>
    <row r="178" spans="1:5" s="214" customFormat="1" ht="14.25" customHeight="1">
      <c r="A178" s="209">
        <v>173</v>
      </c>
      <c r="B178" s="215" t="s">
        <v>312</v>
      </c>
      <c r="C178" s="216" t="s">
        <v>42</v>
      </c>
      <c r="D178" s="220" t="s">
        <v>410</v>
      </c>
      <c r="E178" s="213"/>
    </row>
    <row r="179" spans="1:5" s="214" customFormat="1" ht="14.25" customHeight="1">
      <c r="A179" s="209">
        <v>174</v>
      </c>
      <c r="B179" s="215" t="s">
        <v>283</v>
      </c>
      <c r="C179" s="216" t="s">
        <v>42</v>
      </c>
      <c r="D179" s="220" t="s">
        <v>410</v>
      </c>
      <c r="E179" s="213"/>
    </row>
    <row r="180" spans="1:5" s="214" customFormat="1" ht="14.25" customHeight="1">
      <c r="A180" s="209">
        <v>175</v>
      </c>
      <c r="B180" s="215" t="s">
        <v>284</v>
      </c>
      <c r="C180" s="216" t="s">
        <v>42</v>
      </c>
      <c r="D180" s="220" t="s">
        <v>410</v>
      </c>
      <c r="E180" s="213"/>
    </row>
    <row r="181" spans="1:5" s="214" customFormat="1" ht="14.25" customHeight="1">
      <c r="A181" s="209">
        <v>176</v>
      </c>
      <c r="B181" s="215" t="s">
        <v>172</v>
      </c>
      <c r="C181" s="216" t="s">
        <v>42</v>
      </c>
      <c r="D181" s="220" t="s">
        <v>410</v>
      </c>
      <c r="E181" s="213"/>
    </row>
    <row r="182" spans="1:5" s="214" customFormat="1" ht="14.25" customHeight="1">
      <c r="A182" s="209">
        <v>177</v>
      </c>
      <c r="B182" s="215" t="s">
        <v>93</v>
      </c>
      <c r="C182" s="216" t="s">
        <v>42</v>
      </c>
      <c r="D182" s="220" t="s">
        <v>410</v>
      </c>
      <c r="E182" s="213"/>
    </row>
    <row r="183" spans="1:5" s="214" customFormat="1" ht="14.25" customHeight="1">
      <c r="A183" s="209">
        <v>178</v>
      </c>
      <c r="B183" s="215" t="s">
        <v>285</v>
      </c>
      <c r="C183" s="216" t="s">
        <v>42</v>
      </c>
      <c r="D183" s="220" t="s">
        <v>410</v>
      </c>
      <c r="E183" s="213"/>
    </row>
    <row r="184" spans="1:5" s="214" customFormat="1" ht="14.25" customHeight="1">
      <c r="A184" s="209">
        <v>179</v>
      </c>
      <c r="B184" s="215" t="s">
        <v>286</v>
      </c>
      <c r="C184" s="216" t="s">
        <v>42</v>
      </c>
      <c r="D184" s="220" t="s">
        <v>410</v>
      </c>
      <c r="E184" s="213"/>
    </row>
    <row r="185" spans="1:5" s="214" customFormat="1" ht="14.25" customHeight="1">
      <c r="A185" s="209">
        <v>180</v>
      </c>
      <c r="B185" s="215" t="s">
        <v>287</v>
      </c>
      <c r="C185" s="216" t="s">
        <v>42</v>
      </c>
      <c r="D185" s="220" t="s">
        <v>410</v>
      </c>
      <c r="E185" s="213"/>
    </row>
    <row r="186" spans="1:5" s="214" customFormat="1" ht="14.25" customHeight="1">
      <c r="A186" s="209">
        <v>181</v>
      </c>
      <c r="B186" s="215" t="s">
        <v>288</v>
      </c>
      <c r="C186" s="216" t="s">
        <v>42</v>
      </c>
      <c r="D186" s="220" t="s">
        <v>410</v>
      </c>
      <c r="E186" s="213"/>
    </row>
    <row r="187" spans="1:5" s="214" customFormat="1" ht="14.25" customHeight="1">
      <c r="A187" s="209">
        <v>182</v>
      </c>
      <c r="B187" s="215" t="s">
        <v>110</v>
      </c>
      <c r="C187" s="216" t="s">
        <v>42</v>
      </c>
      <c r="D187" s="220" t="s">
        <v>410</v>
      </c>
      <c r="E187" s="213"/>
    </row>
    <row r="188" spans="1:5" s="214" customFormat="1" ht="14.25" customHeight="1">
      <c r="A188" s="209">
        <v>183</v>
      </c>
      <c r="B188" s="215" t="s">
        <v>289</v>
      </c>
      <c r="C188" s="216" t="s">
        <v>42</v>
      </c>
      <c r="D188" s="220" t="s">
        <v>410</v>
      </c>
      <c r="E188" s="213"/>
    </row>
    <row r="189" spans="1:5" s="214" customFormat="1" ht="14.25" customHeight="1">
      <c r="A189" s="209">
        <v>184</v>
      </c>
      <c r="B189" s="215" t="s">
        <v>427</v>
      </c>
      <c r="C189" s="216" t="s">
        <v>42</v>
      </c>
      <c r="D189" s="220" t="s">
        <v>410</v>
      </c>
      <c r="E189" s="213"/>
    </row>
    <row r="190" spans="1:5" s="214" customFormat="1" ht="14.25" customHeight="1">
      <c r="A190" s="209">
        <v>185</v>
      </c>
      <c r="B190" s="215" t="s">
        <v>290</v>
      </c>
      <c r="C190" s="216" t="s">
        <v>42</v>
      </c>
      <c r="D190" s="220" t="s">
        <v>410</v>
      </c>
      <c r="E190" s="213"/>
    </row>
    <row r="191" spans="1:5" s="214" customFormat="1" ht="14.25" customHeight="1">
      <c r="A191" s="209">
        <v>186</v>
      </c>
      <c r="B191" s="215" t="s">
        <v>136</v>
      </c>
      <c r="C191" s="216" t="s">
        <v>42</v>
      </c>
      <c r="D191" s="220" t="s">
        <v>410</v>
      </c>
      <c r="E191" s="213"/>
    </row>
    <row r="192" spans="1:5" s="214" customFormat="1" ht="14.25" customHeight="1">
      <c r="A192" s="209">
        <v>187</v>
      </c>
      <c r="B192" s="215" t="s">
        <v>291</v>
      </c>
      <c r="C192" s="216" t="s">
        <v>42</v>
      </c>
      <c r="D192" s="220" t="s">
        <v>410</v>
      </c>
      <c r="E192" s="213"/>
    </row>
    <row r="193" spans="1:5" s="214" customFormat="1" ht="14.25" customHeight="1">
      <c r="A193" s="209">
        <v>188</v>
      </c>
      <c r="B193" s="215" t="s">
        <v>292</v>
      </c>
      <c r="C193" s="216" t="s">
        <v>42</v>
      </c>
      <c r="D193" s="220" t="s">
        <v>410</v>
      </c>
      <c r="E193" s="213"/>
    </row>
    <row r="194" spans="1:5" s="214" customFormat="1" ht="14.25" customHeight="1">
      <c r="A194" s="209">
        <v>189</v>
      </c>
      <c r="B194" s="215" t="s">
        <v>275</v>
      </c>
      <c r="C194" s="216" t="s">
        <v>42</v>
      </c>
      <c r="D194" s="220" t="s">
        <v>410</v>
      </c>
      <c r="E194" s="213"/>
    </row>
    <row r="195" spans="1:5" s="214" customFormat="1" ht="14.25" customHeight="1">
      <c r="A195" s="209">
        <v>190</v>
      </c>
      <c r="B195" s="215" t="s">
        <v>277</v>
      </c>
      <c r="C195" s="216" t="s">
        <v>42</v>
      </c>
      <c r="D195" s="220" t="s">
        <v>410</v>
      </c>
      <c r="E195" s="213"/>
    </row>
    <row r="196" spans="1:5" s="214" customFormat="1" ht="14.25" customHeight="1">
      <c r="A196" s="209">
        <v>191</v>
      </c>
      <c r="B196" s="215" t="s">
        <v>276</v>
      </c>
      <c r="C196" s="216" t="s">
        <v>42</v>
      </c>
      <c r="D196" s="220" t="s">
        <v>410</v>
      </c>
      <c r="E196" s="213"/>
    </row>
    <row r="197" spans="1:5" s="214" customFormat="1" ht="14.25" customHeight="1">
      <c r="A197" s="209">
        <v>192</v>
      </c>
      <c r="B197" s="215" t="s">
        <v>110</v>
      </c>
      <c r="C197" s="216" t="s">
        <v>42</v>
      </c>
      <c r="D197" s="220" t="s">
        <v>410</v>
      </c>
      <c r="E197" s="213"/>
    </row>
    <row r="198" spans="1:5" s="214" customFormat="1" ht="14.25" customHeight="1">
      <c r="A198" s="209">
        <v>193</v>
      </c>
      <c r="B198" s="215" t="s">
        <v>288</v>
      </c>
      <c r="C198" s="216" t="s">
        <v>42</v>
      </c>
      <c r="D198" s="220" t="s">
        <v>410</v>
      </c>
      <c r="E198" s="213"/>
    </row>
    <row r="199" spans="1:5" s="214" customFormat="1" ht="14.25" customHeight="1">
      <c r="A199" s="209">
        <v>194</v>
      </c>
      <c r="B199" s="215" t="s">
        <v>286</v>
      </c>
      <c r="C199" s="216" t="s">
        <v>42</v>
      </c>
      <c r="D199" s="220" t="s">
        <v>410</v>
      </c>
      <c r="E199" s="213"/>
    </row>
    <row r="200" spans="1:5" s="214" customFormat="1" ht="14.25" customHeight="1">
      <c r="A200" s="209">
        <v>195</v>
      </c>
      <c r="B200" s="215" t="s">
        <v>287</v>
      </c>
      <c r="C200" s="216" t="s">
        <v>42</v>
      </c>
      <c r="D200" s="220" t="s">
        <v>410</v>
      </c>
      <c r="E200" s="213"/>
    </row>
    <row r="201" spans="1:5" s="214" customFormat="1" ht="14.25" customHeight="1">
      <c r="A201" s="209">
        <v>196</v>
      </c>
      <c r="B201" s="215" t="s">
        <v>292</v>
      </c>
      <c r="C201" s="216" t="s">
        <v>42</v>
      </c>
      <c r="D201" s="220" t="s">
        <v>410</v>
      </c>
      <c r="E201" s="213"/>
    </row>
    <row r="202" spans="1:5" s="214" customFormat="1" ht="14.25" customHeight="1">
      <c r="A202" s="209">
        <v>197</v>
      </c>
      <c r="B202" s="215" t="s">
        <v>427</v>
      </c>
      <c r="C202" s="216" t="s">
        <v>42</v>
      </c>
      <c r="D202" s="220" t="s">
        <v>410</v>
      </c>
      <c r="E202" s="213"/>
    </row>
    <row r="203" spans="1:5" s="214" customFormat="1" ht="14.25" customHeight="1">
      <c r="A203" s="209">
        <v>198</v>
      </c>
      <c r="B203" s="215" t="s">
        <v>291</v>
      </c>
      <c r="C203" s="216" t="s">
        <v>42</v>
      </c>
      <c r="D203" s="220" t="s">
        <v>410</v>
      </c>
      <c r="E203" s="213"/>
    </row>
    <row r="204" spans="1:5" s="214" customFormat="1" ht="14.25" customHeight="1">
      <c r="A204" s="209">
        <v>199</v>
      </c>
      <c r="B204" s="215" t="s">
        <v>290</v>
      </c>
      <c r="C204" s="216" t="s">
        <v>42</v>
      </c>
      <c r="D204" s="220" t="s">
        <v>410</v>
      </c>
      <c r="E204" s="213"/>
    </row>
    <row r="205" spans="1:5" s="214" customFormat="1" ht="14.25" customHeight="1">
      <c r="A205" s="209">
        <v>200</v>
      </c>
      <c r="B205" s="215" t="s">
        <v>172</v>
      </c>
      <c r="C205" s="216" t="s">
        <v>42</v>
      </c>
      <c r="D205" s="220" t="s">
        <v>410</v>
      </c>
      <c r="E205" s="213"/>
    </row>
    <row r="206" spans="1:5" s="214" customFormat="1" ht="14.25" customHeight="1">
      <c r="A206" s="209">
        <v>201</v>
      </c>
      <c r="B206" s="215" t="s">
        <v>281</v>
      </c>
      <c r="C206" s="216" t="s">
        <v>42</v>
      </c>
      <c r="D206" s="220" t="s">
        <v>410</v>
      </c>
      <c r="E206" s="213"/>
    </row>
    <row r="207" spans="1:5" s="214" customFormat="1" ht="14.25" customHeight="1">
      <c r="A207" s="209">
        <v>202</v>
      </c>
      <c r="B207" s="215" t="s">
        <v>139</v>
      </c>
      <c r="C207" s="216" t="s">
        <v>42</v>
      </c>
      <c r="D207" s="220" t="s">
        <v>410</v>
      </c>
      <c r="E207" s="213"/>
    </row>
    <row r="208" spans="1:5" s="214" customFormat="1" ht="14.25" customHeight="1">
      <c r="A208" s="209">
        <v>203</v>
      </c>
      <c r="B208" s="215" t="s">
        <v>282</v>
      </c>
      <c r="C208" s="216" t="s">
        <v>42</v>
      </c>
      <c r="D208" s="220" t="s">
        <v>410</v>
      </c>
      <c r="E208" s="213"/>
    </row>
    <row r="209" spans="1:5" s="214" customFormat="1" ht="14.25" customHeight="1">
      <c r="A209" s="209">
        <v>204</v>
      </c>
      <c r="B209" s="215" t="s">
        <v>93</v>
      </c>
      <c r="C209" s="216" t="s">
        <v>42</v>
      </c>
      <c r="D209" s="220" t="s">
        <v>410</v>
      </c>
      <c r="E209" s="213"/>
    </row>
    <row r="210" spans="1:5" s="214" customFormat="1" ht="14.25" customHeight="1">
      <c r="A210" s="209">
        <v>205</v>
      </c>
      <c r="B210" s="215" t="s">
        <v>284</v>
      </c>
      <c r="C210" s="216" t="s">
        <v>42</v>
      </c>
      <c r="D210" s="220" t="s">
        <v>410</v>
      </c>
      <c r="E210" s="213"/>
    </row>
    <row r="211" spans="1:5" s="214" customFormat="1" ht="14.25" customHeight="1">
      <c r="A211" s="209">
        <v>206</v>
      </c>
      <c r="B211" s="215" t="s">
        <v>136</v>
      </c>
      <c r="C211" s="216" t="s">
        <v>42</v>
      </c>
      <c r="D211" s="220" t="s">
        <v>410</v>
      </c>
      <c r="E211" s="213"/>
    </row>
    <row r="212" spans="1:5" s="214" customFormat="1" ht="14.25" customHeight="1">
      <c r="A212" s="209">
        <v>207</v>
      </c>
      <c r="B212" s="215" t="s">
        <v>279</v>
      </c>
      <c r="C212" s="216" t="s">
        <v>42</v>
      </c>
      <c r="D212" s="220" t="s">
        <v>410</v>
      </c>
      <c r="E212" s="213"/>
    </row>
    <row r="213" spans="1:5" s="214" customFormat="1" ht="14.25" customHeight="1">
      <c r="A213" s="209">
        <v>208</v>
      </c>
      <c r="B213" s="215" t="s">
        <v>312</v>
      </c>
      <c r="C213" s="216" t="s">
        <v>42</v>
      </c>
      <c r="D213" s="220" t="s">
        <v>410</v>
      </c>
      <c r="E213" s="213"/>
    </row>
    <row r="214" spans="1:5" s="214" customFormat="1" ht="14.25" customHeight="1">
      <c r="A214" s="209">
        <v>209</v>
      </c>
      <c r="B214" s="215" t="s">
        <v>285</v>
      </c>
      <c r="C214" s="216" t="s">
        <v>42</v>
      </c>
      <c r="D214" s="220" t="s">
        <v>410</v>
      </c>
      <c r="E214" s="213"/>
    </row>
    <row r="215" spans="1:5" s="214" customFormat="1" ht="14.25" customHeight="1">
      <c r="A215" s="209">
        <v>210</v>
      </c>
      <c r="B215" s="215" t="s">
        <v>310</v>
      </c>
      <c r="C215" s="216" t="s">
        <v>42</v>
      </c>
      <c r="D215" s="220" t="s">
        <v>410</v>
      </c>
      <c r="E215" s="213"/>
    </row>
    <row r="216" spans="1:5" s="214" customFormat="1" ht="14.25" customHeight="1">
      <c r="A216" s="209">
        <v>211</v>
      </c>
      <c r="B216" s="215" t="s">
        <v>140</v>
      </c>
      <c r="C216" s="216" t="s">
        <v>42</v>
      </c>
      <c r="D216" s="220" t="s">
        <v>410</v>
      </c>
      <c r="E216" s="213"/>
    </row>
    <row r="217" spans="1:5" s="214" customFormat="1" ht="14.25" customHeight="1">
      <c r="A217" s="209">
        <v>212</v>
      </c>
      <c r="B217" s="215" t="s">
        <v>144</v>
      </c>
      <c r="C217" s="216" t="s">
        <v>42</v>
      </c>
      <c r="D217" s="220" t="s">
        <v>410</v>
      </c>
      <c r="E217" s="213"/>
    </row>
    <row r="218" spans="1:5" s="214" customFormat="1" ht="14.25" customHeight="1">
      <c r="A218" s="209">
        <v>213</v>
      </c>
      <c r="B218" s="215" t="s">
        <v>283</v>
      </c>
      <c r="C218" s="216" t="s">
        <v>42</v>
      </c>
      <c r="D218" s="220" t="s">
        <v>410</v>
      </c>
      <c r="E218" s="213"/>
    </row>
    <row r="219" spans="1:5" s="214" customFormat="1" ht="14.25" customHeight="1">
      <c r="A219" s="209">
        <v>214</v>
      </c>
      <c r="B219" s="215" t="s">
        <v>289</v>
      </c>
      <c r="C219" s="216" t="s">
        <v>42</v>
      </c>
      <c r="D219" s="220" t="s">
        <v>410</v>
      </c>
      <c r="E219" s="213"/>
    </row>
    <row r="220" spans="1:5" s="214" customFormat="1" ht="14.25" customHeight="1">
      <c r="A220" s="209">
        <v>215</v>
      </c>
      <c r="B220" s="215" t="s">
        <v>278</v>
      </c>
      <c r="C220" s="216" t="s">
        <v>42</v>
      </c>
      <c r="D220" s="220" t="s">
        <v>410</v>
      </c>
      <c r="E220" s="213"/>
    </row>
    <row r="221" spans="1:5" s="214" customFormat="1" ht="14.25" customHeight="1">
      <c r="A221" s="209">
        <v>216</v>
      </c>
      <c r="B221" s="215" t="s">
        <v>304</v>
      </c>
      <c r="C221" s="216" t="s">
        <v>42</v>
      </c>
      <c r="D221" s="220" t="s">
        <v>410</v>
      </c>
      <c r="E221" s="213"/>
    </row>
    <row r="222" spans="1:5" s="214" customFormat="1" ht="14.25" customHeight="1">
      <c r="A222" s="209">
        <v>217</v>
      </c>
      <c r="B222" s="215" t="s">
        <v>83</v>
      </c>
      <c r="C222" s="216" t="s">
        <v>43</v>
      </c>
      <c r="D222" s="220" t="s">
        <v>399</v>
      </c>
      <c r="E222" s="213"/>
    </row>
    <row r="223" spans="1:5" s="214" customFormat="1" ht="14.25" customHeight="1">
      <c r="A223" s="209">
        <v>218</v>
      </c>
      <c r="B223" s="215" t="s">
        <v>90</v>
      </c>
      <c r="C223" s="216" t="s">
        <v>43</v>
      </c>
      <c r="D223" s="220" t="s">
        <v>399</v>
      </c>
      <c r="E223" s="213"/>
    </row>
    <row r="224" spans="1:5" s="214" customFormat="1" ht="14.25" customHeight="1">
      <c r="A224" s="209">
        <v>219</v>
      </c>
      <c r="B224" s="215" t="s">
        <v>60</v>
      </c>
      <c r="C224" s="216" t="s">
        <v>43</v>
      </c>
      <c r="D224" s="220" t="s">
        <v>399</v>
      </c>
      <c r="E224" s="213"/>
    </row>
    <row r="225" spans="1:5" s="214" customFormat="1" ht="14.25" customHeight="1">
      <c r="A225" s="209">
        <v>220</v>
      </c>
      <c r="B225" s="215" t="s">
        <v>103</v>
      </c>
      <c r="C225" s="216" t="s">
        <v>43</v>
      </c>
      <c r="D225" s="220" t="s">
        <v>402</v>
      </c>
      <c r="E225" s="213"/>
    </row>
    <row r="226" spans="1:5" s="214" customFormat="1" ht="14.25" customHeight="1">
      <c r="A226" s="209">
        <v>221</v>
      </c>
      <c r="B226" s="215" t="s">
        <v>428</v>
      </c>
      <c r="C226" s="216" t="s">
        <v>43</v>
      </c>
      <c r="D226" s="220" t="s">
        <v>398</v>
      </c>
      <c r="E226" s="213"/>
    </row>
    <row r="227" spans="1:5" s="214" customFormat="1" ht="14.25" customHeight="1">
      <c r="A227" s="209">
        <v>222</v>
      </c>
      <c r="B227" s="215" t="s">
        <v>266</v>
      </c>
      <c r="C227" s="216" t="s">
        <v>43</v>
      </c>
      <c r="D227" s="236" t="s">
        <v>412</v>
      </c>
      <c r="E227" s="213"/>
    </row>
    <row r="228" spans="1:5" s="214" customFormat="1" ht="14.25" customHeight="1">
      <c r="A228" s="209">
        <v>223</v>
      </c>
      <c r="B228" s="215" t="s">
        <v>82</v>
      </c>
      <c r="C228" s="216" t="s">
        <v>43</v>
      </c>
      <c r="D228" s="220" t="s">
        <v>399</v>
      </c>
      <c r="E228" s="213"/>
    </row>
    <row r="229" spans="1:5" s="214" customFormat="1" ht="14.25" customHeight="1">
      <c r="A229" s="209">
        <v>224</v>
      </c>
      <c r="B229" s="215" t="s">
        <v>83</v>
      </c>
      <c r="C229" s="216" t="s">
        <v>43</v>
      </c>
      <c r="D229" s="220" t="s">
        <v>399</v>
      </c>
      <c r="E229" s="213"/>
    </row>
    <row r="230" spans="1:5" s="214" customFormat="1" ht="14.25" customHeight="1">
      <c r="A230" s="209">
        <v>225</v>
      </c>
      <c r="B230" s="215" t="s">
        <v>152</v>
      </c>
      <c r="C230" s="216" t="s">
        <v>43</v>
      </c>
      <c r="D230" s="221" t="s">
        <v>398</v>
      </c>
      <c r="E230" s="213"/>
    </row>
    <row r="231" spans="1:5" s="214" customFormat="1" ht="14.25" customHeight="1">
      <c r="A231" s="209">
        <v>226</v>
      </c>
      <c r="B231" s="215" t="s">
        <v>94</v>
      </c>
      <c r="C231" s="222" t="s">
        <v>43</v>
      </c>
      <c r="D231" s="223" t="s">
        <v>399</v>
      </c>
      <c r="E231" s="213"/>
    </row>
    <row r="232" spans="1:5" s="214" customFormat="1" ht="14.25" customHeight="1">
      <c r="A232" s="209">
        <v>227</v>
      </c>
      <c r="B232" s="215" t="s">
        <v>102</v>
      </c>
      <c r="C232" s="222" t="s">
        <v>43</v>
      </c>
      <c r="D232" s="224" t="s">
        <v>399</v>
      </c>
      <c r="E232" s="213"/>
    </row>
    <row r="233" spans="1:5" s="214" customFormat="1" ht="14.25" customHeight="1">
      <c r="A233" s="209">
        <v>228</v>
      </c>
      <c r="B233" s="215" t="s">
        <v>101</v>
      </c>
      <c r="C233" s="222" t="s">
        <v>43</v>
      </c>
      <c r="D233" s="225" t="s">
        <v>399</v>
      </c>
      <c r="E233" s="213"/>
    </row>
    <row r="234" spans="1:5" s="214" customFormat="1" ht="14.25" customHeight="1">
      <c r="A234" s="209">
        <v>229</v>
      </c>
      <c r="B234" s="215" t="s">
        <v>300</v>
      </c>
      <c r="C234" s="222" t="s">
        <v>43</v>
      </c>
      <c r="D234" s="225" t="s">
        <v>399</v>
      </c>
      <c r="E234" s="213"/>
    </row>
    <row r="235" spans="1:5" s="214" customFormat="1" ht="14.25" customHeight="1">
      <c r="A235" s="209">
        <v>230</v>
      </c>
      <c r="B235" s="215" t="s">
        <v>301</v>
      </c>
      <c r="C235" s="222" t="s">
        <v>43</v>
      </c>
      <c r="D235" s="225" t="s">
        <v>399</v>
      </c>
      <c r="E235" s="213"/>
    </row>
    <row r="236" spans="1:5" s="214" customFormat="1" ht="14.25" customHeight="1">
      <c r="A236" s="209">
        <v>231</v>
      </c>
      <c r="B236" s="215" t="s">
        <v>91</v>
      </c>
      <c r="C236" s="222" t="s">
        <v>43</v>
      </c>
      <c r="D236" s="225" t="s">
        <v>399</v>
      </c>
      <c r="E236" s="213"/>
    </row>
    <row r="237" spans="1:5" s="214" customFormat="1" ht="14.25" customHeight="1">
      <c r="A237" s="209">
        <v>232</v>
      </c>
      <c r="B237" s="215" t="s">
        <v>105</v>
      </c>
      <c r="C237" s="222" t="s">
        <v>43</v>
      </c>
      <c r="D237" s="225" t="s">
        <v>399</v>
      </c>
      <c r="E237" s="213"/>
    </row>
    <row r="238" spans="1:5" s="214" customFormat="1" ht="14.25" customHeight="1">
      <c r="A238" s="209">
        <v>233</v>
      </c>
      <c r="B238" s="215" t="s">
        <v>302</v>
      </c>
      <c r="C238" s="222" t="s">
        <v>43</v>
      </c>
      <c r="D238" s="225" t="s">
        <v>399</v>
      </c>
      <c r="E238" s="213"/>
    </row>
    <row r="239" spans="1:5" s="214" customFormat="1" ht="14.25" customHeight="1">
      <c r="A239" s="209">
        <v>234</v>
      </c>
      <c r="B239" s="215" t="s">
        <v>97</v>
      </c>
      <c r="C239" s="222" t="s">
        <v>43</v>
      </c>
      <c r="D239" s="225" t="s">
        <v>399</v>
      </c>
      <c r="E239" s="213"/>
    </row>
    <row r="240" spans="1:5" s="214" customFormat="1" ht="14.25" customHeight="1">
      <c r="A240" s="209">
        <v>235</v>
      </c>
      <c r="B240" s="215" t="s">
        <v>303</v>
      </c>
      <c r="C240" s="222" t="s">
        <v>43</v>
      </c>
      <c r="D240" s="225" t="s">
        <v>399</v>
      </c>
      <c r="E240" s="213"/>
    </row>
    <row r="241" spans="1:5" s="214" customFormat="1" ht="14.25" customHeight="1">
      <c r="A241" s="209">
        <v>236</v>
      </c>
      <c r="B241" s="215" t="s">
        <v>279</v>
      </c>
      <c r="C241" s="222" t="s">
        <v>43</v>
      </c>
      <c r="D241" s="225" t="s">
        <v>399</v>
      </c>
      <c r="E241" s="213"/>
    </row>
    <row r="242" spans="1:5" s="214" customFormat="1" ht="14.25" customHeight="1">
      <c r="A242" s="209">
        <v>237</v>
      </c>
      <c r="B242" s="215" t="s">
        <v>283</v>
      </c>
      <c r="C242" s="222" t="s">
        <v>43</v>
      </c>
      <c r="D242" s="225" t="s">
        <v>399</v>
      </c>
      <c r="E242" s="213"/>
    </row>
    <row r="243" spans="1:5" s="214" customFormat="1" ht="14.25" customHeight="1">
      <c r="A243" s="209">
        <v>238</v>
      </c>
      <c r="B243" s="215" t="s">
        <v>304</v>
      </c>
      <c r="C243" s="222" t="s">
        <v>43</v>
      </c>
      <c r="D243" s="225" t="s">
        <v>399</v>
      </c>
      <c r="E243" s="213"/>
    </row>
    <row r="244" spans="1:5" s="214" customFormat="1" ht="14.25" customHeight="1">
      <c r="A244" s="209">
        <v>239</v>
      </c>
      <c r="B244" s="215" t="s">
        <v>305</v>
      </c>
      <c r="C244" s="222" t="s">
        <v>43</v>
      </c>
      <c r="D244" s="225" t="s">
        <v>399</v>
      </c>
      <c r="E244" s="213"/>
    </row>
    <row r="245" spans="1:5" s="214" customFormat="1" ht="14.25" customHeight="1">
      <c r="A245" s="209">
        <v>240</v>
      </c>
      <c r="B245" s="215" t="s">
        <v>306</v>
      </c>
      <c r="C245" s="222" t="s">
        <v>43</v>
      </c>
      <c r="D245" s="225" t="s">
        <v>399</v>
      </c>
      <c r="E245" s="213"/>
    </row>
    <row r="246" spans="1:5" s="214" customFormat="1" ht="14.25" customHeight="1">
      <c r="A246" s="209">
        <v>241</v>
      </c>
      <c r="B246" s="215" t="s">
        <v>307</v>
      </c>
      <c r="C246" s="222" t="s">
        <v>43</v>
      </c>
      <c r="D246" s="226" t="s">
        <v>398</v>
      </c>
      <c r="E246" s="213"/>
    </row>
    <row r="247" spans="1:5" s="214" customFormat="1" ht="14.25" customHeight="1">
      <c r="A247" s="209">
        <v>242</v>
      </c>
      <c r="B247" s="215" t="s">
        <v>125</v>
      </c>
      <c r="C247" s="222" t="s">
        <v>43</v>
      </c>
      <c r="D247" s="227" t="s">
        <v>398</v>
      </c>
      <c r="E247" s="213"/>
    </row>
    <row r="248" spans="1:5" s="214" customFormat="1" ht="14.25" customHeight="1">
      <c r="A248" s="209">
        <v>243</v>
      </c>
      <c r="B248" s="215" t="s">
        <v>106</v>
      </c>
      <c r="C248" s="222" t="s">
        <v>43</v>
      </c>
      <c r="D248" s="225" t="s">
        <v>398</v>
      </c>
      <c r="E248" s="213"/>
    </row>
    <row r="249" spans="1:5" s="214" customFormat="1" ht="14.25" customHeight="1">
      <c r="A249" s="209">
        <v>244</v>
      </c>
      <c r="B249" s="215" t="s">
        <v>308</v>
      </c>
      <c r="C249" s="222" t="s">
        <v>43</v>
      </c>
      <c r="D249" s="225" t="s">
        <v>398</v>
      </c>
      <c r="E249" s="213"/>
    </row>
    <row r="250" spans="1:5" s="214" customFormat="1" ht="14.25" customHeight="1">
      <c r="A250" s="209">
        <v>245</v>
      </c>
      <c r="B250" s="215" t="s">
        <v>289</v>
      </c>
      <c r="C250" s="222" t="s">
        <v>43</v>
      </c>
      <c r="D250" s="225" t="s">
        <v>398</v>
      </c>
      <c r="E250" s="213"/>
    </row>
    <row r="251" spans="1:5" s="214" customFormat="1" ht="14.25" customHeight="1">
      <c r="A251" s="209">
        <v>246</v>
      </c>
      <c r="B251" s="215" t="s">
        <v>292</v>
      </c>
      <c r="C251" s="222" t="s">
        <v>43</v>
      </c>
      <c r="D251" s="225" t="s">
        <v>398</v>
      </c>
      <c r="E251" s="213"/>
    </row>
    <row r="252" spans="1:5" s="214" customFormat="1" ht="14.25" customHeight="1">
      <c r="A252" s="209">
        <v>247</v>
      </c>
      <c r="B252" s="215" t="s">
        <v>427</v>
      </c>
      <c r="C252" s="222" t="s">
        <v>43</v>
      </c>
      <c r="D252" s="225" t="s">
        <v>398</v>
      </c>
      <c r="E252" s="213"/>
    </row>
    <row r="253" spans="1:5" s="214" customFormat="1" ht="14.25" customHeight="1">
      <c r="A253" s="209">
        <v>248</v>
      </c>
      <c r="B253" s="215" t="s">
        <v>172</v>
      </c>
      <c r="C253" s="222" t="s">
        <v>43</v>
      </c>
      <c r="D253" s="225" t="s">
        <v>398</v>
      </c>
      <c r="E253" s="213"/>
    </row>
    <row r="254" spans="1:5" s="214" customFormat="1" ht="14.25" customHeight="1">
      <c r="A254" s="209">
        <v>249</v>
      </c>
      <c r="B254" s="215" t="s">
        <v>139</v>
      </c>
      <c r="C254" s="222" t="s">
        <v>43</v>
      </c>
      <c r="D254" s="225" t="s">
        <v>398</v>
      </c>
      <c r="E254" s="213"/>
    </row>
    <row r="255" spans="1:5" s="214" customFormat="1" ht="14.25" customHeight="1">
      <c r="A255" s="209">
        <v>250</v>
      </c>
      <c r="B255" s="215" t="s">
        <v>281</v>
      </c>
      <c r="C255" s="222" t="s">
        <v>43</v>
      </c>
      <c r="D255" s="225" t="s">
        <v>398</v>
      </c>
      <c r="E255" s="213"/>
    </row>
    <row r="256" spans="1:5" s="214" customFormat="1" ht="14.25" customHeight="1">
      <c r="A256" s="209">
        <v>251</v>
      </c>
      <c r="B256" s="215" t="s">
        <v>291</v>
      </c>
      <c r="C256" s="222" t="s">
        <v>43</v>
      </c>
      <c r="D256" s="225" t="s">
        <v>398</v>
      </c>
      <c r="E256" s="213"/>
    </row>
    <row r="257" spans="1:5" s="214" customFormat="1" ht="14.25" customHeight="1">
      <c r="A257" s="209">
        <v>252</v>
      </c>
      <c r="B257" s="215" t="s">
        <v>122</v>
      </c>
      <c r="C257" s="222" t="s">
        <v>43</v>
      </c>
      <c r="D257" s="225" t="s">
        <v>402</v>
      </c>
      <c r="E257" s="213"/>
    </row>
    <row r="258" spans="1:5" s="214" customFormat="1" ht="14.25" customHeight="1">
      <c r="A258" s="209">
        <v>253</v>
      </c>
      <c r="B258" s="215" t="s">
        <v>309</v>
      </c>
      <c r="C258" s="222" t="s">
        <v>43</v>
      </c>
      <c r="D258" s="225" t="s">
        <v>402</v>
      </c>
      <c r="E258" s="213"/>
    </row>
    <row r="259" spans="1:5" s="214" customFormat="1" ht="14.25" customHeight="1">
      <c r="A259" s="209">
        <v>254</v>
      </c>
      <c r="B259" s="215" t="s">
        <v>145</v>
      </c>
      <c r="C259" s="222" t="s">
        <v>43</v>
      </c>
      <c r="D259" s="225" t="s">
        <v>402</v>
      </c>
      <c r="E259" s="213"/>
    </row>
    <row r="260" spans="1:5" s="214" customFormat="1" ht="14.25" customHeight="1">
      <c r="A260" s="209">
        <v>255</v>
      </c>
      <c r="B260" s="215" t="s">
        <v>287</v>
      </c>
      <c r="C260" s="222" t="s">
        <v>43</v>
      </c>
      <c r="D260" s="225" t="s">
        <v>402</v>
      </c>
      <c r="E260" s="213"/>
    </row>
    <row r="261" spans="1:5" s="214" customFormat="1" ht="14.25" customHeight="1">
      <c r="A261" s="209">
        <v>256</v>
      </c>
      <c r="B261" s="215" t="s">
        <v>278</v>
      </c>
      <c r="C261" s="222" t="s">
        <v>43</v>
      </c>
      <c r="D261" s="225" t="s">
        <v>402</v>
      </c>
      <c r="E261" s="213"/>
    </row>
    <row r="262" spans="1:5" s="214" customFormat="1" ht="14.25" customHeight="1">
      <c r="A262" s="209">
        <v>257</v>
      </c>
      <c r="B262" s="215" t="s">
        <v>310</v>
      </c>
      <c r="C262" s="222" t="s">
        <v>43</v>
      </c>
      <c r="D262" s="225" t="s">
        <v>402</v>
      </c>
      <c r="E262" s="213"/>
    </row>
    <row r="263" spans="1:5" s="214" customFormat="1" ht="14.25" customHeight="1">
      <c r="A263" s="209">
        <v>258</v>
      </c>
      <c r="B263" s="215" t="s">
        <v>93</v>
      </c>
      <c r="C263" s="222" t="s">
        <v>43</v>
      </c>
      <c r="D263" s="225" t="s">
        <v>402</v>
      </c>
      <c r="E263" s="213"/>
    </row>
    <row r="264" spans="1:5" s="214" customFormat="1" ht="14.25" customHeight="1">
      <c r="A264" s="209">
        <v>259</v>
      </c>
      <c r="B264" s="215" t="s">
        <v>275</v>
      </c>
      <c r="C264" s="222" t="s">
        <v>43</v>
      </c>
      <c r="D264" s="225" t="s">
        <v>402</v>
      </c>
      <c r="E264" s="213"/>
    </row>
    <row r="265" spans="1:5" s="214" customFormat="1" ht="14.25" customHeight="1">
      <c r="A265" s="209">
        <v>260</v>
      </c>
      <c r="B265" s="215" t="s">
        <v>110</v>
      </c>
      <c r="C265" s="222" t="s">
        <v>43</v>
      </c>
      <c r="D265" s="225" t="s">
        <v>402</v>
      </c>
      <c r="E265" s="213"/>
    </row>
    <row r="266" spans="1:5" s="214" customFormat="1" ht="14.25" customHeight="1">
      <c r="A266" s="209">
        <v>261</v>
      </c>
      <c r="B266" s="215" t="s">
        <v>282</v>
      </c>
      <c r="C266" s="222" t="s">
        <v>43</v>
      </c>
      <c r="D266" s="225" t="s">
        <v>402</v>
      </c>
      <c r="E266" s="213"/>
    </row>
    <row r="267" spans="1:5" s="214" customFormat="1" ht="14.25" customHeight="1">
      <c r="A267" s="209">
        <v>262</v>
      </c>
      <c r="B267" s="215" t="s">
        <v>288</v>
      </c>
      <c r="C267" s="222" t="s">
        <v>43</v>
      </c>
      <c r="D267" s="225" t="s">
        <v>402</v>
      </c>
      <c r="E267" s="213"/>
    </row>
    <row r="268" spans="1:5" s="214" customFormat="1" ht="14.25" customHeight="1">
      <c r="A268" s="209">
        <v>263</v>
      </c>
      <c r="B268" s="215" t="s">
        <v>277</v>
      </c>
      <c r="C268" s="222" t="s">
        <v>43</v>
      </c>
      <c r="D268" s="225" t="s">
        <v>402</v>
      </c>
      <c r="E268" s="213"/>
    </row>
    <row r="269" spans="1:5" s="214" customFormat="1" ht="14.25" customHeight="1">
      <c r="A269" s="209">
        <v>264</v>
      </c>
      <c r="B269" s="215" t="s">
        <v>136</v>
      </c>
      <c r="C269" s="222" t="s">
        <v>43</v>
      </c>
      <c r="D269" s="225" t="s">
        <v>402</v>
      </c>
      <c r="E269" s="213"/>
    </row>
    <row r="270" spans="1:5" s="214" customFormat="1" ht="14.25" customHeight="1">
      <c r="A270" s="209">
        <v>265</v>
      </c>
      <c r="B270" s="215" t="s">
        <v>144</v>
      </c>
      <c r="C270" s="222" t="s">
        <v>43</v>
      </c>
      <c r="D270" s="225" t="s">
        <v>402</v>
      </c>
      <c r="E270" s="213"/>
    </row>
    <row r="271" spans="1:5" s="214" customFormat="1" ht="14.25" customHeight="1">
      <c r="A271" s="209">
        <v>266</v>
      </c>
      <c r="B271" s="215" t="s">
        <v>140</v>
      </c>
      <c r="C271" s="222" t="s">
        <v>43</v>
      </c>
      <c r="D271" s="225" t="s">
        <v>402</v>
      </c>
      <c r="E271" s="213"/>
    </row>
    <row r="272" spans="1:5" s="214" customFormat="1" ht="14.25" customHeight="1">
      <c r="A272" s="209">
        <v>267</v>
      </c>
      <c r="B272" s="215" t="s">
        <v>312</v>
      </c>
      <c r="C272" s="222" t="s">
        <v>43</v>
      </c>
      <c r="D272" s="225" t="s">
        <v>402</v>
      </c>
      <c r="E272" s="213"/>
    </row>
    <row r="273" spans="1:5" s="214" customFormat="1" ht="14.25" customHeight="1">
      <c r="A273" s="209">
        <v>268</v>
      </c>
      <c r="B273" s="215" t="s">
        <v>275</v>
      </c>
      <c r="C273" s="222" t="s">
        <v>43</v>
      </c>
      <c r="D273" s="226" t="s">
        <v>410</v>
      </c>
      <c r="E273" s="213"/>
    </row>
    <row r="274" spans="1:5" s="214" customFormat="1" ht="14.25" customHeight="1">
      <c r="A274" s="209">
        <v>269</v>
      </c>
      <c r="B274" s="215" t="s">
        <v>277</v>
      </c>
      <c r="C274" s="216" t="s">
        <v>43</v>
      </c>
      <c r="D274" s="228" t="s">
        <v>410</v>
      </c>
      <c r="E274" s="213"/>
    </row>
    <row r="275" spans="1:5" s="214" customFormat="1" ht="14.25" customHeight="1">
      <c r="A275" s="209">
        <v>270</v>
      </c>
      <c r="B275" s="215" t="s">
        <v>276</v>
      </c>
      <c r="C275" s="216" t="s">
        <v>43</v>
      </c>
      <c r="D275" s="220" t="s">
        <v>410</v>
      </c>
      <c r="E275" s="213"/>
    </row>
    <row r="276" spans="1:5" s="214" customFormat="1" ht="14.25" customHeight="1">
      <c r="A276" s="209">
        <v>271</v>
      </c>
      <c r="B276" s="215" t="s">
        <v>110</v>
      </c>
      <c r="C276" s="216" t="s">
        <v>43</v>
      </c>
      <c r="D276" s="220" t="s">
        <v>410</v>
      </c>
      <c r="E276" s="213"/>
    </row>
    <row r="277" spans="1:5" s="214" customFormat="1" ht="14.25" customHeight="1">
      <c r="A277" s="209">
        <v>272</v>
      </c>
      <c r="B277" s="215" t="s">
        <v>288</v>
      </c>
      <c r="C277" s="216" t="s">
        <v>43</v>
      </c>
      <c r="D277" s="220" t="s">
        <v>410</v>
      </c>
      <c r="E277" s="213"/>
    </row>
    <row r="278" spans="1:5" s="214" customFormat="1" ht="14.25" customHeight="1">
      <c r="A278" s="209">
        <v>273</v>
      </c>
      <c r="B278" s="215" t="s">
        <v>287</v>
      </c>
      <c r="C278" s="216" t="s">
        <v>43</v>
      </c>
      <c r="D278" s="220" t="s">
        <v>410</v>
      </c>
      <c r="E278" s="213"/>
    </row>
    <row r="279" spans="1:5" s="214" customFormat="1" ht="14.25" customHeight="1">
      <c r="A279" s="209">
        <v>274</v>
      </c>
      <c r="B279" s="215" t="s">
        <v>292</v>
      </c>
      <c r="C279" s="216" t="s">
        <v>43</v>
      </c>
      <c r="D279" s="220" t="s">
        <v>410</v>
      </c>
      <c r="E279" s="213"/>
    </row>
    <row r="280" spans="1:5" s="214" customFormat="1" ht="14.25" customHeight="1">
      <c r="A280" s="209">
        <v>275</v>
      </c>
      <c r="B280" s="215" t="s">
        <v>427</v>
      </c>
      <c r="C280" s="216" t="s">
        <v>43</v>
      </c>
      <c r="D280" s="220" t="s">
        <v>410</v>
      </c>
      <c r="E280" s="213"/>
    </row>
    <row r="281" spans="1:5" s="214" customFormat="1" ht="14.25" customHeight="1">
      <c r="A281" s="209">
        <v>276</v>
      </c>
      <c r="B281" s="215" t="s">
        <v>291</v>
      </c>
      <c r="C281" s="216" t="s">
        <v>43</v>
      </c>
      <c r="D281" s="220" t="s">
        <v>410</v>
      </c>
      <c r="E281" s="213"/>
    </row>
    <row r="282" spans="1:5" s="214" customFormat="1" ht="14.25" customHeight="1">
      <c r="A282" s="209">
        <v>277</v>
      </c>
      <c r="B282" s="215" t="s">
        <v>290</v>
      </c>
      <c r="C282" s="216" t="s">
        <v>43</v>
      </c>
      <c r="D282" s="220" t="s">
        <v>410</v>
      </c>
      <c r="E282" s="213"/>
    </row>
    <row r="283" spans="1:5" s="214" customFormat="1" ht="14.25" customHeight="1">
      <c r="A283" s="209">
        <v>278</v>
      </c>
      <c r="B283" s="215" t="s">
        <v>172</v>
      </c>
      <c r="C283" s="216" t="s">
        <v>43</v>
      </c>
      <c r="D283" s="220" t="s">
        <v>410</v>
      </c>
      <c r="E283" s="213"/>
    </row>
    <row r="284" spans="1:5" s="214" customFormat="1" ht="14.25" customHeight="1">
      <c r="A284" s="209">
        <v>279</v>
      </c>
      <c r="B284" s="215" t="s">
        <v>281</v>
      </c>
      <c r="C284" s="216" t="s">
        <v>43</v>
      </c>
      <c r="D284" s="220" t="s">
        <v>410</v>
      </c>
      <c r="E284" s="213"/>
    </row>
    <row r="285" spans="1:5" s="214" customFormat="1" ht="14.25" customHeight="1">
      <c r="A285" s="209">
        <v>280</v>
      </c>
      <c r="B285" s="215" t="s">
        <v>139</v>
      </c>
      <c r="C285" s="216" t="s">
        <v>43</v>
      </c>
      <c r="D285" s="220" t="s">
        <v>410</v>
      </c>
      <c r="E285" s="213"/>
    </row>
    <row r="286" spans="1:5" s="214" customFormat="1" ht="14.25" customHeight="1">
      <c r="A286" s="209">
        <v>281</v>
      </c>
      <c r="B286" s="215" t="s">
        <v>282</v>
      </c>
      <c r="C286" s="216" t="s">
        <v>43</v>
      </c>
      <c r="D286" s="220" t="s">
        <v>410</v>
      </c>
      <c r="E286" s="213"/>
    </row>
    <row r="287" spans="1:5" s="214" customFormat="1" ht="14.25" customHeight="1">
      <c r="A287" s="209">
        <v>282</v>
      </c>
      <c r="B287" s="215" t="s">
        <v>93</v>
      </c>
      <c r="C287" s="216" t="s">
        <v>43</v>
      </c>
      <c r="D287" s="220" t="s">
        <v>410</v>
      </c>
      <c r="E287" s="213"/>
    </row>
    <row r="288" spans="1:5" s="214" customFormat="1" ht="14.25" customHeight="1">
      <c r="A288" s="209">
        <v>283</v>
      </c>
      <c r="B288" s="215" t="s">
        <v>284</v>
      </c>
      <c r="C288" s="216" t="s">
        <v>43</v>
      </c>
      <c r="D288" s="220" t="s">
        <v>410</v>
      </c>
      <c r="E288" s="213"/>
    </row>
    <row r="289" spans="1:5" s="214" customFormat="1" ht="14.25" customHeight="1">
      <c r="A289" s="209">
        <v>284</v>
      </c>
      <c r="B289" s="215" t="s">
        <v>136</v>
      </c>
      <c r="C289" s="216" t="s">
        <v>43</v>
      </c>
      <c r="D289" s="220" t="s">
        <v>410</v>
      </c>
      <c r="E289" s="213"/>
    </row>
    <row r="290" spans="1:5" s="214" customFormat="1" ht="14.25" customHeight="1">
      <c r="A290" s="209">
        <v>285</v>
      </c>
      <c r="B290" s="215" t="s">
        <v>279</v>
      </c>
      <c r="C290" s="216" t="s">
        <v>43</v>
      </c>
      <c r="D290" s="220" t="s">
        <v>410</v>
      </c>
      <c r="E290" s="213"/>
    </row>
    <row r="291" spans="1:5" s="214" customFormat="1" ht="14.25" customHeight="1">
      <c r="A291" s="209">
        <v>286</v>
      </c>
      <c r="B291" s="215" t="s">
        <v>312</v>
      </c>
      <c r="C291" s="216" t="s">
        <v>43</v>
      </c>
      <c r="D291" s="220" t="s">
        <v>410</v>
      </c>
      <c r="E291" s="213"/>
    </row>
    <row r="292" spans="1:5" s="214" customFormat="1" ht="14.25" customHeight="1">
      <c r="A292" s="209">
        <v>287</v>
      </c>
      <c r="B292" s="215" t="s">
        <v>285</v>
      </c>
      <c r="C292" s="216" t="s">
        <v>43</v>
      </c>
      <c r="D292" s="220" t="s">
        <v>410</v>
      </c>
      <c r="E292" s="213"/>
    </row>
    <row r="293" spans="1:5" s="214" customFormat="1" ht="14.25" customHeight="1">
      <c r="A293" s="209">
        <v>288</v>
      </c>
      <c r="B293" s="215" t="s">
        <v>310</v>
      </c>
      <c r="C293" s="216" t="s">
        <v>43</v>
      </c>
      <c r="D293" s="220" t="s">
        <v>410</v>
      </c>
      <c r="E293" s="213"/>
    </row>
    <row r="294" spans="1:5" s="214" customFormat="1" ht="14.25" customHeight="1">
      <c r="A294" s="209">
        <v>289</v>
      </c>
      <c r="B294" s="215" t="s">
        <v>140</v>
      </c>
      <c r="C294" s="216" t="s">
        <v>43</v>
      </c>
      <c r="D294" s="220" t="s">
        <v>410</v>
      </c>
      <c r="E294" s="213"/>
    </row>
    <row r="295" spans="1:5" s="214" customFormat="1" ht="14.25" customHeight="1">
      <c r="A295" s="209">
        <v>290</v>
      </c>
      <c r="B295" s="215" t="s">
        <v>144</v>
      </c>
      <c r="C295" s="216" t="s">
        <v>43</v>
      </c>
      <c r="D295" s="220" t="s">
        <v>410</v>
      </c>
      <c r="E295" s="213"/>
    </row>
    <row r="296" spans="1:5" s="214" customFormat="1" ht="14.25" customHeight="1">
      <c r="A296" s="209">
        <v>291</v>
      </c>
      <c r="B296" s="215" t="s">
        <v>283</v>
      </c>
      <c r="C296" s="216" t="s">
        <v>43</v>
      </c>
      <c r="D296" s="220" t="s">
        <v>410</v>
      </c>
      <c r="E296" s="213"/>
    </row>
    <row r="297" spans="1:5" s="214" customFormat="1" ht="14.25" customHeight="1">
      <c r="A297" s="209">
        <v>292</v>
      </c>
      <c r="B297" s="215" t="s">
        <v>289</v>
      </c>
      <c r="C297" s="216" t="s">
        <v>43</v>
      </c>
      <c r="D297" s="220" t="s">
        <v>410</v>
      </c>
      <c r="E297" s="213"/>
    </row>
    <row r="298" spans="1:5" s="214" customFormat="1" ht="14.25" customHeight="1">
      <c r="A298" s="209">
        <v>293</v>
      </c>
      <c r="B298" s="215" t="s">
        <v>278</v>
      </c>
      <c r="C298" s="216" t="s">
        <v>43</v>
      </c>
      <c r="D298" s="220" t="s">
        <v>410</v>
      </c>
      <c r="E298" s="213"/>
    </row>
    <row r="299" spans="1:5" s="214" customFormat="1" ht="14.25" customHeight="1">
      <c r="A299" s="209">
        <v>294</v>
      </c>
      <c r="B299" s="215" t="s">
        <v>304</v>
      </c>
      <c r="C299" s="216" t="s">
        <v>43</v>
      </c>
      <c r="D299" s="220" t="s">
        <v>410</v>
      </c>
      <c r="E299" s="213"/>
    </row>
    <row r="300" spans="1:5" s="214" customFormat="1" ht="14.25" customHeight="1">
      <c r="A300" s="209">
        <v>295</v>
      </c>
      <c r="B300" s="215" t="s">
        <v>89</v>
      </c>
      <c r="C300" s="216" t="s">
        <v>43</v>
      </c>
      <c r="D300" s="229" t="s">
        <v>399</v>
      </c>
      <c r="E300" s="213"/>
    </row>
    <row r="301" spans="1:5" s="214" customFormat="1" ht="14.25" customHeight="1">
      <c r="A301" s="209">
        <v>296</v>
      </c>
      <c r="B301" s="215" t="s">
        <v>315</v>
      </c>
      <c r="C301" s="216" t="s">
        <v>43</v>
      </c>
      <c r="D301" s="229" t="s">
        <v>356</v>
      </c>
      <c r="E301" s="230"/>
    </row>
    <row r="302" spans="1:5" s="214" customFormat="1" ht="14.25" customHeight="1">
      <c r="A302" s="209">
        <v>297</v>
      </c>
      <c r="B302" s="215" t="s">
        <v>94</v>
      </c>
      <c r="C302" s="216" t="s">
        <v>43</v>
      </c>
      <c r="D302" s="229" t="s">
        <v>399</v>
      </c>
      <c r="E302" s="230"/>
    </row>
    <row r="303" spans="1:5" s="214" customFormat="1" ht="14.25" customHeight="1">
      <c r="A303" s="209">
        <v>298</v>
      </c>
      <c r="B303" s="215" t="s">
        <v>102</v>
      </c>
      <c r="C303" s="216" t="s">
        <v>43</v>
      </c>
      <c r="D303" s="229" t="s">
        <v>399</v>
      </c>
      <c r="E303" s="230"/>
    </row>
    <row r="304" spans="1:5" s="214" customFormat="1" ht="14.25" customHeight="1">
      <c r="A304" s="209">
        <v>299</v>
      </c>
      <c r="B304" s="215" t="s">
        <v>101</v>
      </c>
      <c r="C304" s="216" t="s">
        <v>43</v>
      </c>
      <c r="D304" s="229" t="s">
        <v>399</v>
      </c>
      <c r="E304" s="230"/>
    </row>
    <row r="305" spans="1:5" s="214" customFormat="1" ht="14.25" customHeight="1">
      <c r="A305" s="209">
        <v>300</v>
      </c>
      <c r="B305" s="215" t="s">
        <v>300</v>
      </c>
      <c r="C305" s="216" t="s">
        <v>43</v>
      </c>
      <c r="D305" s="229" t="s">
        <v>399</v>
      </c>
      <c r="E305" s="230"/>
    </row>
    <row r="306" spans="1:5" s="214" customFormat="1" ht="14.25" customHeight="1">
      <c r="A306" s="209">
        <v>301</v>
      </c>
      <c r="B306" s="215" t="s">
        <v>301</v>
      </c>
      <c r="C306" s="216" t="s">
        <v>43</v>
      </c>
      <c r="D306" s="229" t="s">
        <v>399</v>
      </c>
      <c r="E306" s="230"/>
    </row>
    <row r="307" spans="1:5" s="214" customFormat="1" ht="14.25" customHeight="1">
      <c r="A307" s="209">
        <v>302</v>
      </c>
      <c r="B307" s="215" t="s">
        <v>91</v>
      </c>
      <c r="C307" s="216" t="s">
        <v>43</v>
      </c>
      <c r="D307" s="229" t="s">
        <v>399</v>
      </c>
      <c r="E307" s="230"/>
    </row>
    <row r="308" spans="1:5" s="214" customFormat="1" ht="14.25" customHeight="1">
      <c r="A308" s="209">
        <v>303</v>
      </c>
      <c r="B308" s="215" t="s">
        <v>105</v>
      </c>
      <c r="C308" s="216" t="s">
        <v>43</v>
      </c>
      <c r="D308" s="229" t="s">
        <v>399</v>
      </c>
      <c r="E308" s="230"/>
    </row>
    <row r="309" spans="1:5" s="214" customFormat="1" ht="14.25" customHeight="1">
      <c r="A309" s="209">
        <v>304</v>
      </c>
      <c r="B309" s="215" t="s">
        <v>302</v>
      </c>
      <c r="C309" s="216" t="s">
        <v>43</v>
      </c>
      <c r="D309" s="229" t="s">
        <v>399</v>
      </c>
      <c r="E309" s="230"/>
    </row>
    <row r="310" spans="1:5" s="214" customFormat="1" ht="14.25" customHeight="1">
      <c r="A310" s="209">
        <v>305</v>
      </c>
      <c r="B310" s="215" t="s">
        <v>97</v>
      </c>
      <c r="C310" s="216" t="s">
        <v>43</v>
      </c>
      <c r="D310" s="229" t="s">
        <v>399</v>
      </c>
      <c r="E310" s="230"/>
    </row>
    <row r="311" spans="1:5" s="214" customFormat="1" ht="14.25" customHeight="1">
      <c r="A311" s="209">
        <v>306</v>
      </c>
      <c r="B311" s="215" t="s">
        <v>303</v>
      </c>
      <c r="C311" s="216" t="s">
        <v>43</v>
      </c>
      <c r="D311" s="229" t="s">
        <v>399</v>
      </c>
      <c r="E311" s="230"/>
    </row>
    <row r="312" spans="1:5" s="214" customFormat="1" ht="14.25" customHeight="1">
      <c r="A312" s="209">
        <v>307</v>
      </c>
      <c r="B312" s="215" t="s">
        <v>279</v>
      </c>
      <c r="C312" s="216" t="s">
        <v>43</v>
      </c>
      <c r="D312" s="229" t="s">
        <v>399</v>
      </c>
      <c r="E312" s="230"/>
    </row>
    <row r="313" spans="1:5" s="214" customFormat="1" ht="14.25" customHeight="1">
      <c r="A313" s="209">
        <v>308</v>
      </c>
      <c r="B313" s="215" t="s">
        <v>283</v>
      </c>
      <c r="C313" s="216" t="s">
        <v>43</v>
      </c>
      <c r="D313" s="229" t="s">
        <v>399</v>
      </c>
      <c r="E313" s="230"/>
    </row>
    <row r="314" spans="1:5" s="214" customFormat="1" ht="14.25" customHeight="1">
      <c r="A314" s="209">
        <v>309</v>
      </c>
      <c r="B314" s="215" t="s">
        <v>304</v>
      </c>
      <c r="C314" s="216" t="s">
        <v>43</v>
      </c>
      <c r="D314" s="229" t="s">
        <v>399</v>
      </c>
      <c r="E314" s="230"/>
    </row>
    <row r="315" spans="1:5" s="214" customFormat="1" ht="14.25" customHeight="1">
      <c r="A315" s="209">
        <v>310</v>
      </c>
      <c r="B315" s="215" t="s">
        <v>305</v>
      </c>
      <c r="C315" s="216" t="s">
        <v>43</v>
      </c>
      <c r="D315" s="229" t="s">
        <v>399</v>
      </c>
      <c r="E315" s="230"/>
    </row>
    <row r="316" spans="1:5" s="214" customFormat="1" ht="14.25" customHeight="1">
      <c r="A316" s="209">
        <v>311</v>
      </c>
      <c r="B316" s="215" t="s">
        <v>306</v>
      </c>
      <c r="C316" s="216" t="s">
        <v>43</v>
      </c>
      <c r="D316" s="229" t="s">
        <v>399</v>
      </c>
      <c r="E316" s="230"/>
    </row>
    <row r="317" spans="1:5" s="214" customFormat="1" ht="14.25" customHeight="1">
      <c r="A317" s="209">
        <v>312</v>
      </c>
      <c r="B317" s="215" t="s">
        <v>307</v>
      </c>
      <c r="C317" s="216" t="s">
        <v>43</v>
      </c>
      <c r="D317" s="220" t="s">
        <v>398</v>
      </c>
      <c r="E317" s="230"/>
    </row>
    <row r="318" spans="1:5" s="214" customFormat="1" ht="14.25" customHeight="1">
      <c r="A318" s="209">
        <v>313</v>
      </c>
      <c r="B318" s="215" t="s">
        <v>125</v>
      </c>
      <c r="C318" s="216" t="s">
        <v>43</v>
      </c>
      <c r="D318" s="220" t="s">
        <v>398</v>
      </c>
      <c r="E318" s="230"/>
    </row>
    <row r="319" spans="1:5" s="214" customFormat="1" ht="14.25" customHeight="1">
      <c r="A319" s="209">
        <v>314</v>
      </c>
      <c r="B319" s="215" t="s">
        <v>106</v>
      </c>
      <c r="C319" s="216" t="s">
        <v>43</v>
      </c>
      <c r="D319" s="220" t="s">
        <v>398</v>
      </c>
      <c r="E319" s="230"/>
    </row>
    <row r="320" spans="1:5" s="214" customFormat="1" ht="14.25" customHeight="1">
      <c r="A320" s="209">
        <v>315</v>
      </c>
      <c r="B320" s="215" t="s">
        <v>308</v>
      </c>
      <c r="C320" s="216" t="s">
        <v>43</v>
      </c>
      <c r="D320" s="220" t="s">
        <v>398</v>
      </c>
      <c r="E320" s="230"/>
    </row>
    <row r="321" spans="1:5" s="214" customFormat="1" ht="14.25" customHeight="1">
      <c r="A321" s="209">
        <v>316</v>
      </c>
      <c r="B321" s="215" t="s">
        <v>289</v>
      </c>
      <c r="C321" s="216" t="s">
        <v>43</v>
      </c>
      <c r="D321" s="220" t="s">
        <v>398</v>
      </c>
      <c r="E321" s="230"/>
    </row>
    <row r="322" spans="1:5" s="214" customFormat="1" ht="14.25" customHeight="1">
      <c r="A322" s="209">
        <v>317</v>
      </c>
      <c r="B322" s="215" t="s">
        <v>430</v>
      </c>
      <c r="C322" s="216" t="s">
        <v>43</v>
      </c>
      <c r="D322" s="229" t="s">
        <v>402</v>
      </c>
      <c r="E322" s="230"/>
    </row>
    <row r="323" spans="1:5" s="214" customFormat="1" ht="14.25" customHeight="1">
      <c r="A323" s="209">
        <v>318</v>
      </c>
      <c r="B323" s="215" t="s">
        <v>317</v>
      </c>
      <c r="C323" s="216" t="s">
        <v>43</v>
      </c>
      <c r="D323" s="229" t="s">
        <v>402</v>
      </c>
      <c r="E323" s="230"/>
    </row>
    <row r="324" spans="1:5" s="214" customFormat="1" ht="14.25" customHeight="1">
      <c r="A324" s="209">
        <v>319</v>
      </c>
      <c r="B324" s="215" t="s">
        <v>318</v>
      </c>
      <c r="C324" s="216" t="s">
        <v>43</v>
      </c>
      <c r="D324" s="229" t="s">
        <v>402</v>
      </c>
      <c r="E324" s="230"/>
    </row>
    <row r="325" spans="1:5" s="214" customFormat="1" ht="14.25" customHeight="1">
      <c r="A325" s="209">
        <v>320</v>
      </c>
      <c r="B325" s="215" t="s">
        <v>123</v>
      </c>
      <c r="C325" s="216" t="s">
        <v>43</v>
      </c>
      <c r="D325" s="229" t="s">
        <v>402</v>
      </c>
      <c r="E325" s="230"/>
    </row>
    <row r="326" spans="1:5" s="214" customFormat="1" ht="14.25" customHeight="1">
      <c r="A326" s="209">
        <v>321</v>
      </c>
      <c r="B326" s="215" t="s">
        <v>126</v>
      </c>
      <c r="C326" s="216" t="s">
        <v>43</v>
      </c>
      <c r="D326" s="229" t="s">
        <v>402</v>
      </c>
      <c r="E326" s="230"/>
    </row>
    <row r="327" spans="1:5" s="214" customFormat="1" ht="14.25" customHeight="1">
      <c r="A327" s="209">
        <v>322</v>
      </c>
      <c r="B327" s="215" t="s">
        <v>133</v>
      </c>
      <c r="C327" s="216" t="s">
        <v>43</v>
      </c>
      <c r="D327" s="229" t="s">
        <v>402</v>
      </c>
      <c r="E327" s="230"/>
    </row>
    <row r="328" spans="1:5" s="214" customFormat="1" ht="14.25" customHeight="1">
      <c r="A328" s="209">
        <v>323</v>
      </c>
      <c r="B328" s="215" t="s">
        <v>320</v>
      </c>
      <c r="C328" s="216" t="s">
        <v>43</v>
      </c>
      <c r="D328" s="229" t="s">
        <v>402</v>
      </c>
      <c r="E328" s="230"/>
    </row>
    <row r="329" spans="1:5" s="214" customFormat="1" ht="14.25" customHeight="1">
      <c r="A329" s="209">
        <v>324</v>
      </c>
      <c r="B329" s="215" t="s">
        <v>321</v>
      </c>
      <c r="C329" s="216" t="s">
        <v>43</v>
      </c>
      <c r="D329" s="229" t="s">
        <v>402</v>
      </c>
      <c r="E329" s="230"/>
    </row>
    <row r="330" spans="1:5" s="214" customFormat="1" ht="14.25" customHeight="1">
      <c r="A330" s="209">
        <v>325</v>
      </c>
      <c r="B330" s="215" t="s">
        <v>431</v>
      </c>
      <c r="C330" s="216" t="s">
        <v>43</v>
      </c>
      <c r="D330" s="229" t="s">
        <v>402</v>
      </c>
      <c r="E330" s="230"/>
    </row>
    <row r="331" spans="1:5" s="214" customFormat="1" ht="14.25" customHeight="1">
      <c r="A331" s="209">
        <v>326</v>
      </c>
      <c r="B331" s="215" t="s">
        <v>127</v>
      </c>
      <c r="C331" s="216" t="s">
        <v>43</v>
      </c>
      <c r="D331" s="229" t="s">
        <v>402</v>
      </c>
      <c r="E331" s="230"/>
    </row>
    <row r="332" spans="1:5" s="214" customFormat="1" ht="14.25" customHeight="1">
      <c r="A332" s="209">
        <v>327</v>
      </c>
      <c r="B332" s="215" t="s">
        <v>83</v>
      </c>
      <c r="C332" s="216" t="s">
        <v>43</v>
      </c>
      <c r="D332" s="229" t="s">
        <v>399</v>
      </c>
      <c r="E332" s="230"/>
    </row>
    <row r="333" spans="1:5" s="214" customFormat="1" ht="14.25" customHeight="1">
      <c r="A333" s="209">
        <v>328</v>
      </c>
      <c r="B333" s="215" t="s">
        <v>323</v>
      </c>
      <c r="C333" s="216" t="s">
        <v>43</v>
      </c>
      <c r="D333" s="229" t="s">
        <v>357</v>
      </c>
      <c r="E333" s="230"/>
    </row>
    <row r="334" spans="1:5" s="214" customFormat="1" ht="14.25" customHeight="1">
      <c r="A334" s="209">
        <v>329</v>
      </c>
      <c r="B334" s="215" t="s">
        <v>325</v>
      </c>
      <c r="C334" s="216" t="s">
        <v>43</v>
      </c>
      <c r="D334" s="220" t="s">
        <v>356</v>
      </c>
      <c r="E334" s="213"/>
    </row>
    <row r="335" spans="1:5" s="214" customFormat="1" ht="14.25" customHeight="1">
      <c r="A335" s="209">
        <v>330</v>
      </c>
      <c r="B335" s="215" t="s">
        <v>326</v>
      </c>
      <c r="C335" s="216" t="s">
        <v>43</v>
      </c>
      <c r="D335" s="220" t="s">
        <v>357</v>
      </c>
      <c r="E335" s="213"/>
    </row>
    <row r="336" spans="1:5" s="214" customFormat="1" ht="14.25" customHeight="1">
      <c r="A336" s="209">
        <v>331</v>
      </c>
      <c r="B336" s="215" t="s">
        <v>432</v>
      </c>
      <c r="C336" s="216" t="s">
        <v>43</v>
      </c>
      <c r="D336" s="220" t="s">
        <v>355</v>
      </c>
      <c r="E336" s="213"/>
    </row>
    <row r="337" spans="1:5" s="214" customFormat="1" ht="14.25" customHeight="1">
      <c r="A337" s="209">
        <v>332</v>
      </c>
      <c r="B337" s="215" t="s">
        <v>328</v>
      </c>
      <c r="C337" s="216" t="s">
        <v>43</v>
      </c>
      <c r="D337" s="220" t="s">
        <v>357</v>
      </c>
      <c r="E337" s="213"/>
    </row>
    <row r="338" spans="1:5" s="214" customFormat="1" ht="14.25" customHeight="1">
      <c r="A338" s="209">
        <v>333</v>
      </c>
      <c r="B338" s="215" t="s">
        <v>308</v>
      </c>
      <c r="C338" s="216" t="s">
        <v>59</v>
      </c>
      <c r="D338" s="220" t="s">
        <v>398</v>
      </c>
      <c r="E338" s="213"/>
    </row>
    <row r="339" spans="1:5" s="214" customFormat="1" ht="14.25" customHeight="1">
      <c r="A339" s="209">
        <v>334</v>
      </c>
      <c r="B339" s="215" t="s">
        <v>97</v>
      </c>
      <c r="C339" s="216" t="s">
        <v>59</v>
      </c>
      <c r="D339" s="220" t="s">
        <v>399</v>
      </c>
      <c r="E339" s="213"/>
    </row>
    <row r="340" spans="1:5" s="214" customFormat="1" ht="14.25" customHeight="1">
      <c r="A340" s="209">
        <v>335</v>
      </c>
      <c r="B340" s="215" t="s">
        <v>84</v>
      </c>
      <c r="C340" s="216" t="s">
        <v>59</v>
      </c>
      <c r="D340" s="220" t="s">
        <v>399</v>
      </c>
      <c r="E340" s="213"/>
    </row>
    <row r="341" spans="1:5" s="214" customFormat="1" ht="14.25" customHeight="1">
      <c r="A341" s="209">
        <v>336</v>
      </c>
      <c r="B341" s="215" t="s">
        <v>101</v>
      </c>
      <c r="C341" s="216" t="s">
        <v>59</v>
      </c>
      <c r="D341" s="220" t="s">
        <v>399</v>
      </c>
      <c r="E341" s="213"/>
    </row>
    <row r="342" spans="1:5" s="214" customFormat="1" ht="14.25" customHeight="1">
      <c r="A342" s="209">
        <v>337</v>
      </c>
      <c r="B342" s="215" t="s">
        <v>333</v>
      </c>
      <c r="C342" s="216" t="s">
        <v>59</v>
      </c>
      <c r="D342" s="220" t="s">
        <v>399</v>
      </c>
      <c r="E342" s="213"/>
    </row>
    <row r="343" spans="1:5" s="214" customFormat="1" ht="14.25" customHeight="1">
      <c r="A343" s="209">
        <v>338</v>
      </c>
      <c r="B343" s="215" t="s">
        <v>334</v>
      </c>
      <c r="C343" s="216" t="s">
        <v>59</v>
      </c>
      <c r="D343" s="220" t="s">
        <v>399</v>
      </c>
      <c r="E343" s="213"/>
    </row>
    <row r="344" spans="1:5" s="214" customFormat="1" ht="14.25" customHeight="1">
      <c r="A344" s="209">
        <v>339</v>
      </c>
      <c r="B344" s="215" t="s">
        <v>104</v>
      </c>
      <c r="C344" s="216" t="s">
        <v>59</v>
      </c>
      <c r="D344" s="220" t="s">
        <v>399</v>
      </c>
      <c r="E344" s="213"/>
    </row>
    <row r="345" spans="1:5" s="214" customFormat="1" ht="14.25" customHeight="1">
      <c r="A345" s="209">
        <v>340</v>
      </c>
      <c r="B345" s="215" t="s">
        <v>89</v>
      </c>
      <c r="C345" s="216" t="s">
        <v>59</v>
      </c>
      <c r="D345" s="220" t="s">
        <v>399</v>
      </c>
      <c r="E345" s="213"/>
    </row>
    <row r="346" spans="1:5" s="214" customFormat="1" ht="14.25" customHeight="1">
      <c r="A346" s="209">
        <v>341</v>
      </c>
      <c r="B346" s="215" t="s">
        <v>325</v>
      </c>
      <c r="C346" s="216" t="s">
        <v>59</v>
      </c>
      <c r="D346" s="220" t="s">
        <v>356</v>
      </c>
      <c r="E346" s="213"/>
    </row>
    <row r="347" spans="1:5" s="214" customFormat="1" ht="14.25" customHeight="1">
      <c r="A347" s="209">
        <v>342</v>
      </c>
      <c r="B347" s="215" t="s">
        <v>148</v>
      </c>
      <c r="C347" s="216" t="s">
        <v>59</v>
      </c>
      <c r="D347" s="220" t="s">
        <v>399</v>
      </c>
      <c r="E347" s="213"/>
    </row>
    <row r="348" spans="1:5" s="214" customFormat="1" ht="14.25" customHeight="1">
      <c r="A348" s="209">
        <v>343</v>
      </c>
      <c r="B348" s="215" t="s">
        <v>84</v>
      </c>
      <c r="C348" s="216" t="s">
        <v>59</v>
      </c>
      <c r="D348" s="220" t="s">
        <v>399</v>
      </c>
      <c r="E348" s="213"/>
    </row>
    <row r="349" spans="1:5" s="214" customFormat="1" ht="14.25" customHeight="1">
      <c r="A349" s="209">
        <v>344</v>
      </c>
      <c r="B349" s="215" t="s">
        <v>338</v>
      </c>
      <c r="C349" s="216" t="s">
        <v>59</v>
      </c>
      <c r="D349" s="220" t="s">
        <v>356</v>
      </c>
      <c r="E349" s="213"/>
    </row>
    <row r="350" spans="1:5" s="214" customFormat="1" ht="14.25" customHeight="1">
      <c r="A350" s="209">
        <v>345</v>
      </c>
      <c r="B350" s="215" t="s">
        <v>434</v>
      </c>
      <c r="C350" s="216" t="s">
        <v>59</v>
      </c>
      <c r="D350" s="220" t="s">
        <v>356</v>
      </c>
      <c r="E350" s="213"/>
    </row>
    <row r="351" spans="1:5" s="214" customFormat="1" ht="14.25" customHeight="1">
      <c r="A351" s="209">
        <v>346</v>
      </c>
      <c r="B351" s="215" t="s">
        <v>339</v>
      </c>
      <c r="C351" s="216" t="s">
        <v>59</v>
      </c>
      <c r="D351" s="220" t="s">
        <v>399</v>
      </c>
      <c r="E351" s="213"/>
    </row>
    <row r="352" spans="1:5" s="214" customFormat="1" ht="14.25" customHeight="1">
      <c r="A352" s="209">
        <v>347</v>
      </c>
      <c r="B352" s="215" t="s">
        <v>125</v>
      </c>
      <c r="C352" s="216" t="s">
        <v>59</v>
      </c>
      <c r="D352" s="220" t="s">
        <v>410</v>
      </c>
      <c r="E352" s="213"/>
    </row>
    <row r="353" spans="1:5" s="214" customFormat="1" ht="14.25" customHeight="1">
      <c r="A353" s="209">
        <v>348</v>
      </c>
      <c r="B353" s="215" t="s">
        <v>306</v>
      </c>
      <c r="C353" s="216" t="s">
        <v>59</v>
      </c>
      <c r="D353" s="220" t="s">
        <v>399</v>
      </c>
      <c r="E353" s="213"/>
    </row>
    <row r="354" spans="1:5" s="214" customFormat="1" ht="14.25" customHeight="1">
      <c r="A354" s="209">
        <v>349</v>
      </c>
      <c r="B354" s="215" t="s">
        <v>55</v>
      </c>
      <c r="C354" s="216" t="s">
        <v>59</v>
      </c>
      <c r="D354" s="220" t="s">
        <v>399</v>
      </c>
      <c r="E354" s="213"/>
    </row>
    <row r="355" spans="1:5" s="214" customFormat="1" ht="14.25" customHeight="1">
      <c r="A355" s="209">
        <v>350</v>
      </c>
      <c r="B355" s="210" t="s">
        <v>76</v>
      </c>
      <c r="C355" s="216" t="s">
        <v>59</v>
      </c>
      <c r="D355" s="220" t="s">
        <v>399</v>
      </c>
      <c r="E355" s="213"/>
    </row>
    <row r="356" spans="1:5" s="214" customFormat="1" ht="14.25" customHeight="1">
      <c r="A356" s="209">
        <v>351</v>
      </c>
      <c r="B356" s="217" t="s">
        <v>210</v>
      </c>
      <c r="C356" s="216" t="s">
        <v>59</v>
      </c>
      <c r="D356" s="220" t="s">
        <v>401</v>
      </c>
      <c r="E356" s="213"/>
    </row>
    <row r="357" spans="1:5" s="214" customFormat="1" ht="14.25" customHeight="1">
      <c r="A357" s="209">
        <v>352</v>
      </c>
      <c r="B357" s="217" t="s">
        <v>55</v>
      </c>
      <c r="C357" s="216" t="s">
        <v>59</v>
      </c>
      <c r="D357" s="220" t="s">
        <v>399</v>
      </c>
      <c r="E357" s="213"/>
    </row>
    <row r="358" spans="1:5" s="214" customFormat="1" ht="14.25" customHeight="1">
      <c r="A358" s="209">
        <v>353</v>
      </c>
      <c r="B358" s="215" t="s">
        <v>344</v>
      </c>
      <c r="C358" s="216" t="s">
        <v>59</v>
      </c>
      <c r="D358" s="220" t="s">
        <v>354</v>
      </c>
      <c r="E358" s="213"/>
    </row>
    <row r="359" spans="1:5" s="214" customFormat="1" ht="14.25" customHeight="1">
      <c r="A359" s="209">
        <v>354</v>
      </c>
      <c r="B359" s="215" t="s">
        <v>122</v>
      </c>
      <c r="C359" s="216" t="s">
        <v>59</v>
      </c>
      <c r="D359" s="220" t="s">
        <v>410</v>
      </c>
      <c r="E359" s="213"/>
    </row>
    <row r="360" spans="1:5" s="214" customFormat="1" ht="14.25" customHeight="1">
      <c r="A360" s="209">
        <v>355</v>
      </c>
      <c r="B360" s="215" t="s">
        <v>309</v>
      </c>
      <c r="C360" s="216" t="s">
        <v>59</v>
      </c>
      <c r="D360" s="220" t="s">
        <v>410</v>
      </c>
      <c r="E360" s="213"/>
    </row>
    <row r="361" spans="1:5" s="231" customFormat="1" ht="14.25" customHeight="1">
      <c r="A361" s="209">
        <v>356</v>
      </c>
      <c r="B361" s="215" t="s">
        <v>105</v>
      </c>
      <c r="C361" s="216" t="s">
        <v>59</v>
      </c>
      <c r="D361" s="229" t="s">
        <v>410</v>
      </c>
    </row>
    <row r="362" spans="1:5" s="231" customFormat="1" ht="14.25" customHeight="1">
      <c r="A362" s="209">
        <v>357</v>
      </c>
      <c r="B362" s="215" t="s">
        <v>347</v>
      </c>
      <c r="C362" s="216" t="s">
        <v>59</v>
      </c>
      <c r="D362" s="229" t="s">
        <v>356</v>
      </c>
    </row>
    <row r="363" spans="1:5" s="231" customFormat="1" ht="14.25" customHeight="1">
      <c r="A363" s="209">
        <v>358</v>
      </c>
      <c r="B363" s="215" t="s">
        <v>348</v>
      </c>
      <c r="C363" s="216" t="s">
        <v>59</v>
      </c>
      <c r="D363" s="229" t="s">
        <v>354</v>
      </c>
    </row>
    <row r="364" spans="1:5" s="231" customFormat="1" ht="14.25" customHeight="1">
      <c r="A364" s="209">
        <v>359</v>
      </c>
      <c r="B364" s="215" t="s">
        <v>105</v>
      </c>
      <c r="C364" s="216" t="s">
        <v>59</v>
      </c>
      <c r="D364" s="229" t="s">
        <v>399</v>
      </c>
    </row>
    <row r="365" spans="1:5" s="231" customFormat="1" ht="14.25" customHeight="1">
      <c r="A365" s="209">
        <v>360</v>
      </c>
      <c r="B365" s="215" t="s">
        <v>349</v>
      </c>
      <c r="C365" s="216" t="s">
        <v>59</v>
      </c>
      <c r="D365" s="229" t="s">
        <v>354</v>
      </c>
    </row>
    <row r="366" spans="1:5" s="231" customFormat="1" ht="14.25" customHeight="1">
      <c r="A366" s="209">
        <v>361</v>
      </c>
      <c r="B366" s="215" t="s">
        <v>306</v>
      </c>
      <c r="C366" s="216" t="s">
        <v>59</v>
      </c>
      <c r="D366" s="229" t="s">
        <v>399</v>
      </c>
    </row>
    <row r="367" spans="1:5" s="231" customFormat="1" ht="14.25" customHeight="1">
      <c r="A367" s="209">
        <v>362</v>
      </c>
      <c r="B367" s="215" t="s">
        <v>315</v>
      </c>
      <c r="C367" s="216" t="s">
        <v>59</v>
      </c>
      <c r="D367" s="229" t="s">
        <v>356</v>
      </c>
    </row>
    <row r="368" spans="1:5" s="231" customFormat="1" ht="14.25" customHeight="1">
      <c r="A368" s="209">
        <v>363</v>
      </c>
      <c r="B368" s="215" t="s">
        <v>432</v>
      </c>
      <c r="C368" s="216" t="s">
        <v>59</v>
      </c>
      <c r="D368" s="229" t="s">
        <v>355</v>
      </c>
    </row>
    <row r="369" spans="1:4" s="231" customFormat="1" ht="12.75" customHeight="1">
      <c r="A369" s="209">
        <v>364</v>
      </c>
      <c r="B369" s="215" t="s">
        <v>350</v>
      </c>
      <c r="C369" s="216" t="s">
        <v>59</v>
      </c>
      <c r="D369" s="229" t="s">
        <v>356</v>
      </c>
    </row>
    <row r="370" spans="1:4" s="231" customFormat="1" ht="12.75" customHeight="1">
      <c r="A370" s="209">
        <v>365</v>
      </c>
      <c r="B370" s="215" t="s">
        <v>351</v>
      </c>
      <c r="C370" s="216" t="s">
        <v>59</v>
      </c>
      <c r="D370" s="229" t="s">
        <v>354</v>
      </c>
    </row>
    <row r="371" spans="1:4" s="231" customFormat="1" ht="12.75" customHeight="1">
      <c r="A371" s="209">
        <v>366</v>
      </c>
      <c r="B371" s="210" t="s">
        <v>72</v>
      </c>
      <c r="C371" s="216" t="s">
        <v>44</v>
      </c>
      <c r="D371" s="229" t="s">
        <v>399</v>
      </c>
    </row>
    <row r="372" spans="1:4" s="231" customFormat="1" ht="12.75" customHeight="1">
      <c r="A372" s="209">
        <v>367</v>
      </c>
      <c r="B372" s="210" t="s">
        <v>443</v>
      </c>
      <c r="C372" s="216" t="s">
        <v>44</v>
      </c>
      <c r="D372" s="229" t="s">
        <v>565</v>
      </c>
    </row>
    <row r="373" spans="1:4" s="231" customFormat="1" ht="12.75" customHeight="1">
      <c r="A373" s="209">
        <v>368</v>
      </c>
      <c r="B373" s="210" t="s">
        <v>446</v>
      </c>
      <c r="C373" s="216" t="s">
        <v>44</v>
      </c>
      <c r="D373" s="229" t="s">
        <v>565</v>
      </c>
    </row>
    <row r="374" spans="1:4" s="231" customFormat="1" ht="12.75" customHeight="1">
      <c r="A374" s="209">
        <v>369</v>
      </c>
      <c r="B374" s="210" t="s">
        <v>432</v>
      </c>
      <c r="C374" s="216" t="s">
        <v>44</v>
      </c>
      <c r="D374" s="229" t="s">
        <v>565</v>
      </c>
    </row>
    <row r="375" spans="1:4" s="231" customFormat="1" ht="12.75" customHeight="1">
      <c r="A375" s="209">
        <v>370</v>
      </c>
      <c r="B375" s="210" t="s">
        <v>447</v>
      </c>
      <c r="C375" s="216" t="s">
        <v>44</v>
      </c>
      <c r="D375" s="229" t="s">
        <v>565</v>
      </c>
    </row>
    <row r="376" spans="1:4" s="231" customFormat="1" ht="12.75" customHeight="1">
      <c r="A376" s="209">
        <v>371</v>
      </c>
      <c r="B376" s="210" t="s">
        <v>349</v>
      </c>
      <c r="C376" s="216" t="s">
        <v>44</v>
      </c>
      <c r="D376" s="229" t="s">
        <v>565</v>
      </c>
    </row>
    <row r="377" spans="1:4" s="231" customFormat="1" ht="12.75" customHeight="1">
      <c r="A377" s="209">
        <v>372</v>
      </c>
      <c r="B377" s="210" t="s">
        <v>448</v>
      </c>
      <c r="C377" s="216" t="s">
        <v>44</v>
      </c>
      <c r="D377" s="229" t="s">
        <v>565</v>
      </c>
    </row>
    <row r="378" spans="1:4" s="231" customFormat="1" ht="12.75" customHeight="1">
      <c r="A378" s="209">
        <v>373</v>
      </c>
      <c r="B378" s="210" t="s">
        <v>449</v>
      </c>
      <c r="C378" s="216" t="s">
        <v>44</v>
      </c>
      <c r="D378" s="229" t="s">
        <v>565</v>
      </c>
    </row>
    <row r="379" spans="1:4" s="231" customFormat="1" ht="12.75" customHeight="1">
      <c r="A379" s="209">
        <v>374</v>
      </c>
      <c r="B379" s="210" t="s">
        <v>450</v>
      </c>
      <c r="C379" s="216" t="s">
        <v>44</v>
      </c>
      <c r="D379" s="229" t="s">
        <v>565</v>
      </c>
    </row>
    <row r="380" spans="1:4" s="231" customFormat="1" ht="12.75" customHeight="1">
      <c r="A380" s="209">
        <v>375</v>
      </c>
      <c r="B380" s="210" t="s">
        <v>451</v>
      </c>
      <c r="C380" s="216" t="s">
        <v>44</v>
      </c>
      <c r="D380" s="229" t="s">
        <v>399</v>
      </c>
    </row>
    <row r="381" spans="1:4" s="231" customFormat="1" ht="12.75" customHeight="1">
      <c r="A381" s="209">
        <v>376</v>
      </c>
      <c r="B381" s="210" t="s">
        <v>107</v>
      </c>
      <c r="C381" s="216" t="s">
        <v>44</v>
      </c>
      <c r="D381" s="229" t="s">
        <v>398</v>
      </c>
    </row>
    <row r="382" spans="1:4" s="231" customFormat="1" ht="12.75" customHeight="1">
      <c r="A382" s="209">
        <v>377</v>
      </c>
      <c r="B382" s="210" t="s">
        <v>164</v>
      </c>
      <c r="C382" s="216" t="s">
        <v>44</v>
      </c>
      <c r="D382" s="229" t="s">
        <v>399</v>
      </c>
    </row>
    <row r="383" spans="1:4" s="231" customFormat="1" ht="12.75" customHeight="1">
      <c r="A383" s="209">
        <v>378</v>
      </c>
      <c r="B383" s="210" t="s">
        <v>105</v>
      </c>
      <c r="C383" s="216" t="s">
        <v>44</v>
      </c>
      <c r="D383" s="229" t="s">
        <v>399</v>
      </c>
    </row>
    <row r="384" spans="1:4" s="231" customFormat="1" ht="12.75" customHeight="1">
      <c r="A384" s="209">
        <v>379</v>
      </c>
      <c r="B384" s="210" t="s">
        <v>446</v>
      </c>
      <c r="C384" s="216" t="s">
        <v>44</v>
      </c>
      <c r="D384" s="229" t="s">
        <v>565</v>
      </c>
    </row>
    <row r="385" spans="1:4" s="231" customFormat="1" ht="12.75" customHeight="1">
      <c r="A385" s="209">
        <v>380</v>
      </c>
      <c r="B385" s="210" t="s">
        <v>443</v>
      </c>
      <c r="C385" s="216" t="s">
        <v>44</v>
      </c>
      <c r="D385" s="229" t="s">
        <v>565</v>
      </c>
    </row>
    <row r="386" spans="1:4" s="231" customFormat="1" ht="12.75" customHeight="1">
      <c r="A386" s="209">
        <v>381</v>
      </c>
      <c r="B386" s="210" t="s">
        <v>432</v>
      </c>
      <c r="C386" s="216" t="s">
        <v>44</v>
      </c>
      <c r="D386" s="229" t="s">
        <v>355</v>
      </c>
    </row>
    <row r="387" spans="1:4" s="231" customFormat="1" ht="12.75" customHeight="1">
      <c r="A387" s="209">
        <v>382</v>
      </c>
      <c r="B387" s="210" t="s">
        <v>447</v>
      </c>
      <c r="C387" s="216" t="s">
        <v>44</v>
      </c>
      <c r="D387" s="229" t="s">
        <v>565</v>
      </c>
    </row>
    <row r="388" spans="1:4" s="232" customFormat="1" ht="12.75" customHeight="1">
      <c r="A388" s="209">
        <v>383</v>
      </c>
      <c r="B388" s="210" t="s">
        <v>349</v>
      </c>
      <c r="C388" s="216" t="s">
        <v>44</v>
      </c>
      <c r="D388" s="229" t="s">
        <v>565</v>
      </c>
    </row>
    <row r="389" spans="1:4" s="232" customFormat="1" ht="12.75" customHeight="1">
      <c r="A389" s="209">
        <v>384</v>
      </c>
      <c r="B389" s="210" t="s">
        <v>448</v>
      </c>
      <c r="C389" s="216" t="s">
        <v>44</v>
      </c>
      <c r="D389" s="229" t="s">
        <v>565</v>
      </c>
    </row>
    <row r="390" spans="1:4" s="232" customFormat="1" ht="12.75" customHeight="1">
      <c r="A390" s="209">
        <v>385</v>
      </c>
      <c r="B390" s="210" t="s">
        <v>449</v>
      </c>
      <c r="C390" s="216" t="s">
        <v>44</v>
      </c>
      <c r="D390" s="229" t="s">
        <v>565</v>
      </c>
    </row>
    <row r="391" spans="1:4" s="232" customFormat="1" ht="12.75" customHeight="1">
      <c r="A391" s="209">
        <v>386</v>
      </c>
      <c r="B391" s="210" t="s">
        <v>450</v>
      </c>
      <c r="C391" s="216" t="s">
        <v>44</v>
      </c>
      <c r="D391" s="229" t="s">
        <v>565</v>
      </c>
    </row>
    <row r="392" spans="1:4" s="232" customFormat="1" ht="12.75" customHeight="1">
      <c r="A392" s="209">
        <v>387</v>
      </c>
      <c r="B392" s="210" t="s">
        <v>302</v>
      </c>
      <c r="C392" s="216" t="s">
        <v>44</v>
      </c>
      <c r="D392" s="220" t="s">
        <v>399</v>
      </c>
    </row>
    <row r="393" spans="1:4" s="232" customFormat="1" ht="12.75" customHeight="1">
      <c r="A393" s="209">
        <v>388</v>
      </c>
      <c r="B393" s="210" t="s">
        <v>100</v>
      </c>
      <c r="C393" s="216" t="s">
        <v>44</v>
      </c>
      <c r="D393" s="220" t="s">
        <v>398</v>
      </c>
    </row>
    <row r="394" spans="1:4" s="232" customFormat="1" ht="12.75" customHeight="1">
      <c r="A394" s="209">
        <v>389</v>
      </c>
      <c r="B394" s="210" t="s">
        <v>101</v>
      </c>
      <c r="C394" s="216" t="s">
        <v>44</v>
      </c>
      <c r="D394" s="220" t="s">
        <v>399</v>
      </c>
    </row>
    <row r="395" spans="1:4" s="232" customFormat="1" ht="12.75" customHeight="1">
      <c r="A395" s="209">
        <v>390</v>
      </c>
      <c r="B395" s="210" t="s">
        <v>302</v>
      </c>
      <c r="C395" s="216" t="s">
        <v>44</v>
      </c>
      <c r="D395" s="220" t="s">
        <v>399</v>
      </c>
    </row>
    <row r="396" spans="1:4" s="232" customFormat="1" ht="12.75" customHeight="1">
      <c r="A396" s="209">
        <v>391</v>
      </c>
      <c r="B396" s="210" t="s">
        <v>55</v>
      </c>
      <c r="C396" s="216" t="s">
        <v>44</v>
      </c>
      <c r="D396" s="220" t="s">
        <v>399</v>
      </c>
    </row>
    <row r="397" spans="1:4" s="232" customFormat="1" ht="12.75" customHeight="1">
      <c r="A397" s="209">
        <v>392</v>
      </c>
      <c r="B397" s="210" t="s">
        <v>76</v>
      </c>
      <c r="C397" s="216" t="s">
        <v>44</v>
      </c>
      <c r="D397" s="220" t="s">
        <v>399</v>
      </c>
    </row>
    <row r="398" spans="1:4" s="232" customFormat="1" ht="12.75" customHeight="1">
      <c r="A398" s="209">
        <v>393</v>
      </c>
      <c r="B398" s="210" t="s">
        <v>302</v>
      </c>
      <c r="C398" s="216" t="s">
        <v>44</v>
      </c>
      <c r="D398" s="220" t="s">
        <v>399</v>
      </c>
    </row>
    <row r="399" spans="1:4" s="232" customFormat="1" ht="12.75" customHeight="1">
      <c r="A399" s="209">
        <v>394</v>
      </c>
      <c r="B399" s="210" t="s">
        <v>464</v>
      </c>
      <c r="C399" s="216" t="s">
        <v>44</v>
      </c>
      <c r="D399" s="220" t="s">
        <v>401</v>
      </c>
    </row>
    <row r="400" spans="1:4" s="232" customFormat="1" ht="12.75" customHeight="1">
      <c r="A400" s="209">
        <v>395</v>
      </c>
      <c r="B400" s="210" t="s">
        <v>303</v>
      </c>
      <c r="C400" s="216" t="s">
        <v>44</v>
      </c>
      <c r="D400" s="220" t="s">
        <v>399</v>
      </c>
    </row>
    <row r="401" spans="1:4" s="232" customFormat="1" ht="12.75" customHeight="1">
      <c r="A401" s="209">
        <v>396</v>
      </c>
      <c r="B401" s="210" t="s">
        <v>124</v>
      </c>
      <c r="C401" s="216" t="s">
        <v>44</v>
      </c>
      <c r="D401" s="220" t="s">
        <v>398</v>
      </c>
    </row>
    <row r="402" spans="1:4" s="232" customFormat="1" ht="12.75" customHeight="1">
      <c r="A402" s="209">
        <v>397</v>
      </c>
      <c r="B402" s="210" t="s">
        <v>466</v>
      </c>
      <c r="C402" s="216" t="s">
        <v>44</v>
      </c>
      <c r="D402" s="220" t="s">
        <v>401</v>
      </c>
    </row>
    <row r="403" spans="1:4" s="232" customFormat="1" ht="12.75" customHeight="1">
      <c r="A403" s="209">
        <v>398</v>
      </c>
      <c r="B403" s="210" t="s">
        <v>467</v>
      </c>
      <c r="C403" s="216" t="s">
        <v>44</v>
      </c>
      <c r="D403" s="220" t="s">
        <v>401</v>
      </c>
    </row>
    <row r="404" spans="1:4" s="232" customFormat="1" ht="12.75" customHeight="1">
      <c r="A404" s="209">
        <v>399</v>
      </c>
      <c r="B404" s="210" t="s">
        <v>470</v>
      </c>
      <c r="C404" s="216" t="s">
        <v>44</v>
      </c>
      <c r="D404" s="220" t="s">
        <v>401</v>
      </c>
    </row>
    <row r="405" spans="1:4" s="232" customFormat="1" ht="12.75" customHeight="1">
      <c r="A405" s="209">
        <v>400</v>
      </c>
      <c r="B405" s="210" t="s">
        <v>471</v>
      </c>
      <c r="C405" s="216" t="s">
        <v>44</v>
      </c>
      <c r="D405" s="220" t="s">
        <v>401</v>
      </c>
    </row>
    <row r="406" spans="1:4" s="232" customFormat="1" ht="12.75" customHeight="1">
      <c r="A406" s="209">
        <v>401</v>
      </c>
      <c r="B406" s="210" t="s">
        <v>94</v>
      </c>
      <c r="C406" s="216" t="s">
        <v>44</v>
      </c>
      <c r="D406" s="220" t="s">
        <v>399</v>
      </c>
    </row>
    <row r="407" spans="1:4" s="233" customFormat="1" ht="12.75" customHeight="1">
      <c r="A407" s="209">
        <v>402</v>
      </c>
      <c r="B407" s="210" t="s">
        <v>472</v>
      </c>
      <c r="C407" s="216" t="s">
        <v>44</v>
      </c>
      <c r="D407" s="220" t="s">
        <v>401</v>
      </c>
    </row>
    <row r="408" spans="1:4" s="233" customFormat="1" ht="12.75" customHeight="1">
      <c r="A408" s="209">
        <v>403</v>
      </c>
      <c r="B408" s="210" t="s">
        <v>87</v>
      </c>
      <c r="C408" s="216" t="s">
        <v>44</v>
      </c>
      <c r="D408" s="220" t="s">
        <v>399</v>
      </c>
    </row>
    <row r="409" spans="1:4" s="233" customFormat="1" ht="12.75" customHeight="1">
      <c r="A409" s="209">
        <v>404</v>
      </c>
      <c r="B409" s="210" t="s">
        <v>473</v>
      </c>
      <c r="C409" s="216" t="s">
        <v>44</v>
      </c>
      <c r="D409" s="220" t="s">
        <v>398</v>
      </c>
    </row>
    <row r="410" spans="1:4" s="233" customFormat="1" ht="12.75" customHeight="1">
      <c r="A410" s="209">
        <v>405</v>
      </c>
      <c r="B410" s="210" t="s">
        <v>347</v>
      </c>
      <c r="C410" s="216" t="s">
        <v>44</v>
      </c>
      <c r="D410" s="220" t="s">
        <v>356</v>
      </c>
    </row>
    <row r="411" spans="1:4" s="233" customFormat="1" ht="12.75" customHeight="1">
      <c r="A411" s="209">
        <v>406</v>
      </c>
      <c r="B411" s="210" t="s">
        <v>350</v>
      </c>
      <c r="C411" s="216" t="s">
        <v>44</v>
      </c>
      <c r="D411" s="220" t="s">
        <v>356</v>
      </c>
    </row>
    <row r="412" spans="1:4" s="233" customFormat="1" ht="12.75" customHeight="1">
      <c r="A412" s="209">
        <v>407</v>
      </c>
      <c r="B412" s="210" t="s">
        <v>338</v>
      </c>
      <c r="C412" s="216" t="s">
        <v>44</v>
      </c>
      <c r="D412" s="220" t="s">
        <v>356</v>
      </c>
    </row>
    <row r="413" spans="1:4" s="233" customFormat="1" ht="12.75" customHeight="1">
      <c r="A413" s="209">
        <v>408</v>
      </c>
      <c r="B413" s="210" t="s">
        <v>344</v>
      </c>
      <c r="C413" s="216" t="s">
        <v>44</v>
      </c>
      <c r="D413" s="220" t="s">
        <v>354</v>
      </c>
    </row>
    <row r="414" spans="1:4" s="233" customFormat="1" ht="12.75" customHeight="1">
      <c r="A414" s="209">
        <v>409</v>
      </c>
      <c r="B414" s="210" t="s">
        <v>210</v>
      </c>
      <c r="C414" s="216" t="s">
        <v>44</v>
      </c>
      <c r="D414" s="212" t="s">
        <v>358</v>
      </c>
    </row>
    <row r="415" spans="1:4" s="233" customFormat="1" ht="12.75" customHeight="1">
      <c r="A415" s="209">
        <v>410</v>
      </c>
      <c r="B415" s="210" t="s">
        <v>315</v>
      </c>
      <c r="C415" s="216" t="s">
        <v>44</v>
      </c>
      <c r="D415" s="220" t="s">
        <v>356</v>
      </c>
    </row>
    <row r="416" spans="1:4" s="233" customFormat="1" ht="12.75" customHeight="1">
      <c r="A416" s="209">
        <v>411</v>
      </c>
      <c r="B416" s="210" t="s">
        <v>325</v>
      </c>
      <c r="C416" s="216" t="s">
        <v>44</v>
      </c>
      <c r="D416" s="220" t="s">
        <v>356</v>
      </c>
    </row>
    <row r="417" spans="1:4" s="233" customFormat="1" ht="12.75" customHeight="1">
      <c r="A417" s="209">
        <v>412</v>
      </c>
      <c r="B417" s="215" t="s">
        <v>434</v>
      </c>
      <c r="C417" s="216" t="s">
        <v>44</v>
      </c>
      <c r="D417" s="220" t="s">
        <v>356</v>
      </c>
    </row>
    <row r="418" spans="1:4" s="233" customFormat="1" ht="12.75" customHeight="1">
      <c r="A418" s="209">
        <v>413</v>
      </c>
      <c r="B418" s="210" t="s">
        <v>351</v>
      </c>
      <c r="C418" s="216" t="s">
        <v>44</v>
      </c>
      <c r="D418" s="220" t="s">
        <v>354</v>
      </c>
    </row>
    <row r="419" spans="1:4" s="233" customFormat="1" ht="12.75" customHeight="1">
      <c r="A419" s="209">
        <v>414</v>
      </c>
      <c r="B419" s="210" t="s">
        <v>349</v>
      </c>
      <c r="C419" s="216" t="s">
        <v>44</v>
      </c>
      <c r="D419" s="220" t="s">
        <v>354</v>
      </c>
    </row>
    <row r="420" spans="1:4" s="233" customFormat="1" ht="12.75" customHeight="1">
      <c r="A420" s="209">
        <v>415</v>
      </c>
      <c r="B420" s="210" t="s">
        <v>348</v>
      </c>
      <c r="C420" s="216" t="s">
        <v>44</v>
      </c>
      <c r="D420" s="220" t="s">
        <v>354</v>
      </c>
    </row>
    <row r="421" spans="1:4" s="233" customFormat="1" ht="12.75" customHeight="1">
      <c r="A421" s="209">
        <v>416</v>
      </c>
      <c r="B421" s="210" t="s">
        <v>147</v>
      </c>
      <c r="C421" s="216" t="s">
        <v>46</v>
      </c>
      <c r="D421" s="220" t="s">
        <v>357</v>
      </c>
    </row>
    <row r="422" spans="1:4" s="233" customFormat="1" ht="12.75" customHeight="1">
      <c r="A422" s="209">
        <v>417</v>
      </c>
      <c r="B422" s="210" t="s">
        <v>484</v>
      </c>
      <c r="C422" s="216" t="s">
        <v>46</v>
      </c>
      <c r="D422" s="220" t="s">
        <v>357</v>
      </c>
    </row>
    <row r="423" spans="1:4" s="233" customFormat="1" ht="12.75" customHeight="1">
      <c r="A423" s="209">
        <v>418</v>
      </c>
      <c r="B423" s="210" t="s">
        <v>485</v>
      </c>
      <c r="C423" s="216" t="s">
        <v>46</v>
      </c>
      <c r="D423" s="220" t="s">
        <v>357</v>
      </c>
    </row>
    <row r="424" spans="1:4" s="233" customFormat="1" ht="12.75" customHeight="1">
      <c r="A424" s="209">
        <v>419</v>
      </c>
      <c r="B424" s="210" t="s">
        <v>486</v>
      </c>
      <c r="C424" s="216" t="s">
        <v>46</v>
      </c>
      <c r="D424" s="220" t="s">
        <v>357</v>
      </c>
    </row>
    <row r="425" spans="1:4" s="233" customFormat="1" ht="12.75" customHeight="1">
      <c r="A425" s="209">
        <v>420</v>
      </c>
      <c r="B425" s="210" t="s">
        <v>487</v>
      </c>
      <c r="C425" s="216" t="s">
        <v>46</v>
      </c>
      <c r="D425" s="220" t="s">
        <v>357</v>
      </c>
    </row>
    <row r="426" spans="1:4" s="233" customFormat="1" ht="12.75" customHeight="1">
      <c r="A426" s="209">
        <v>421</v>
      </c>
      <c r="B426" s="210" t="s">
        <v>488</v>
      </c>
      <c r="C426" s="216" t="s">
        <v>46</v>
      </c>
      <c r="D426" s="220" t="s">
        <v>357</v>
      </c>
    </row>
    <row r="427" spans="1:4" s="233" customFormat="1" ht="12.75" customHeight="1">
      <c r="A427" s="209">
        <v>422</v>
      </c>
      <c r="B427" s="210" t="s">
        <v>489</v>
      </c>
      <c r="C427" s="216" t="s">
        <v>46</v>
      </c>
      <c r="D427" s="220" t="s">
        <v>357</v>
      </c>
    </row>
    <row r="428" spans="1:4" s="233" customFormat="1" ht="12.75" customHeight="1">
      <c r="A428" s="209">
        <v>423</v>
      </c>
      <c r="B428" s="210" t="s">
        <v>76</v>
      </c>
      <c r="C428" s="216" t="s">
        <v>46</v>
      </c>
      <c r="D428" s="220" t="s">
        <v>399</v>
      </c>
    </row>
    <row r="429" spans="1:4" s="233" customFormat="1" ht="12.75" customHeight="1">
      <c r="A429" s="209">
        <v>424</v>
      </c>
      <c r="B429" s="210" t="s">
        <v>451</v>
      </c>
      <c r="C429" s="216" t="s">
        <v>46</v>
      </c>
      <c r="D429" s="220" t="s">
        <v>399</v>
      </c>
    </row>
    <row r="430" spans="1:4" s="233" customFormat="1" ht="12.75" customHeight="1">
      <c r="A430" s="209">
        <v>425</v>
      </c>
      <c r="B430" s="210" t="s">
        <v>114</v>
      </c>
      <c r="C430" s="216" t="s">
        <v>46</v>
      </c>
      <c r="D430" s="220" t="s">
        <v>402</v>
      </c>
    </row>
    <row r="431" spans="1:4" s="233" customFormat="1" ht="12.75" customHeight="1">
      <c r="A431" s="209">
        <v>426</v>
      </c>
      <c r="B431" s="210" t="s">
        <v>77</v>
      </c>
      <c r="C431" s="216" t="s">
        <v>46</v>
      </c>
      <c r="D431" s="220" t="s">
        <v>399</v>
      </c>
    </row>
    <row r="432" spans="1:4" s="233" customFormat="1" ht="12.75" customHeight="1">
      <c r="A432" s="209">
        <v>427</v>
      </c>
      <c r="B432" s="210" t="s">
        <v>490</v>
      </c>
      <c r="C432" s="216" t="s">
        <v>46</v>
      </c>
      <c r="D432" s="220" t="s">
        <v>566</v>
      </c>
    </row>
    <row r="433" spans="1:4" s="233" customFormat="1" ht="12.75" customHeight="1">
      <c r="A433" s="209">
        <v>428</v>
      </c>
      <c r="B433" s="210" t="s">
        <v>308</v>
      </c>
      <c r="C433" s="216" t="s">
        <v>46</v>
      </c>
      <c r="D433" s="220" t="s">
        <v>398</v>
      </c>
    </row>
    <row r="434" spans="1:4" s="233" customFormat="1" ht="12.75" customHeight="1">
      <c r="A434" s="209">
        <v>429</v>
      </c>
      <c r="B434" s="210" t="s">
        <v>494</v>
      </c>
      <c r="C434" s="216" t="s">
        <v>46</v>
      </c>
      <c r="D434" s="220" t="s">
        <v>400</v>
      </c>
    </row>
    <row r="435" spans="1:4" s="233" customFormat="1" ht="12.75" customHeight="1">
      <c r="A435" s="209">
        <v>430</v>
      </c>
      <c r="B435" s="210" t="s">
        <v>496</v>
      </c>
      <c r="C435" s="216" t="s">
        <v>46</v>
      </c>
      <c r="D435" s="220" t="s">
        <v>402</v>
      </c>
    </row>
    <row r="436" spans="1:4" s="233" customFormat="1" ht="12.75" customHeight="1">
      <c r="A436" s="209">
        <v>431</v>
      </c>
      <c r="B436" s="210" t="s">
        <v>498</v>
      </c>
      <c r="C436" s="216" t="s">
        <v>46</v>
      </c>
      <c r="D436" s="220" t="s">
        <v>566</v>
      </c>
    </row>
    <row r="437" spans="1:4" s="233" customFormat="1" ht="12.75" customHeight="1">
      <c r="A437" s="209">
        <v>432</v>
      </c>
      <c r="B437" s="210" t="s">
        <v>500</v>
      </c>
      <c r="C437" s="216" t="s">
        <v>46</v>
      </c>
      <c r="D437" s="220" t="s">
        <v>566</v>
      </c>
    </row>
    <row r="438" spans="1:4" s="233" customFormat="1" ht="12.75" customHeight="1">
      <c r="A438" s="209">
        <v>433</v>
      </c>
      <c r="B438" s="210" t="s">
        <v>501</v>
      </c>
      <c r="C438" s="216" t="s">
        <v>46</v>
      </c>
      <c r="D438" s="220" t="s">
        <v>566</v>
      </c>
    </row>
    <row r="439" spans="1:4" s="233" customFormat="1" ht="12.75" customHeight="1">
      <c r="A439" s="209">
        <v>434</v>
      </c>
      <c r="B439" s="210" t="s">
        <v>502</v>
      </c>
      <c r="C439" s="216" t="s">
        <v>46</v>
      </c>
      <c r="D439" s="220" t="s">
        <v>566</v>
      </c>
    </row>
    <row r="440" spans="1:4" s="233" customFormat="1" ht="12.75" customHeight="1">
      <c r="A440" s="209">
        <v>435</v>
      </c>
      <c r="B440" s="210" t="s">
        <v>503</v>
      </c>
      <c r="C440" s="216" t="s">
        <v>46</v>
      </c>
      <c r="D440" s="220" t="s">
        <v>566</v>
      </c>
    </row>
    <row r="441" spans="1:4" s="233" customFormat="1" ht="12.75" customHeight="1">
      <c r="A441" s="209">
        <v>436</v>
      </c>
      <c r="B441" s="210" t="s">
        <v>504</v>
      </c>
      <c r="C441" s="216" t="s">
        <v>46</v>
      </c>
      <c r="D441" s="220" t="s">
        <v>566</v>
      </c>
    </row>
    <row r="442" spans="1:4" s="233" customFormat="1" ht="12.75" customHeight="1">
      <c r="A442" s="209">
        <v>437</v>
      </c>
      <c r="B442" s="210" t="s">
        <v>505</v>
      </c>
      <c r="C442" s="216" t="s">
        <v>46</v>
      </c>
      <c r="D442" s="220" t="s">
        <v>566</v>
      </c>
    </row>
    <row r="443" spans="1:4" s="233" customFormat="1" ht="12.75" customHeight="1">
      <c r="A443" s="209">
        <v>438</v>
      </c>
      <c r="B443" s="210" t="s">
        <v>506</v>
      </c>
      <c r="C443" s="216" t="s">
        <v>46</v>
      </c>
      <c r="D443" s="220" t="s">
        <v>566</v>
      </c>
    </row>
    <row r="444" spans="1:4" s="234" customFormat="1" ht="12.75" customHeight="1">
      <c r="A444" s="209">
        <v>439</v>
      </c>
      <c r="B444" s="210" t="s">
        <v>507</v>
      </c>
      <c r="C444" s="216" t="s">
        <v>46</v>
      </c>
      <c r="D444" s="220" t="s">
        <v>566</v>
      </c>
    </row>
    <row r="445" spans="1:4" s="234" customFormat="1" ht="12.75" customHeight="1">
      <c r="A445" s="209">
        <v>440</v>
      </c>
      <c r="B445" s="210" t="s">
        <v>508</v>
      </c>
      <c r="C445" s="216" t="s">
        <v>46</v>
      </c>
      <c r="D445" s="220" t="s">
        <v>566</v>
      </c>
    </row>
    <row r="446" spans="1:4" s="235" customFormat="1" ht="12.75" customHeight="1">
      <c r="A446" s="209">
        <v>441</v>
      </c>
      <c r="B446" s="210" t="s">
        <v>509</v>
      </c>
      <c r="C446" s="216" t="s">
        <v>46</v>
      </c>
      <c r="D446" s="220" t="s">
        <v>566</v>
      </c>
    </row>
    <row r="447" spans="1:4" s="235" customFormat="1" ht="12.75" customHeight="1">
      <c r="A447" s="209">
        <v>442</v>
      </c>
      <c r="B447" s="210" t="s">
        <v>323</v>
      </c>
      <c r="C447" s="216" t="s">
        <v>46</v>
      </c>
      <c r="D447" s="220" t="s">
        <v>566</v>
      </c>
    </row>
    <row r="448" spans="1:4" s="235" customFormat="1" ht="12.75" customHeight="1">
      <c r="A448" s="209">
        <v>443</v>
      </c>
      <c r="B448" s="210" t="s">
        <v>510</v>
      </c>
      <c r="C448" s="216" t="s">
        <v>46</v>
      </c>
      <c r="D448" s="220" t="s">
        <v>566</v>
      </c>
    </row>
    <row r="449" spans="1:4" s="235" customFormat="1" ht="12.75" customHeight="1">
      <c r="A449" s="209">
        <v>444</v>
      </c>
      <c r="B449" s="210" t="s">
        <v>511</v>
      </c>
      <c r="C449" s="216" t="s">
        <v>46</v>
      </c>
      <c r="D449" s="220" t="s">
        <v>566</v>
      </c>
    </row>
    <row r="450" spans="1:4" s="235" customFormat="1" ht="12.75" customHeight="1">
      <c r="A450" s="209">
        <v>445</v>
      </c>
      <c r="B450" s="210" t="s">
        <v>490</v>
      </c>
      <c r="C450" s="216" t="s">
        <v>46</v>
      </c>
      <c r="D450" s="220" t="s">
        <v>566</v>
      </c>
    </row>
    <row r="451" spans="1:4" s="235" customFormat="1" ht="12.75" customHeight="1">
      <c r="A451" s="209">
        <v>446</v>
      </c>
      <c r="B451" s="210" t="s">
        <v>255</v>
      </c>
      <c r="C451" s="216" t="s">
        <v>46</v>
      </c>
      <c r="D451" s="220" t="s">
        <v>566</v>
      </c>
    </row>
    <row r="452" spans="1:4" s="235" customFormat="1" ht="12.75" customHeight="1">
      <c r="A452" s="209">
        <v>447</v>
      </c>
      <c r="B452" s="210" t="s">
        <v>512</v>
      </c>
      <c r="C452" s="216" t="s">
        <v>46</v>
      </c>
      <c r="D452" s="220" t="s">
        <v>566</v>
      </c>
    </row>
    <row r="453" spans="1:4" s="235" customFormat="1" ht="12.75" customHeight="1">
      <c r="A453" s="209">
        <v>448</v>
      </c>
      <c r="B453" s="210" t="s">
        <v>513</v>
      </c>
      <c r="C453" s="216" t="s">
        <v>46</v>
      </c>
      <c r="D453" s="220" t="s">
        <v>566</v>
      </c>
    </row>
    <row r="454" spans="1:4" s="235" customFormat="1" ht="12.75" customHeight="1">
      <c r="A454" s="209">
        <v>449</v>
      </c>
      <c r="B454" s="210" t="s">
        <v>514</v>
      </c>
      <c r="C454" s="216" t="s">
        <v>46</v>
      </c>
      <c r="D454" s="220" t="s">
        <v>566</v>
      </c>
    </row>
    <row r="455" spans="1:4" s="235" customFormat="1" ht="12.75" customHeight="1">
      <c r="A455" s="209">
        <v>450</v>
      </c>
      <c r="B455" s="210" t="s">
        <v>515</v>
      </c>
      <c r="C455" s="216" t="s">
        <v>46</v>
      </c>
      <c r="D455" s="220" t="s">
        <v>566</v>
      </c>
    </row>
    <row r="456" spans="1:4" s="235" customFormat="1" ht="12.75" customHeight="1">
      <c r="A456" s="209">
        <v>451</v>
      </c>
      <c r="B456" s="210" t="s">
        <v>516</v>
      </c>
      <c r="C456" s="216" t="s">
        <v>46</v>
      </c>
      <c r="D456" s="220" t="s">
        <v>566</v>
      </c>
    </row>
    <row r="457" spans="1:4" s="235" customFormat="1" ht="12.75" customHeight="1">
      <c r="A457" s="209">
        <v>452</v>
      </c>
      <c r="B457" s="210" t="s">
        <v>97</v>
      </c>
      <c r="C457" s="216" t="s">
        <v>46</v>
      </c>
      <c r="D457" s="220" t="s">
        <v>399</v>
      </c>
    </row>
    <row r="458" spans="1:4" s="235" customFormat="1" ht="12.75" customHeight="1">
      <c r="A458" s="209">
        <v>453</v>
      </c>
      <c r="B458" s="210" t="s">
        <v>446</v>
      </c>
      <c r="C458" s="216" t="s">
        <v>46</v>
      </c>
      <c r="D458" s="229" t="s">
        <v>565</v>
      </c>
    </row>
    <row r="459" spans="1:4" s="235" customFormat="1" ht="12.75" customHeight="1">
      <c r="A459" s="209">
        <v>454</v>
      </c>
      <c r="B459" s="210" t="s">
        <v>432</v>
      </c>
      <c r="C459" s="216" t="s">
        <v>46</v>
      </c>
      <c r="D459" s="229" t="s">
        <v>565</v>
      </c>
    </row>
    <row r="460" spans="1:4" s="235" customFormat="1" ht="12.75" customHeight="1">
      <c r="A460" s="209">
        <v>455</v>
      </c>
      <c r="B460" s="210" t="s">
        <v>447</v>
      </c>
      <c r="C460" s="216" t="s">
        <v>46</v>
      </c>
      <c r="D460" s="229" t="s">
        <v>565</v>
      </c>
    </row>
    <row r="461" spans="1:4" s="235" customFormat="1" ht="12.75" customHeight="1">
      <c r="A461" s="209">
        <v>456</v>
      </c>
      <c r="B461" s="210" t="s">
        <v>349</v>
      </c>
      <c r="C461" s="216" t="s">
        <v>46</v>
      </c>
      <c r="D461" s="229" t="s">
        <v>565</v>
      </c>
    </row>
    <row r="462" spans="1:4" s="235" customFormat="1" ht="12.75" customHeight="1">
      <c r="A462" s="209">
        <v>457</v>
      </c>
      <c r="B462" s="210" t="s">
        <v>448</v>
      </c>
      <c r="C462" s="216" t="s">
        <v>46</v>
      </c>
      <c r="D462" s="229" t="s">
        <v>565</v>
      </c>
    </row>
    <row r="463" spans="1:4" s="235" customFormat="1" ht="12.75" customHeight="1">
      <c r="A463" s="209">
        <v>458</v>
      </c>
      <c r="B463" s="210" t="s">
        <v>449</v>
      </c>
      <c r="C463" s="216" t="s">
        <v>46</v>
      </c>
      <c r="D463" s="229" t="s">
        <v>565</v>
      </c>
    </row>
    <row r="464" spans="1:4" s="235" customFormat="1" ht="12.75" customHeight="1">
      <c r="A464" s="209">
        <v>459</v>
      </c>
      <c r="B464" s="210" t="s">
        <v>450</v>
      </c>
      <c r="C464" s="216" t="s">
        <v>46</v>
      </c>
      <c r="D464" s="229" t="s">
        <v>565</v>
      </c>
    </row>
    <row r="465" spans="1:4" s="235" customFormat="1" ht="12.75" customHeight="1">
      <c r="A465" s="209">
        <v>460</v>
      </c>
      <c r="B465" s="210" t="s">
        <v>114</v>
      </c>
      <c r="C465" s="216" t="s">
        <v>46</v>
      </c>
      <c r="D465" s="229" t="s">
        <v>565</v>
      </c>
    </row>
    <row r="466" spans="1:4" s="235" customFormat="1" ht="12.75" customHeight="1">
      <c r="A466" s="209">
        <v>461</v>
      </c>
      <c r="B466" s="215" t="s">
        <v>428</v>
      </c>
      <c r="C466" s="216" t="s">
        <v>46</v>
      </c>
      <c r="D466" s="229" t="s">
        <v>565</v>
      </c>
    </row>
    <row r="467" spans="1:4" s="235" customFormat="1" ht="12.75" customHeight="1">
      <c r="A467" s="209">
        <v>462</v>
      </c>
      <c r="B467" s="210" t="s">
        <v>96</v>
      </c>
      <c r="C467" s="216" t="s">
        <v>46</v>
      </c>
      <c r="D467" s="229" t="s">
        <v>565</v>
      </c>
    </row>
    <row r="468" spans="1:4" s="235" customFormat="1" ht="12.75" customHeight="1">
      <c r="A468" s="209">
        <v>463</v>
      </c>
      <c r="B468" s="210" t="s">
        <v>237</v>
      </c>
      <c r="C468" s="216" t="s">
        <v>46</v>
      </c>
      <c r="D468" s="229" t="s">
        <v>565</v>
      </c>
    </row>
    <row r="469" spans="1:4" s="235" customFormat="1" ht="12.75" customHeight="1">
      <c r="A469" s="209">
        <v>464</v>
      </c>
      <c r="B469" s="210" t="s">
        <v>148</v>
      </c>
      <c r="C469" s="216" t="s">
        <v>46</v>
      </c>
      <c r="D469" s="220" t="s">
        <v>399</v>
      </c>
    </row>
    <row r="470" spans="1:4" s="235" customFormat="1" ht="12.75" customHeight="1">
      <c r="A470" s="209">
        <v>465</v>
      </c>
      <c r="B470" s="210" t="s">
        <v>105</v>
      </c>
      <c r="C470" s="216" t="s">
        <v>46</v>
      </c>
      <c r="D470" s="220" t="s">
        <v>399</v>
      </c>
    </row>
    <row r="471" spans="1:4" s="235" customFormat="1" ht="12.75" customHeight="1">
      <c r="A471" s="209">
        <v>466</v>
      </c>
      <c r="B471" s="210" t="s">
        <v>351</v>
      </c>
      <c r="C471" s="216" t="s">
        <v>46</v>
      </c>
      <c r="D471" s="220" t="s">
        <v>354</v>
      </c>
    </row>
    <row r="472" spans="1:4" s="235" customFormat="1" ht="12.75" customHeight="1">
      <c r="A472" s="209">
        <v>467</v>
      </c>
      <c r="B472" s="210" t="s">
        <v>344</v>
      </c>
      <c r="C472" s="216" t="s">
        <v>46</v>
      </c>
      <c r="D472" s="220" t="s">
        <v>354</v>
      </c>
    </row>
    <row r="473" spans="1:4" s="235" customFormat="1" ht="12.75" customHeight="1">
      <c r="A473" s="209">
        <v>468</v>
      </c>
      <c r="B473" s="210" t="s">
        <v>472</v>
      </c>
      <c r="C473" s="216" t="s">
        <v>46</v>
      </c>
      <c r="D473" s="220" t="s">
        <v>401</v>
      </c>
    </row>
    <row r="474" spans="1:4" s="235" customFormat="1" ht="12.75" customHeight="1">
      <c r="A474" s="209">
        <v>469</v>
      </c>
      <c r="B474" s="215" t="s">
        <v>434</v>
      </c>
      <c r="C474" s="216" t="s">
        <v>46</v>
      </c>
      <c r="D474" s="220" t="s">
        <v>356</v>
      </c>
    </row>
    <row r="475" spans="1:4" s="235" customFormat="1" ht="12.75" customHeight="1">
      <c r="A475" s="209">
        <v>470</v>
      </c>
      <c r="B475" s="210" t="s">
        <v>347</v>
      </c>
      <c r="C475" s="216" t="s">
        <v>46</v>
      </c>
      <c r="D475" s="220" t="s">
        <v>356</v>
      </c>
    </row>
    <row r="476" spans="1:4" s="235" customFormat="1" ht="12.75" customHeight="1">
      <c r="A476" s="209">
        <v>471</v>
      </c>
      <c r="B476" s="210" t="s">
        <v>464</v>
      </c>
      <c r="C476" s="216" t="s">
        <v>46</v>
      </c>
      <c r="D476" s="220" t="s">
        <v>401</v>
      </c>
    </row>
    <row r="477" spans="1:4" s="235" customFormat="1" ht="12.75" customHeight="1">
      <c r="A477" s="209">
        <v>472</v>
      </c>
      <c r="B477" s="210" t="s">
        <v>470</v>
      </c>
      <c r="C477" s="216" t="s">
        <v>46</v>
      </c>
      <c r="D477" s="220" t="s">
        <v>401</v>
      </c>
    </row>
    <row r="478" spans="1:4" s="235" customFormat="1" ht="12.75" customHeight="1">
      <c r="A478" s="209">
        <v>473</v>
      </c>
      <c r="B478" s="210" t="s">
        <v>471</v>
      </c>
      <c r="C478" s="216" t="s">
        <v>46</v>
      </c>
      <c r="D478" s="220" t="s">
        <v>401</v>
      </c>
    </row>
    <row r="479" spans="1:4" s="235" customFormat="1" ht="12.75" customHeight="1">
      <c r="A479" s="209">
        <v>474</v>
      </c>
      <c r="B479" s="210" t="s">
        <v>349</v>
      </c>
      <c r="C479" s="216" t="s">
        <v>46</v>
      </c>
      <c r="D479" s="220" t="s">
        <v>354</v>
      </c>
    </row>
    <row r="480" spans="1:4" s="235" customFormat="1" ht="12.75" customHeight="1">
      <c r="A480" s="209">
        <v>475</v>
      </c>
      <c r="B480" s="210" t="s">
        <v>348</v>
      </c>
      <c r="C480" s="216" t="s">
        <v>46</v>
      </c>
      <c r="D480" s="220" t="s">
        <v>354</v>
      </c>
    </row>
    <row r="481" spans="1:4" s="235" customFormat="1" ht="12.75" customHeight="1">
      <c r="A481" s="209">
        <v>476</v>
      </c>
      <c r="B481" s="210" t="s">
        <v>350</v>
      </c>
      <c r="C481" s="216" t="s">
        <v>46</v>
      </c>
      <c r="D481" s="220" t="s">
        <v>356</v>
      </c>
    </row>
    <row r="482" spans="1:4" s="235" customFormat="1" ht="12.75" customHeight="1">
      <c r="A482" s="209">
        <v>477</v>
      </c>
      <c r="B482" s="210" t="s">
        <v>466</v>
      </c>
      <c r="C482" s="216" t="s">
        <v>46</v>
      </c>
      <c r="D482" s="220" t="s">
        <v>401</v>
      </c>
    </row>
    <row r="483" spans="1:4" s="235" customFormat="1" ht="12.75" customHeight="1">
      <c r="A483" s="209">
        <v>478</v>
      </c>
      <c r="B483" s="210" t="s">
        <v>210</v>
      </c>
      <c r="C483" s="216" t="s">
        <v>46</v>
      </c>
      <c r="D483" s="220" t="s">
        <v>400</v>
      </c>
    </row>
    <row r="484" spans="1:4" s="235" customFormat="1" ht="12.75" customHeight="1">
      <c r="A484" s="209">
        <v>479</v>
      </c>
      <c r="B484" s="210" t="s">
        <v>338</v>
      </c>
      <c r="C484" s="216" t="s">
        <v>46</v>
      </c>
      <c r="D484" s="220" t="s">
        <v>356</v>
      </c>
    </row>
    <row r="485" spans="1:4" s="235" customFormat="1" ht="12.75" customHeight="1">
      <c r="A485" s="209">
        <v>480</v>
      </c>
      <c r="B485" s="210" t="s">
        <v>71</v>
      </c>
      <c r="C485" s="216" t="s">
        <v>46</v>
      </c>
      <c r="D485" s="220" t="s">
        <v>399</v>
      </c>
    </row>
    <row r="486" spans="1:4" s="235" customFormat="1" ht="12.75" customHeight="1">
      <c r="A486" s="209">
        <v>481</v>
      </c>
      <c r="B486" s="210" t="s">
        <v>124</v>
      </c>
      <c r="C486" s="216" t="s">
        <v>46</v>
      </c>
      <c r="D486" s="220" t="s">
        <v>398</v>
      </c>
    </row>
    <row r="487" spans="1:4" s="235" customFormat="1" ht="12.75" customHeight="1">
      <c r="A487" s="209">
        <v>482</v>
      </c>
      <c r="B487" s="210" t="s">
        <v>325</v>
      </c>
      <c r="C487" s="216" t="s">
        <v>46</v>
      </c>
      <c r="D487" s="220" t="s">
        <v>356</v>
      </c>
    </row>
    <row r="488" spans="1:4" s="235" customFormat="1" ht="12.75" customHeight="1">
      <c r="A488" s="209">
        <v>483</v>
      </c>
      <c r="B488" s="210" t="s">
        <v>315</v>
      </c>
      <c r="C488" s="216" t="s">
        <v>46</v>
      </c>
      <c r="D488" s="220" t="s">
        <v>356</v>
      </c>
    </row>
    <row r="489" spans="1:4" s="235" customFormat="1" ht="12.75" customHeight="1">
      <c r="A489" s="209">
        <v>484</v>
      </c>
      <c r="B489" s="210" t="s">
        <v>467</v>
      </c>
      <c r="C489" s="216" t="s">
        <v>46</v>
      </c>
      <c r="D489" s="220" t="s">
        <v>401</v>
      </c>
    </row>
    <row r="490" spans="1:4" s="235" customFormat="1" ht="12.75" customHeight="1">
      <c r="A490" s="209">
        <v>485</v>
      </c>
      <c r="B490" s="210" t="s">
        <v>514</v>
      </c>
      <c r="C490" s="216" t="s">
        <v>46</v>
      </c>
      <c r="D490" s="220" t="s">
        <v>566</v>
      </c>
    </row>
    <row r="491" spans="1:4" s="235" customFormat="1" ht="12.75" customHeight="1">
      <c r="A491" s="209">
        <v>486</v>
      </c>
      <c r="B491" s="210" t="s">
        <v>527</v>
      </c>
      <c r="C491" s="216" t="s">
        <v>46</v>
      </c>
      <c r="D491" s="220" t="s">
        <v>566</v>
      </c>
    </row>
    <row r="492" spans="1:4" s="235" customFormat="1" ht="12.75" customHeight="1">
      <c r="A492" s="209">
        <v>487</v>
      </c>
      <c r="B492" s="210" t="s">
        <v>527</v>
      </c>
      <c r="C492" s="216" t="s">
        <v>46</v>
      </c>
      <c r="D492" s="220" t="s">
        <v>566</v>
      </c>
    </row>
    <row r="493" spans="1:4" s="235" customFormat="1" ht="12.75" customHeight="1">
      <c r="A493" s="209">
        <v>488</v>
      </c>
      <c r="B493" s="210" t="s">
        <v>530</v>
      </c>
      <c r="C493" s="216" t="s">
        <v>46</v>
      </c>
      <c r="D493" s="220" t="s">
        <v>566</v>
      </c>
    </row>
    <row r="494" spans="1:4" s="235" customFormat="1" ht="12.75" customHeight="1">
      <c r="A494" s="209">
        <v>489</v>
      </c>
      <c r="B494" s="210" t="s">
        <v>532</v>
      </c>
      <c r="C494" s="216" t="s">
        <v>46</v>
      </c>
      <c r="D494" s="220" t="s">
        <v>566</v>
      </c>
    </row>
    <row r="495" spans="1:4" s="235" customFormat="1" ht="12.75" customHeight="1">
      <c r="A495" s="209">
        <v>490</v>
      </c>
      <c r="B495" s="210" t="s">
        <v>533</v>
      </c>
      <c r="C495" s="216" t="s">
        <v>46</v>
      </c>
      <c r="D495" s="220" t="s">
        <v>566</v>
      </c>
    </row>
    <row r="496" spans="1:4" s="235" customFormat="1" ht="12.75" customHeight="1">
      <c r="A496" s="209">
        <v>491</v>
      </c>
      <c r="B496" s="210" t="s">
        <v>534</v>
      </c>
      <c r="C496" s="216" t="s">
        <v>46</v>
      </c>
      <c r="D496" s="220" t="s">
        <v>566</v>
      </c>
    </row>
    <row r="497" spans="1:4" s="235" customFormat="1" ht="12.75" customHeight="1">
      <c r="A497" s="209">
        <v>492</v>
      </c>
      <c r="B497" s="210" t="s">
        <v>535</v>
      </c>
      <c r="C497" s="216" t="s">
        <v>46</v>
      </c>
      <c r="D497" s="220" t="s">
        <v>566</v>
      </c>
    </row>
    <row r="498" spans="1:4" s="235" customFormat="1" ht="12.75" customHeight="1">
      <c r="A498" s="209">
        <v>493</v>
      </c>
      <c r="B498" s="210" t="s">
        <v>536</v>
      </c>
      <c r="C498" s="216" t="s">
        <v>46</v>
      </c>
      <c r="D498" s="220" t="s">
        <v>566</v>
      </c>
    </row>
    <row r="499" spans="1:4" s="235" customFormat="1" ht="12.75" customHeight="1">
      <c r="A499" s="209">
        <v>494</v>
      </c>
      <c r="B499" s="210" t="s">
        <v>537</v>
      </c>
      <c r="C499" s="216" t="s">
        <v>46</v>
      </c>
      <c r="D499" s="220" t="s">
        <v>566</v>
      </c>
    </row>
    <row r="500" spans="1:4" s="235" customFormat="1" ht="12.75" customHeight="1">
      <c r="A500" s="209">
        <v>495</v>
      </c>
      <c r="B500" s="210" t="s">
        <v>538</v>
      </c>
      <c r="C500" s="216" t="s">
        <v>46</v>
      </c>
      <c r="D500" s="220" t="s">
        <v>566</v>
      </c>
    </row>
    <row r="501" spans="1:4" s="235" customFormat="1" ht="12.75" customHeight="1">
      <c r="A501" s="209">
        <v>496</v>
      </c>
      <c r="B501" s="210" t="s">
        <v>539</v>
      </c>
      <c r="C501" s="216" t="s">
        <v>46</v>
      </c>
      <c r="D501" s="220" t="s">
        <v>566</v>
      </c>
    </row>
    <row r="502" spans="1:4" s="235" customFormat="1" ht="12.75" customHeight="1">
      <c r="A502" s="209">
        <v>497</v>
      </c>
      <c r="B502" s="210" t="s">
        <v>540</v>
      </c>
      <c r="C502" s="216" t="s">
        <v>46</v>
      </c>
      <c r="D502" s="220" t="s">
        <v>566</v>
      </c>
    </row>
    <row r="503" spans="1:4" s="235" customFormat="1" ht="12.75" customHeight="1">
      <c r="A503" s="209">
        <v>498</v>
      </c>
      <c r="B503" s="210" t="s">
        <v>541</v>
      </c>
      <c r="C503" s="216" t="s">
        <v>46</v>
      </c>
      <c r="D503" s="220" t="s">
        <v>566</v>
      </c>
    </row>
    <row r="504" spans="1:4" s="235" customFormat="1" ht="12.75" customHeight="1">
      <c r="A504" s="209">
        <v>499</v>
      </c>
      <c r="B504" s="210" t="s">
        <v>542</v>
      </c>
      <c r="C504" s="216" t="s">
        <v>46</v>
      </c>
      <c r="D504" s="220" t="s">
        <v>566</v>
      </c>
    </row>
    <row r="505" spans="1:4" s="235" customFormat="1" ht="12.75" customHeight="1">
      <c r="A505" s="209">
        <v>500</v>
      </c>
      <c r="B505" s="210" t="s">
        <v>543</v>
      </c>
      <c r="C505" s="216" t="s">
        <v>46</v>
      </c>
      <c r="D505" s="220" t="s">
        <v>566</v>
      </c>
    </row>
    <row r="506" spans="1:4" s="235" customFormat="1" ht="12.75" customHeight="1">
      <c r="A506" s="209">
        <v>501</v>
      </c>
      <c r="B506" s="210" t="s">
        <v>511</v>
      </c>
      <c r="C506" s="216" t="s">
        <v>46</v>
      </c>
      <c r="D506" s="220" t="s">
        <v>566</v>
      </c>
    </row>
    <row r="507" spans="1:4" s="235" customFormat="1" ht="12.75" customHeight="1">
      <c r="A507" s="209">
        <v>502</v>
      </c>
      <c r="B507" s="210" t="s">
        <v>490</v>
      </c>
      <c r="C507" s="216" t="s">
        <v>46</v>
      </c>
      <c r="D507" s="220" t="s">
        <v>566</v>
      </c>
    </row>
    <row r="508" spans="1:4" s="235" customFormat="1" ht="12.75" customHeight="1">
      <c r="A508" s="209">
        <v>503</v>
      </c>
      <c r="B508" s="210" t="s">
        <v>255</v>
      </c>
      <c r="C508" s="216" t="s">
        <v>46</v>
      </c>
      <c r="D508" s="220" t="s">
        <v>566</v>
      </c>
    </row>
    <row r="509" spans="1:4" s="235" customFormat="1" ht="12.75" customHeight="1">
      <c r="A509" s="209">
        <v>504</v>
      </c>
      <c r="B509" s="210" t="s">
        <v>512</v>
      </c>
      <c r="C509" s="216" t="s">
        <v>46</v>
      </c>
      <c r="D509" s="220" t="s">
        <v>566</v>
      </c>
    </row>
    <row r="510" spans="1:4" s="235" customFormat="1" ht="12.75" customHeight="1">
      <c r="A510" s="209">
        <v>505</v>
      </c>
      <c r="B510" s="210" t="s">
        <v>513</v>
      </c>
      <c r="C510" s="216" t="s">
        <v>46</v>
      </c>
      <c r="D510" s="220" t="s">
        <v>566</v>
      </c>
    </row>
    <row r="511" spans="1:4" s="235" customFormat="1" ht="12.75" customHeight="1">
      <c r="A511" s="209">
        <v>506</v>
      </c>
      <c r="B511" s="210" t="s">
        <v>514</v>
      </c>
      <c r="C511" s="216" t="s">
        <v>46</v>
      </c>
      <c r="D511" s="220" t="s">
        <v>566</v>
      </c>
    </row>
    <row r="512" spans="1:4" s="235" customFormat="1" ht="12.75" customHeight="1">
      <c r="A512" s="209">
        <v>507</v>
      </c>
      <c r="B512" s="210" t="s">
        <v>515</v>
      </c>
      <c r="C512" s="216" t="s">
        <v>46</v>
      </c>
      <c r="D512" s="220" t="s">
        <v>566</v>
      </c>
    </row>
    <row r="513" spans="1:4" s="235" customFormat="1" ht="12.75" customHeight="1">
      <c r="A513" s="209">
        <v>508</v>
      </c>
      <c r="B513" s="210" t="s">
        <v>516</v>
      </c>
      <c r="C513" s="216" t="s">
        <v>46</v>
      </c>
      <c r="D513" s="220" t="s">
        <v>566</v>
      </c>
    </row>
    <row r="514" spans="1:4" s="235" customFormat="1" ht="12.75" customHeight="1">
      <c r="A514" s="209">
        <v>509</v>
      </c>
      <c r="B514" s="210" t="s">
        <v>527</v>
      </c>
      <c r="C514" s="216" t="s">
        <v>46</v>
      </c>
      <c r="D514" s="220" t="s">
        <v>566</v>
      </c>
    </row>
    <row r="515" spans="1:4" s="235" customFormat="1" ht="12.75" customHeight="1">
      <c r="A515" s="209">
        <v>510</v>
      </c>
      <c r="B515" s="210" t="s">
        <v>498</v>
      </c>
      <c r="C515" s="216" t="s">
        <v>46</v>
      </c>
      <c r="D515" s="220" t="s">
        <v>566</v>
      </c>
    </row>
    <row r="516" spans="1:4" s="235" customFormat="1" ht="12.75" customHeight="1">
      <c r="A516" s="209">
        <v>511</v>
      </c>
      <c r="B516" s="210" t="s">
        <v>500</v>
      </c>
      <c r="C516" s="216" t="s">
        <v>46</v>
      </c>
      <c r="D516" s="220" t="s">
        <v>566</v>
      </c>
    </row>
    <row r="517" spans="1:4" s="235" customFormat="1" ht="12.75" customHeight="1">
      <c r="A517" s="209">
        <v>512</v>
      </c>
      <c r="B517" s="210" t="s">
        <v>501</v>
      </c>
      <c r="C517" s="216" t="s">
        <v>46</v>
      </c>
      <c r="D517" s="220" t="s">
        <v>566</v>
      </c>
    </row>
    <row r="518" spans="1:4" s="235" customFormat="1" ht="12.75" customHeight="1">
      <c r="A518" s="209">
        <v>513</v>
      </c>
      <c r="B518" s="210" t="s">
        <v>502</v>
      </c>
      <c r="C518" s="216" t="s">
        <v>46</v>
      </c>
      <c r="D518" s="220" t="s">
        <v>566</v>
      </c>
    </row>
    <row r="519" spans="1:4" s="235" customFormat="1" ht="12.75" customHeight="1">
      <c r="A519" s="209">
        <v>514</v>
      </c>
      <c r="B519" s="210" t="s">
        <v>504</v>
      </c>
      <c r="C519" s="216" t="s">
        <v>46</v>
      </c>
      <c r="D519" s="220" t="s">
        <v>566</v>
      </c>
    </row>
    <row r="520" spans="1:4" s="235" customFormat="1" ht="12.75" customHeight="1">
      <c r="A520" s="209">
        <v>515</v>
      </c>
      <c r="B520" s="210" t="s">
        <v>505</v>
      </c>
      <c r="C520" s="216" t="s">
        <v>46</v>
      </c>
      <c r="D520" s="220" t="s">
        <v>566</v>
      </c>
    </row>
    <row r="521" spans="1:4" s="235" customFormat="1" ht="12.75" customHeight="1">
      <c r="A521" s="209">
        <v>516</v>
      </c>
      <c r="B521" s="210" t="s">
        <v>506</v>
      </c>
      <c r="C521" s="216" t="s">
        <v>46</v>
      </c>
      <c r="D521" s="220" t="s">
        <v>566</v>
      </c>
    </row>
    <row r="522" spans="1:4" s="235" customFormat="1" ht="12.75" customHeight="1">
      <c r="A522" s="209">
        <v>517</v>
      </c>
      <c r="B522" s="210" t="s">
        <v>507</v>
      </c>
      <c r="C522" s="216" t="s">
        <v>46</v>
      </c>
      <c r="D522" s="220" t="s">
        <v>566</v>
      </c>
    </row>
    <row r="523" spans="1:4" s="235" customFormat="1" ht="12.75" customHeight="1">
      <c r="A523" s="209">
        <v>518</v>
      </c>
      <c r="B523" s="210" t="s">
        <v>508</v>
      </c>
      <c r="C523" s="216" t="s">
        <v>46</v>
      </c>
      <c r="D523" s="220" t="s">
        <v>566</v>
      </c>
    </row>
    <row r="524" spans="1:4" s="235" customFormat="1" ht="12.75" customHeight="1">
      <c r="A524" s="209">
        <v>519</v>
      </c>
      <c r="B524" s="210" t="s">
        <v>509</v>
      </c>
      <c r="C524" s="216" t="s">
        <v>46</v>
      </c>
      <c r="D524" s="220" t="s">
        <v>566</v>
      </c>
    </row>
    <row r="525" spans="1:4" s="235" customFormat="1" ht="12.75" customHeight="1">
      <c r="A525" s="209">
        <v>520</v>
      </c>
      <c r="B525" s="210" t="s">
        <v>323</v>
      </c>
      <c r="C525" s="216" t="s">
        <v>46</v>
      </c>
      <c r="D525" s="220" t="s">
        <v>566</v>
      </c>
    </row>
    <row r="526" spans="1:4" s="235" customFormat="1" ht="12.75" customHeight="1">
      <c r="A526" s="209">
        <v>521</v>
      </c>
      <c r="B526" s="210" t="s">
        <v>510</v>
      </c>
      <c r="C526" s="216" t="s">
        <v>46</v>
      </c>
      <c r="D526" s="220" t="s">
        <v>566</v>
      </c>
    </row>
    <row r="527" spans="1:4" s="235" customFormat="1" ht="12.75" customHeight="1">
      <c r="A527" s="209">
        <v>522</v>
      </c>
      <c r="B527" s="210" t="s">
        <v>511</v>
      </c>
      <c r="C527" s="216" t="s">
        <v>46</v>
      </c>
      <c r="D527" s="220" t="s">
        <v>566</v>
      </c>
    </row>
    <row r="528" spans="1:4" s="235" customFormat="1" ht="12.75" customHeight="1">
      <c r="A528" s="209">
        <v>523</v>
      </c>
      <c r="B528" s="210" t="s">
        <v>490</v>
      </c>
      <c r="C528" s="216" t="s">
        <v>46</v>
      </c>
      <c r="D528" s="220" t="s">
        <v>566</v>
      </c>
    </row>
    <row r="529" spans="1:4" s="235" customFormat="1" ht="12.75" customHeight="1">
      <c r="A529" s="209">
        <v>524</v>
      </c>
      <c r="B529" s="210" t="s">
        <v>255</v>
      </c>
      <c r="C529" s="216" t="s">
        <v>46</v>
      </c>
      <c r="D529" s="220" t="s">
        <v>566</v>
      </c>
    </row>
    <row r="530" spans="1:4" s="235" customFormat="1" ht="12.75" customHeight="1">
      <c r="A530" s="209">
        <v>525</v>
      </c>
      <c r="B530" s="210" t="s">
        <v>512</v>
      </c>
      <c r="C530" s="216" t="s">
        <v>46</v>
      </c>
      <c r="D530" s="220" t="s">
        <v>566</v>
      </c>
    </row>
    <row r="531" spans="1:4" s="235" customFormat="1" ht="12.75" customHeight="1">
      <c r="A531" s="209">
        <v>526</v>
      </c>
      <c r="B531" s="210" t="s">
        <v>513</v>
      </c>
      <c r="C531" s="216" t="s">
        <v>46</v>
      </c>
      <c r="D531" s="220" t="s">
        <v>566</v>
      </c>
    </row>
    <row r="532" spans="1:4" s="235" customFormat="1" ht="12.75" customHeight="1">
      <c r="A532" s="209">
        <v>527</v>
      </c>
      <c r="B532" s="210" t="s">
        <v>514</v>
      </c>
      <c r="C532" s="216" t="s">
        <v>46</v>
      </c>
      <c r="D532" s="220" t="s">
        <v>566</v>
      </c>
    </row>
    <row r="533" spans="1:4" s="235" customFormat="1" ht="12.75" customHeight="1">
      <c r="A533" s="209">
        <v>528</v>
      </c>
      <c r="B533" s="210" t="s">
        <v>515</v>
      </c>
      <c r="C533" s="216" t="s">
        <v>46</v>
      </c>
      <c r="D533" s="220" t="s">
        <v>566</v>
      </c>
    </row>
    <row r="534" spans="1:4" s="235" customFormat="1" ht="12.75" customHeight="1">
      <c r="A534" s="209">
        <v>529</v>
      </c>
      <c r="B534" s="210" t="s">
        <v>516</v>
      </c>
      <c r="C534" s="216" t="s">
        <v>46</v>
      </c>
      <c r="D534" s="220" t="s">
        <v>566</v>
      </c>
    </row>
    <row r="535" spans="1:4" s="235" customFormat="1" ht="12.75" customHeight="1">
      <c r="A535" s="209">
        <v>530</v>
      </c>
      <c r="B535" s="210" t="s">
        <v>500</v>
      </c>
      <c r="C535" s="216" t="s">
        <v>46</v>
      </c>
      <c r="D535" s="220" t="s">
        <v>566</v>
      </c>
    </row>
    <row r="536" spans="1:4" s="235" customFormat="1" ht="12.75" customHeight="1">
      <c r="A536" s="209">
        <v>531</v>
      </c>
      <c r="B536" s="210" t="s">
        <v>504</v>
      </c>
      <c r="C536" s="216" t="s">
        <v>46</v>
      </c>
      <c r="D536" s="220" t="s">
        <v>566</v>
      </c>
    </row>
    <row r="537" spans="1:4" s="235" customFormat="1" ht="12.75" customHeight="1">
      <c r="A537" s="209">
        <v>532</v>
      </c>
      <c r="B537" s="210" t="s">
        <v>505</v>
      </c>
      <c r="C537" s="216" t="s">
        <v>46</v>
      </c>
      <c r="D537" s="220" t="s">
        <v>566</v>
      </c>
    </row>
    <row r="538" spans="1:4" s="235" customFormat="1" ht="12.75" customHeight="1">
      <c r="A538" s="209">
        <v>533</v>
      </c>
      <c r="B538" s="210" t="s">
        <v>506</v>
      </c>
      <c r="C538" s="216" t="s">
        <v>46</v>
      </c>
      <c r="D538" s="220" t="s">
        <v>566</v>
      </c>
    </row>
    <row r="539" spans="1:4" s="235" customFormat="1" ht="12.75" customHeight="1">
      <c r="A539" s="209">
        <v>534</v>
      </c>
      <c r="B539" s="210" t="s">
        <v>546</v>
      </c>
      <c r="C539" s="216" t="s">
        <v>46</v>
      </c>
      <c r="D539" s="220" t="s">
        <v>566</v>
      </c>
    </row>
    <row r="540" spans="1:4" s="235" customFormat="1" ht="12.75" customHeight="1">
      <c r="A540" s="209">
        <v>535</v>
      </c>
      <c r="B540" s="210" t="s">
        <v>323</v>
      </c>
      <c r="C540" s="216" t="s">
        <v>46</v>
      </c>
      <c r="D540" s="220" t="s">
        <v>566</v>
      </c>
    </row>
    <row r="541" spans="1:4" s="235" customFormat="1" ht="12.75" customHeight="1">
      <c r="A541" s="209">
        <v>536</v>
      </c>
      <c r="B541" s="210" t="s">
        <v>512</v>
      </c>
      <c r="C541" s="216" t="s">
        <v>46</v>
      </c>
      <c r="D541" s="220" t="s">
        <v>566</v>
      </c>
    </row>
    <row r="542" spans="1:4" s="235" customFormat="1" ht="12.75" customHeight="1">
      <c r="A542" s="209">
        <v>537</v>
      </c>
      <c r="B542" s="210" t="s">
        <v>515</v>
      </c>
      <c r="C542" s="216" t="s">
        <v>46</v>
      </c>
      <c r="D542" s="220" t="s">
        <v>566</v>
      </c>
    </row>
    <row r="543" spans="1:4" s="235" customFormat="1" ht="12.75" customHeight="1">
      <c r="A543" s="209">
        <v>538</v>
      </c>
      <c r="B543" s="210" t="s">
        <v>516</v>
      </c>
      <c r="C543" s="216" t="s">
        <v>46</v>
      </c>
      <c r="D543" s="220" t="s">
        <v>566</v>
      </c>
    </row>
    <row r="544" spans="1:4" s="235" customFormat="1" ht="12.75" customHeight="1">
      <c r="A544" s="209">
        <v>539</v>
      </c>
      <c r="B544" s="210" t="s">
        <v>510</v>
      </c>
      <c r="C544" s="216" t="s">
        <v>46</v>
      </c>
      <c r="D544" s="220" t="s">
        <v>566</v>
      </c>
    </row>
    <row r="545" spans="1:4" s="235" customFormat="1" ht="12.75" customHeight="1">
      <c r="A545" s="209">
        <v>540</v>
      </c>
      <c r="B545" s="210" t="s">
        <v>507</v>
      </c>
      <c r="C545" s="216" t="s">
        <v>46</v>
      </c>
      <c r="D545" s="220" t="s">
        <v>566</v>
      </c>
    </row>
    <row r="546" spans="1:4" s="235" customFormat="1" ht="12.75" customHeight="1">
      <c r="A546" s="209">
        <v>541</v>
      </c>
      <c r="B546" s="210" t="s">
        <v>511</v>
      </c>
      <c r="C546" s="216" t="s">
        <v>46</v>
      </c>
      <c r="D546" s="220" t="s">
        <v>566</v>
      </c>
    </row>
    <row r="547" spans="1:4" s="235" customFormat="1" ht="12.75" customHeight="1">
      <c r="A547" s="209">
        <v>542</v>
      </c>
      <c r="B547" s="210" t="s">
        <v>513</v>
      </c>
      <c r="C547" s="216" t="s">
        <v>46</v>
      </c>
      <c r="D547" s="220" t="s">
        <v>566</v>
      </c>
    </row>
    <row r="548" spans="1:4" s="235" customFormat="1" ht="12.75" customHeight="1">
      <c r="A548" s="209">
        <v>543</v>
      </c>
      <c r="B548" s="210" t="s">
        <v>514</v>
      </c>
      <c r="C548" s="216" t="s">
        <v>46</v>
      </c>
      <c r="D548" s="220" t="s">
        <v>566</v>
      </c>
    </row>
    <row r="549" spans="1:4" s="235" customFormat="1" ht="12.75" customHeight="1">
      <c r="A549" s="209">
        <v>544</v>
      </c>
      <c r="B549" s="210" t="s">
        <v>502</v>
      </c>
      <c r="C549" s="216" t="s">
        <v>46</v>
      </c>
      <c r="D549" s="220" t="s">
        <v>566</v>
      </c>
    </row>
    <row r="550" spans="1:4" s="235" customFormat="1" ht="12.75" customHeight="1">
      <c r="A550" s="209">
        <v>545</v>
      </c>
      <c r="B550" s="210" t="s">
        <v>501</v>
      </c>
      <c r="C550" s="216" t="s">
        <v>46</v>
      </c>
      <c r="D550" s="220" t="s">
        <v>566</v>
      </c>
    </row>
    <row r="551" spans="1:4" s="235" customFormat="1" ht="12.75" customHeight="1">
      <c r="A551" s="209">
        <v>546</v>
      </c>
      <c r="B551" s="210" t="s">
        <v>508</v>
      </c>
      <c r="C551" s="216" t="s">
        <v>46</v>
      </c>
      <c r="D551" s="220" t="s">
        <v>566</v>
      </c>
    </row>
    <row r="552" spans="1:4" s="235" customFormat="1" ht="12.75" customHeight="1">
      <c r="A552" s="209">
        <v>547</v>
      </c>
      <c r="B552" s="210" t="s">
        <v>498</v>
      </c>
      <c r="C552" s="216" t="s">
        <v>46</v>
      </c>
      <c r="D552" s="220" t="s">
        <v>566</v>
      </c>
    </row>
    <row r="553" spans="1:4" s="235" customFormat="1" ht="12.75" customHeight="1">
      <c r="A553" s="209">
        <v>548</v>
      </c>
      <c r="B553" s="210" t="s">
        <v>87</v>
      </c>
      <c r="C553" s="216" t="s">
        <v>46</v>
      </c>
      <c r="D553" s="220" t="s">
        <v>399</v>
      </c>
    </row>
    <row r="554" spans="1:4" s="235" customFormat="1" ht="12.75" customHeight="1">
      <c r="A554" s="209">
        <v>549</v>
      </c>
      <c r="B554" s="210" t="s">
        <v>103</v>
      </c>
      <c r="C554" s="216" t="s">
        <v>47</v>
      </c>
      <c r="D554" s="220" t="s">
        <v>402</v>
      </c>
    </row>
    <row r="555" spans="1:4" s="235" customFormat="1" ht="12.75" customHeight="1">
      <c r="A555" s="209">
        <v>550</v>
      </c>
      <c r="B555" s="210" t="s">
        <v>549</v>
      </c>
      <c r="C555" s="216" t="s">
        <v>47</v>
      </c>
      <c r="D555" s="220" t="s">
        <v>357</v>
      </c>
    </row>
    <row r="556" spans="1:4" s="235" customFormat="1" ht="12.75" customHeight="1">
      <c r="A556" s="209">
        <v>551</v>
      </c>
      <c r="B556" s="210" t="s">
        <v>302</v>
      </c>
      <c r="C556" s="216" t="s">
        <v>47</v>
      </c>
      <c r="D556" s="220" t="s">
        <v>399</v>
      </c>
    </row>
    <row r="557" spans="1:4" s="235" customFormat="1" ht="12.75" customHeight="1">
      <c r="A557" s="209">
        <v>552</v>
      </c>
      <c r="B557" s="210" t="s">
        <v>550</v>
      </c>
      <c r="C557" s="216" t="s">
        <v>47</v>
      </c>
      <c r="D557" s="220" t="s">
        <v>399</v>
      </c>
    </row>
    <row r="558" spans="1:4" s="235" customFormat="1" ht="12.75" customHeight="1">
      <c r="A558" s="209">
        <v>553</v>
      </c>
      <c r="B558" s="210" t="s">
        <v>349</v>
      </c>
      <c r="C558" s="216" t="s">
        <v>47</v>
      </c>
      <c r="D558" s="220" t="s">
        <v>354</v>
      </c>
    </row>
    <row r="559" spans="1:4" s="235" customFormat="1" ht="12.75" customHeight="1">
      <c r="A559" s="209">
        <v>554</v>
      </c>
      <c r="B559" s="210" t="s">
        <v>351</v>
      </c>
      <c r="C559" s="216" t="s">
        <v>47</v>
      </c>
      <c r="D559" s="220" t="s">
        <v>354</v>
      </c>
    </row>
    <row r="560" spans="1:4" s="235" customFormat="1" ht="12.75" customHeight="1">
      <c r="A560" s="209">
        <v>555</v>
      </c>
      <c r="B560" s="210" t="s">
        <v>338</v>
      </c>
      <c r="C560" s="216" t="s">
        <v>47</v>
      </c>
      <c r="D560" s="220" t="s">
        <v>356</v>
      </c>
    </row>
    <row r="561" spans="1:5" s="235" customFormat="1" ht="12.75" customHeight="1">
      <c r="A561" s="209">
        <v>556</v>
      </c>
      <c r="B561" s="215" t="s">
        <v>434</v>
      </c>
      <c r="C561" s="216" t="s">
        <v>47</v>
      </c>
      <c r="D561" s="220" t="s">
        <v>356</v>
      </c>
    </row>
    <row r="562" spans="1:5" s="235" customFormat="1" ht="12.75" customHeight="1">
      <c r="A562" s="209">
        <v>557</v>
      </c>
      <c r="B562" s="210" t="s">
        <v>467</v>
      </c>
      <c r="C562" s="216" t="s">
        <v>47</v>
      </c>
      <c r="D562" s="220" t="s">
        <v>401</v>
      </c>
    </row>
    <row r="563" spans="1:5" s="235" customFormat="1" ht="12.75" customHeight="1">
      <c r="A563" s="209">
        <v>558</v>
      </c>
      <c r="B563" s="210" t="s">
        <v>344</v>
      </c>
      <c r="C563" s="216" t="s">
        <v>47</v>
      </c>
      <c r="D563" s="220" t="s">
        <v>354</v>
      </c>
    </row>
    <row r="564" spans="1:5" s="235" customFormat="1" ht="12.75" customHeight="1">
      <c r="A564" s="209">
        <v>559</v>
      </c>
      <c r="B564" s="210" t="s">
        <v>348</v>
      </c>
      <c r="C564" s="216" t="s">
        <v>47</v>
      </c>
      <c r="D564" s="220" t="s">
        <v>354</v>
      </c>
    </row>
    <row r="565" spans="1:5" s="235" customFormat="1" ht="12.75" customHeight="1">
      <c r="A565" s="209">
        <v>560</v>
      </c>
      <c r="B565" s="210" t="s">
        <v>71</v>
      </c>
      <c r="C565" s="216" t="s">
        <v>47</v>
      </c>
      <c r="D565" s="220" t="s">
        <v>399</v>
      </c>
    </row>
    <row r="566" spans="1:5" s="235" customFormat="1" ht="12.75" customHeight="1">
      <c r="A566" s="209">
        <v>561</v>
      </c>
      <c r="B566" s="210" t="s">
        <v>494</v>
      </c>
      <c r="C566" s="216" t="s">
        <v>47</v>
      </c>
      <c r="D566" s="220" t="s">
        <v>400</v>
      </c>
    </row>
    <row r="567" spans="1:5" s="235" customFormat="1" ht="12.75" customHeight="1">
      <c r="A567" s="209">
        <v>562</v>
      </c>
      <c r="B567" s="210" t="s">
        <v>210</v>
      </c>
      <c r="C567" s="216" t="s">
        <v>47</v>
      </c>
      <c r="D567" s="220" t="s">
        <v>400</v>
      </c>
    </row>
    <row r="568" spans="1:5" s="235" customFormat="1" ht="12.75" customHeight="1">
      <c r="A568" s="209">
        <v>563</v>
      </c>
      <c r="B568" s="210" t="s">
        <v>471</v>
      </c>
      <c r="C568" s="216" t="s">
        <v>47</v>
      </c>
      <c r="D568" s="220" t="s">
        <v>401</v>
      </c>
    </row>
    <row r="569" spans="1:5" s="235" customFormat="1" ht="12.75" customHeight="1">
      <c r="A569" s="209">
        <v>564</v>
      </c>
      <c r="B569" s="210" t="s">
        <v>470</v>
      </c>
      <c r="C569" s="216" t="s">
        <v>47</v>
      </c>
      <c r="D569" s="220" t="s">
        <v>401</v>
      </c>
    </row>
    <row r="570" spans="1:5" s="235" customFormat="1" ht="12.75" customHeight="1">
      <c r="A570" s="209">
        <v>565</v>
      </c>
      <c r="B570" s="210" t="s">
        <v>464</v>
      </c>
      <c r="C570" s="216" t="s">
        <v>47</v>
      </c>
      <c r="D570" s="220" t="s">
        <v>401</v>
      </c>
    </row>
    <row r="571" spans="1:5" s="235" customFormat="1" ht="12.75" customHeight="1">
      <c r="A571" s="209">
        <v>566</v>
      </c>
      <c r="B571" s="210" t="s">
        <v>466</v>
      </c>
      <c r="C571" s="216" t="s">
        <v>47</v>
      </c>
      <c r="D571" s="220" t="s">
        <v>401</v>
      </c>
    </row>
    <row r="572" spans="1:5" s="235" customFormat="1" ht="12.75" customHeight="1">
      <c r="A572" s="209">
        <v>567</v>
      </c>
      <c r="B572" s="210" t="s">
        <v>472</v>
      </c>
      <c r="C572" s="216" t="s">
        <v>47</v>
      </c>
      <c r="D572" s="220" t="s">
        <v>401</v>
      </c>
    </row>
    <row r="573" spans="1:5" ht="12.75" customHeight="1">
      <c r="E573"/>
    </row>
    <row r="574" spans="1:5" ht="12.75" customHeight="1">
      <c r="E574"/>
    </row>
    <row r="575" spans="1:5" ht="12.75" customHeight="1">
      <c r="E575"/>
    </row>
    <row r="576" spans="1:5" ht="12.75" customHeight="1">
      <c r="E576"/>
    </row>
  </sheetData>
  <mergeCells count="3">
    <mergeCell ref="B1:D1"/>
    <mergeCell ref="B2:D2"/>
    <mergeCell ref="B3:D3"/>
  </mergeCells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7"/>
  <sheetViews>
    <sheetView showGridLines="0" zoomScale="90" zoomScaleNormal="90" workbookViewId="0">
      <pane ySplit="1" topLeftCell="A2" activePane="bottomLeft" state="frozen"/>
      <selection pane="bottomLeft"/>
    </sheetView>
  </sheetViews>
  <sheetFormatPr baseColWidth="10" defaultRowHeight="12.75"/>
  <cols>
    <col min="1" max="1" width="43" style="439" customWidth="1"/>
    <col min="2" max="2" width="30.125" style="439" customWidth="1"/>
    <col min="3" max="3" width="48.625" style="439" customWidth="1"/>
    <col min="4" max="4" width="30.125" style="439" customWidth="1"/>
    <col min="5" max="16384" width="11" style="439"/>
  </cols>
  <sheetData>
    <row r="1" spans="1:4" ht="18" customHeight="1" thickBot="1">
      <c r="A1" s="437" t="s">
        <v>1</v>
      </c>
      <c r="B1" s="437" t="s">
        <v>4</v>
      </c>
      <c r="C1" s="437" t="s">
        <v>362</v>
      </c>
      <c r="D1" s="438" t="s">
        <v>9</v>
      </c>
    </row>
    <row r="2" spans="1:4" ht="28.9" customHeight="1">
      <c r="A2" s="440" t="s">
        <v>1108</v>
      </c>
      <c r="B2" s="441" t="s">
        <v>36</v>
      </c>
      <c r="C2" s="442" t="s">
        <v>1109</v>
      </c>
      <c r="D2" s="443">
        <v>6000</v>
      </c>
    </row>
    <row r="3" spans="1:4" ht="28.9" customHeight="1">
      <c r="A3" s="440" t="s">
        <v>1111</v>
      </c>
      <c r="B3" s="444" t="s">
        <v>36</v>
      </c>
      <c r="C3" s="442" t="s">
        <v>1112</v>
      </c>
      <c r="D3" s="443">
        <v>30000</v>
      </c>
    </row>
    <row r="4" spans="1:4" ht="28.9" customHeight="1">
      <c r="A4" s="440" t="s">
        <v>1114</v>
      </c>
      <c r="B4" s="444" t="s">
        <v>36</v>
      </c>
      <c r="C4" s="442" t="s">
        <v>1112</v>
      </c>
      <c r="D4" s="443">
        <v>30000</v>
      </c>
    </row>
    <row r="5" spans="1:4" ht="28.9" customHeight="1">
      <c r="A5" s="440" t="s">
        <v>1046</v>
      </c>
      <c r="B5" s="444" t="s">
        <v>36</v>
      </c>
      <c r="C5" s="442" t="s">
        <v>1112</v>
      </c>
      <c r="D5" s="443">
        <v>35000</v>
      </c>
    </row>
    <row r="6" spans="1:4" ht="28.9" customHeight="1">
      <c r="A6" s="440" t="s">
        <v>1127</v>
      </c>
      <c r="B6" s="444" t="s">
        <v>38</v>
      </c>
      <c r="C6" s="442" t="s">
        <v>1128</v>
      </c>
      <c r="D6" s="445">
        <v>7757.99</v>
      </c>
    </row>
    <row r="7" spans="1:4" ht="28.9" customHeight="1">
      <c r="A7" s="440" t="s">
        <v>1127</v>
      </c>
      <c r="B7" s="444" t="s">
        <v>38</v>
      </c>
      <c r="C7" s="446" t="s">
        <v>1142</v>
      </c>
      <c r="D7" s="445">
        <v>43925</v>
      </c>
    </row>
    <row r="8" spans="1:4" ht="28.9" customHeight="1">
      <c r="A8" s="440" t="s">
        <v>1127</v>
      </c>
      <c r="B8" s="444" t="s">
        <v>38</v>
      </c>
      <c r="C8" s="446" t="s">
        <v>1143</v>
      </c>
      <c r="D8" s="445">
        <v>6000</v>
      </c>
    </row>
    <row r="9" spans="1:4" ht="28.9" customHeight="1">
      <c r="A9" s="447" t="s">
        <v>1111</v>
      </c>
      <c r="B9" s="444" t="s">
        <v>38</v>
      </c>
      <c r="C9" s="446" t="s">
        <v>1144</v>
      </c>
      <c r="D9" s="445">
        <v>2595</v>
      </c>
    </row>
    <row r="10" spans="1:4" ht="28.9" customHeight="1">
      <c r="A10" s="447" t="s">
        <v>1114</v>
      </c>
      <c r="B10" s="444" t="s">
        <v>38</v>
      </c>
      <c r="C10" s="446" t="s">
        <v>1144</v>
      </c>
      <c r="D10" s="445">
        <v>2626</v>
      </c>
    </row>
    <row r="11" spans="1:4" ht="28.9" customHeight="1">
      <c r="A11" s="447" t="s">
        <v>1046</v>
      </c>
      <c r="B11" s="444" t="s">
        <v>38</v>
      </c>
      <c r="C11" s="446" t="s">
        <v>1144</v>
      </c>
      <c r="D11" s="445">
        <v>2589</v>
      </c>
    </row>
    <row r="12" spans="1:4" ht="28.9" customHeight="1">
      <c r="A12" s="440" t="s">
        <v>1114</v>
      </c>
      <c r="B12" s="444" t="s">
        <v>40</v>
      </c>
      <c r="C12" s="442" t="s">
        <v>1182</v>
      </c>
      <c r="D12" s="443">
        <v>5950</v>
      </c>
    </row>
    <row r="13" spans="1:4" ht="28.9" customHeight="1">
      <c r="A13" s="440" t="s">
        <v>1046</v>
      </c>
      <c r="B13" s="444" t="s">
        <v>40</v>
      </c>
      <c r="C13" s="442" t="s">
        <v>1182</v>
      </c>
      <c r="D13" s="443">
        <v>5950</v>
      </c>
    </row>
    <row r="14" spans="1:4" ht="28.9" customHeight="1">
      <c r="A14" s="440" t="s">
        <v>1241</v>
      </c>
      <c r="B14" s="444" t="s">
        <v>42</v>
      </c>
      <c r="C14" s="448" t="s">
        <v>1225</v>
      </c>
      <c r="D14" s="443">
        <v>4000</v>
      </c>
    </row>
    <row r="15" spans="1:4" ht="28.9" customHeight="1">
      <c r="A15" s="440" t="s">
        <v>90</v>
      </c>
      <c r="B15" s="444" t="s">
        <v>42</v>
      </c>
      <c r="C15" s="448" t="s">
        <v>1225</v>
      </c>
      <c r="D15" s="443">
        <v>4000</v>
      </c>
    </row>
    <row r="16" spans="1:4" ht="28.9" customHeight="1">
      <c r="A16" s="440" t="s">
        <v>1243</v>
      </c>
      <c r="B16" s="449" t="s">
        <v>42</v>
      </c>
      <c r="C16" s="448" t="s">
        <v>1244</v>
      </c>
      <c r="D16" s="443">
        <v>4000</v>
      </c>
    </row>
    <row r="17" spans="1:4" ht="28.9" customHeight="1">
      <c r="A17" s="440" t="s">
        <v>1041</v>
      </c>
      <c r="B17" s="449" t="s">
        <v>42</v>
      </c>
      <c r="C17" s="448" t="s">
        <v>1225</v>
      </c>
      <c r="D17" s="443">
        <v>4000</v>
      </c>
    </row>
    <row r="18" spans="1:4" ht="28.9" customHeight="1">
      <c r="A18" s="440" t="s">
        <v>1253</v>
      </c>
      <c r="B18" s="449" t="s">
        <v>43</v>
      </c>
      <c r="C18" s="448" t="s">
        <v>1254</v>
      </c>
      <c r="D18" s="443">
        <v>350</v>
      </c>
    </row>
    <row r="19" spans="1:4" ht="28.9" customHeight="1">
      <c r="A19" s="440" t="s">
        <v>1075</v>
      </c>
      <c r="B19" s="449" t="s">
        <v>43</v>
      </c>
      <c r="C19" s="448" t="s">
        <v>1225</v>
      </c>
      <c r="D19" s="443">
        <v>4000</v>
      </c>
    </row>
    <row r="20" spans="1:4" ht="28.9" customHeight="1">
      <c r="A20" s="440" t="s">
        <v>1157</v>
      </c>
      <c r="B20" s="449" t="s">
        <v>43</v>
      </c>
      <c r="C20" s="448" t="s">
        <v>1225</v>
      </c>
      <c r="D20" s="443">
        <v>4000</v>
      </c>
    </row>
    <row r="21" spans="1:4" ht="28.9" customHeight="1">
      <c r="A21" s="440" t="s">
        <v>1087</v>
      </c>
      <c r="B21" s="449" t="s">
        <v>43</v>
      </c>
      <c r="C21" s="448" t="s">
        <v>1225</v>
      </c>
      <c r="D21" s="443">
        <v>4000</v>
      </c>
    </row>
    <row r="22" spans="1:4" ht="28.9" customHeight="1">
      <c r="A22" s="440" t="s">
        <v>87</v>
      </c>
      <c r="B22" s="449" t="s">
        <v>43</v>
      </c>
      <c r="C22" s="448" t="s">
        <v>1267</v>
      </c>
      <c r="D22" s="443">
        <v>4000</v>
      </c>
    </row>
    <row r="23" spans="1:4" ht="28.9" customHeight="1">
      <c r="A23" s="440" t="s">
        <v>1183</v>
      </c>
      <c r="B23" s="449" t="s">
        <v>43</v>
      </c>
      <c r="C23" s="448" t="s">
        <v>1269</v>
      </c>
      <c r="D23" s="443">
        <v>12000</v>
      </c>
    </row>
    <row r="24" spans="1:4" ht="28.9" customHeight="1">
      <c r="A24" s="440" t="s">
        <v>55</v>
      </c>
      <c r="B24" s="449" t="s">
        <v>43</v>
      </c>
      <c r="C24" s="448" t="s">
        <v>1269</v>
      </c>
      <c r="D24" s="443">
        <v>7500</v>
      </c>
    </row>
    <row r="25" spans="1:4" ht="28.9" customHeight="1">
      <c r="A25" s="440" t="s">
        <v>96</v>
      </c>
      <c r="B25" s="449" t="s">
        <v>43</v>
      </c>
      <c r="C25" s="448" t="s">
        <v>1269</v>
      </c>
      <c r="D25" s="443">
        <v>11000</v>
      </c>
    </row>
    <row r="26" spans="1:4" ht="28.9" customHeight="1">
      <c r="A26" s="440" t="s">
        <v>82</v>
      </c>
      <c r="B26" s="449" t="s">
        <v>59</v>
      </c>
      <c r="C26" s="448" t="s">
        <v>1293</v>
      </c>
      <c r="D26" s="443">
        <v>14000</v>
      </c>
    </row>
    <row r="27" spans="1:4" ht="28.9" customHeight="1">
      <c r="A27" s="440" t="s">
        <v>1183</v>
      </c>
      <c r="B27" s="449" t="s">
        <v>59</v>
      </c>
      <c r="C27" s="448" t="s">
        <v>1295</v>
      </c>
      <c r="D27" s="443">
        <v>5650</v>
      </c>
    </row>
    <row r="28" spans="1:4" ht="28.9" customHeight="1">
      <c r="A28" s="440" t="s">
        <v>1183</v>
      </c>
      <c r="B28" s="449" t="s">
        <v>59</v>
      </c>
      <c r="C28" s="448" t="s">
        <v>1297</v>
      </c>
      <c r="D28" s="443">
        <v>6785</v>
      </c>
    </row>
    <row r="29" spans="1:4" ht="28.9" customHeight="1">
      <c r="A29" s="440" t="s">
        <v>1094</v>
      </c>
      <c r="B29" s="449" t="s">
        <v>59</v>
      </c>
      <c r="C29" s="448" t="s">
        <v>1301</v>
      </c>
      <c r="D29" s="443">
        <v>30792</v>
      </c>
    </row>
    <row r="30" spans="1:4" ht="28.9" customHeight="1">
      <c r="A30" s="440" t="s">
        <v>1243</v>
      </c>
      <c r="B30" s="449" t="s">
        <v>44</v>
      </c>
      <c r="C30" s="448" t="s">
        <v>1315</v>
      </c>
      <c r="D30" s="443">
        <v>7000</v>
      </c>
    </row>
    <row r="31" spans="1:4" ht="28.9" customHeight="1">
      <c r="A31" s="440" t="s">
        <v>1082</v>
      </c>
      <c r="B31" s="449" t="s">
        <v>46</v>
      </c>
      <c r="C31" s="448" t="s">
        <v>1344</v>
      </c>
      <c r="D31" s="443">
        <v>400</v>
      </c>
    </row>
    <row r="32" spans="1:4" ht="28.9" customHeight="1" thickBot="1">
      <c r="A32" s="450" t="s">
        <v>1090</v>
      </c>
      <c r="B32" s="451" t="s">
        <v>46</v>
      </c>
      <c r="C32" s="452" t="s">
        <v>1344</v>
      </c>
      <c r="D32" s="453">
        <v>400</v>
      </c>
    </row>
    <row r="33" spans="1:4" ht="15" customHeight="1" thickBot="1">
      <c r="A33" s="543" t="s">
        <v>1361</v>
      </c>
      <c r="B33" s="544"/>
      <c r="C33" s="545"/>
      <c r="D33" s="454">
        <f>SUM(D2:D32)</f>
        <v>306269.99</v>
      </c>
    </row>
    <row r="34" spans="1:4" ht="28.9" customHeight="1">
      <c r="A34" s="455" t="s">
        <v>1362</v>
      </c>
      <c r="B34" s="456" t="s">
        <v>31</v>
      </c>
      <c r="C34" s="455" t="s">
        <v>1037</v>
      </c>
      <c r="D34" s="457">
        <v>6000</v>
      </c>
    </row>
    <row r="35" spans="1:4" ht="28.9" customHeight="1">
      <c r="A35" s="458" t="s">
        <v>1072</v>
      </c>
      <c r="B35" s="456" t="s">
        <v>34</v>
      </c>
      <c r="C35" s="455" t="s">
        <v>1073</v>
      </c>
      <c r="D35" s="457">
        <v>200</v>
      </c>
    </row>
    <row r="36" spans="1:4" ht="28.9" customHeight="1">
      <c r="A36" s="458" t="s">
        <v>1075</v>
      </c>
      <c r="B36" s="456" t="s">
        <v>34</v>
      </c>
      <c r="C36" s="455" t="s">
        <v>1073</v>
      </c>
      <c r="D36" s="457">
        <v>200</v>
      </c>
    </row>
    <row r="37" spans="1:4" ht="28.9" customHeight="1">
      <c r="A37" s="458" t="s">
        <v>1076</v>
      </c>
      <c r="B37" s="456" t="s">
        <v>34</v>
      </c>
      <c r="C37" s="455" t="s">
        <v>1073</v>
      </c>
      <c r="D37" s="457">
        <v>330</v>
      </c>
    </row>
    <row r="38" spans="1:4" ht="28.9" customHeight="1">
      <c r="A38" s="458" t="s">
        <v>1078</v>
      </c>
      <c r="B38" s="456" t="s">
        <v>34</v>
      </c>
      <c r="C38" s="455" t="s">
        <v>1073</v>
      </c>
      <c r="D38" s="457">
        <v>320</v>
      </c>
    </row>
    <row r="39" spans="1:4" ht="28.9" customHeight="1">
      <c r="A39" s="440" t="s">
        <v>1092</v>
      </c>
      <c r="B39" s="459" t="s">
        <v>36</v>
      </c>
      <c r="C39" s="442" t="s">
        <v>1110</v>
      </c>
      <c r="D39" s="443">
        <v>4000</v>
      </c>
    </row>
    <row r="40" spans="1:4" ht="28.9" customHeight="1">
      <c r="A40" s="440" t="s">
        <v>1044</v>
      </c>
      <c r="B40" s="459" t="s">
        <v>40</v>
      </c>
      <c r="C40" s="442" t="s">
        <v>1200</v>
      </c>
      <c r="D40" s="443">
        <v>4000</v>
      </c>
    </row>
    <row r="41" spans="1:4" ht="28.9" customHeight="1" thickBot="1">
      <c r="A41" s="450" t="s">
        <v>83</v>
      </c>
      <c r="B41" s="460" t="s">
        <v>40</v>
      </c>
      <c r="C41" s="461" t="s">
        <v>1200</v>
      </c>
      <c r="D41" s="453">
        <v>4000</v>
      </c>
    </row>
    <row r="42" spans="1:4" ht="15" customHeight="1" thickBot="1">
      <c r="A42" s="543" t="s">
        <v>1363</v>
      </c>
      <c r="B42" s="544"/>
      <c r="C42" s="545"/>
      <c r="D42" s="454">
        <f>SUM(D34:D41)</f>
        <v>19050</v>
      </c>
    </row>
    <row r="43" spans="1:4" ht="28.9" customHeight="1">
      <c r="A43" s="458" t="s">
        <v>87</v>
      </c>
      <c r="B43" s="456" t="s">
        <v>36</v>
      </c>
      <c r="C43" s="462" t="s">
        <v>1103</v>
      </c>
      <c r="D43" s="463">
        <v>4000</v>
      </c>
    </row>
    <row r="44" spans="1:4" ht="28.9" customHeight="1">
      <c r="A44" s="447" t="s">
        <v>87</v>
      </c>
      <c r="B44" s="459" t="s">
        <v>38</v>
      </c>
      <c r="C44" s="442" t="s">
        <v>1103</v>
      </c>
      <c r="D44" s="445">
        <v>4000</v>
      </c>
    </row>
    <row r="45" spans="1:4" ht="28.9" customHeight="1">
      <c r="A45" s="440" t="s">
        <v>1090</v>
      </c>
      <c r="B45" s="459" t="s">
        <v>46</v>
      </c>
      <c r="C45" s="442" t="s">
        <v>1103</v>
      </c>
      <c r="D45" s="443">
        <v>9000</v>
      </c>
    </row>
    <row r="46" spans="1:4" ht="28.9" customHeight="1" thickBot="1">
      <c r="A46" s="464" t="s">
        <v>1091</v>
      </c>
      <c r="B46" s="460" t="s">
        <v>46</v>
      </c>
      <c r="C46" s="461" t="s">
        <v>1103</v>
      </c>
      <c r="D46" s="465">
        <v>9000</v>
      </c>
    </row>
    <row r="47" spans="1:4" ht="15" customHeight="1" thickBot="1">
      <c r="A47" s="543" t="s">
        <v>1364</v>
      </c>
      <c r="B47" s="546"/>
      <c r="C47" s="547"/>
      <c r="D47" s="454">
        <f>SUM(D43:D46)</f>
        <v>26000</v>
      </c>
    </row>
    <row r="48" spans="1:4" ht="28.9" customHeight="1" thickBot="1">
      <c r="A48" s="440" t="s">
        <v>84</v>
      </c>
      <c r="B48" s="466" t="s">
        <v>40</v>
      </c>
      <c r="C48" s="442" t="s">
        <v>1365</v>
      </c>
      <c r="D48" s="467">
        <v>6000</v>
      </c>
    </row>
    <row r="49" spans="1:4" ht="15" customHeight="1" thickBot="1">
      <c r="A49" s="543" t="s">
        <v>1366</v>
      </c>
      <c r="B49" s="546"/>
      <c r="C49" s="547"/>
      <c r="D49" s="454">
        <f>SUM(D48:D48)</f>
        <v>6000</v>
      </c>
    </row>
    <row r="50" spans="1:4" s="470" customFormat="1" ht="28.9" customHeight="1">
      <c r="A50" s="468" t="s">
        <v>1041</v>
      </c>
      <c r="B50" s="456" t="s">
        <v>31</v>
      </c>
      <c r="C50" s="468" t="s">
        <v>1042</v>
      </c>
      <c r="D50" s="469">
        <v>1575</v>
      </c>
    </row>
    <row r="51" spans="1:4" s="470" customFormat="1" ht="28.9" customHeight="1">
      <c r="A51" s="468" t="s">
        <v>1044</v>
      </c>
      <c r="B51" s="459" t="s">
        <v>31</v>
      </c>
      <c r="C51" s="468" t="s">
        <v>1042</v>
      </c>
      <c r="D51" s="469">
        <v>1575</v>
      </c>
    </row>
    <row r="52" spans="1:4" s="470" customFormat="1" ht="28.9" customHeight="1">
      <c r="A52" s="468" t="s">
        <v>83</v>
      </c>
      <c r="B52" s="459" t="s">
        <v>31</v>
      </c>
      <c r="C52" s="468" t="s">
        <v>1042</v>
      </c>
      <c r="D52" s="469">
        <v>1575</v>
      </c>
    </row>
    <row r="53" spans="1:4" s="470" customFormat="1" ht="28.9" customHeight="1">
      <c r="A53" s="468" t="s">
        <v>1045</v>
      </c>
      <c r="B53" s="459" t="s">
        <v>31</v>
      </c>
      <c r="C53" s="468" t="s">
        <v>1042</v>
      </c>
      <c r="D53" s="469">
        <v>1575</v>
      </c>
    </row>
    <row r="54" spans="1:4" s="470" customFormat="1" ht="28.9" customHeight="1" thickBot="1">
      <c r="A54" s="468" t="s">
        <v>1046</v>
      </c>
      <c r="B54" s="459" t="s">
        <v>31</v>
      </c>
      <c r="C54" s="468" t="s">
        <v>1042</v>
      </c>
      <c r="D54" s="469">
        <v>1575</v>
      </c>
    </row>
    <row r="55" spans="1:4" ht="15" customHeight="1" thickBot="1">
      <c r="A55" s="543" t="s">
        <v>1367</v>
      </c>
      <c r="B55" s="546"/>
      <c r="C55" s="547"/>
      <c r="D55" s="454">
        <f>SUM(D50:D54)</f>
        <v>7875</v>
      </c>
    </row>
    <row r="56" spans="1:4" ht="28.9" customHeight="1">
      <c r="A56" s="458" t="s">
        <v>84</v>
      </c>
      <c r="B56" s="456" t="s">
        <v>36</v>
      </c>
      <c r="C56" s="462" t="s">
        <v>116</v>
      </c>
      <c r="D56" s="463">
        <v>2520</v>
      </c>
    </row>
    <row r="57" spans="1:4" ht="28.9" customHeight="1">
      <c r="A57" s="447" t="s">
        <v>1041</v>
      </c>
      <c r="B57" s="459" t="s">
        <v>38</v>
      </c>
      <c r="C57" s="442" t="s">
        <v>116</v>
      </c>
      <c r="D57" s="445">
        <v>1575</v>
      </c>
    </row>
    <row r="58" spans="1:4" ht="28.9" customHeight="1">
      <c r="A58" s="440" t="s">
        <v>1183</v>
      </c>
      <c r="B58" s="459" t="s">
        <v>40</v>
      </c>
      <c r="C58" s="442" t="s">
        <v>116</v>
      </c>
      <c r="D58" s="445">
        <v>900</v>
      </c>
    </row>
    <row r="59" spans="1:4" ht="28.9" customHeight="1">
      <c r="A59" s="440" t="s">
        <v>1127</v>
      </c>
      <c r="B59" s="459" t="s">
        <v>59</v>
      </c>
      <c r="C59" s="442" t="s">
        <v>116</v>
      </c>
      <c r="D59" s="443">
        <v>1710</v>
      </c>
    </row>
    <row r="60" spans="1:4" ht="28.9" customHeight="1">
      <c r="A60" s="447" t="s">
        <v>82</v>
      </c>
      <c r="B60" s="459" t="s">
        <v>59</v>
      </c>
      <c r="C60" s="442" t="s">
        <v>116</v>
      </c>
      <c r="D60" s="445">
        <v>2025</v>
      </c>
    </row>
    <row r="61" spans="1:4" ht="28.9" customHeight="1">
      <c r="A61" s="440" t="s">
        <v>1241</v>
      </c>
      <c r="B61" s="459" t="s">
        <v>59</v>
      </c>
      <c r="C61" s="442" t="s">
        <v>116</v>
      </c>
      <c r="D61" s="445">
        <v>1080</v>
      </c>
    </row>
    <row r="62" spans="1:4" ht="28.9" customHeight="1">
      <c r="A62" s="447" t="s">
        <v>1290</v>
      </c>
      <c r="B62" s="459" t="s">
        <v>59</v>
      </c>
      <c r="C62" s="442" t="s">
        <v>116</v>
      </c>
      <c r="D62" s="445">
        <v>2520</v>
      </c>
    </row>
    <row r="63" spans="1:4" ht="28.9" customHeight="1">
      <c r="A63" s="440" t="s">
        <v>84</v>
      </c>
      <c r="B63" s="459" t="s">
        <v>46</v>
      </c>
      <c r="C63" s="442" t="s">
        <v>116</v>
      </c>
      <c r="D63" s="445">
        <v>2520</v>
      </c>
    </row>
    <row r="64" spans="1:4" ht="28.9" customHeight="1">
      <c r="A64" s="447" t="s">
        <v>1183</v>
      </c>
      <c r="B64" s="459" t="s">
        <v>46</v>
      </c>
      <c r="C64" s="442" t="s">
        <v>116</v>
      </c>
      <c r="D64" s="445">
        <v>2520</v>
      </c>
    </row>
    <row r="65" spans="1:4" ht="28.9" customHeight="1">
      <c r="A65" s="440" t="s">
        <v>1177</v>
      </c>
      <c r="B65" s="459" t="s">
        <v>46</v>
      </c>
      <c r="C65" s="442" t="s">
        <v>116</v>
      </c>
      <c r="D65" s="445">
        <v>2520</v>
      </c>
    </row>
    <row r="66" spans="1:4" ht="28.9" customHeight="1">
      <c r="A66" s="447" t="s">
        <v>148</v>
      </c>
      <c r="B66" s="459" t="s">
        <v>46</v>
      </c>
      <c r="C66" s="442" t="s">
        <v>116</v>
      </c>
      <c r="D66" s="445">
        <v>2520</v>
      </c>
    </row>
    <row r="67" spans="1:4" ht="28.9" customHeight="1" thickBot="1">
      <c r="A67" s="440" t="s">
        <v>1342</v>
      </c>
      <c r="B67" s="459" t="s">
        <v>46</v>
      </c>
      <c r="C67" s="442" t="s">
        <v>116</v>
      </c>
      <c r="D67" s="445">
        <v>2520</v>
      </c>
    </row>
    <row r="68" spans="1:4" ht="15" customHeight="1" thickBot="1">
      <c r="A68" s="543" t="s">
        <v>1368</v>
      </c>
      <c r="B68" s="546"/>
      <c r="C68" s="547"/>
      <c r="D68" s="454">
        <f>SUM(D56:D67)</f>
        <v>24930</v>
      </c>
    </row>
    <row r="69" spans="1:4" ht="28.9" customHeight="1">
      <c r="A69" s="440" t="s">
        <v>1061</v>
      </c>
      <c r="B69" s="459" t="s">
        <v>34</v>
      </c>
      <c r="C69" s="468" t="s">
        <v>1062</v>
      </c>
      <c r="D69" s="469">
        <v>200</v>
      </c>
    </row>
    <row r="70" spans="1:4" ht="28.9" customHeight="1">
      <c r="A70" s="440" t="s">
        <v>112</v>
      </c>
      <c r="B70" s="459" t="s">
        <v>34</v>
      </c>
      <c r="C70" s="468" t="s">
        <v>1062</v>
      </c>
      <c r="D70" s="469">
        <v>100</v>
      </c>
    </row>
    <row r="71" spans="1:4" ht="28.9" customHeight="1">
      <c r="A71" s="440" t="s">
        <v>1290</v>
      </c>
      <c r="B71" s="459" t="s">
        <v>44</v>
      </c>
      <c r="C71" s="468" t="s">
        <v>1316</v>
      </c>
      <c r="D71" s="469">
        <v>2668.8</v>
      </c>
    </row>
    <row r="72" spans="1:4" ht="28.9" customHeight="1">
      <c r="A72" s="440" t="s">
        <v>1083</v>
      </c>
      <c r="B72" s="459" t="s">
        <v>44</v>
      </c>
      <c r="C72" s="468" t="s">
        <v>1316</v>
      </c>
      <c r="D72" s="469">
        <v>1700</v>
      </c>
    </row>
    <row r="73" spans="1:4" ht="28.9" customHeight="1">
      <c r="A73" s="440" t="s">
        <v>1085</v>
      </c>
      <c r="B73" s="459" t="s">
        <v>44</v>
      </c>
      <c r="C73" s="468" t="s">
        <v>1316</v>
      </c>
      <c r="D73" s="469">
        <v>4001</v>
      </c>
    </row>
    <row r="74" spans="1:4" ht="28.9" customHeight="1">
      <c r="A74" s="440" t="s">
        <v>1075</v>
      </c>
      <c r="B74" s="459" t="s">
        <v>44</v>
      </c>
      <c r="C74" s="468" t="s">
        <v>1316</v>
      </c>
      <c r="D74" s="469">
        <v>1600</v>
      </c>
    </row>
    <row r="75" spans="1:4" ht="28.9" customHeight="1">
      <c r="A75" s="440" t="s">
        <v>1087</v>
      </c>
      <c r="B75" s="459" t="s">
        <v>44</v>
      </c>
      <c r="C75" s="468" t="s">
        <v>1316</v>
      </c>
      <c r="D75" s="469">
        <v>3301</v>
      </c>
    </row>
    <row r="76" spans="1:4" ht="28.9" customHeight="1">
      <c r="A76" s="440" t="s">
        <v>105</v>
      </c>
      <c r="B76" s="459" t="s">
        <v>44</v>
      </c>
      <c r="C76" s="468" t="s">
        <v>1317</v>
      </c>
      <c r="D76" s="469">
        <v>4000</v>
      </c>
    </row>
    <row r="77" spans="1:4" ht="28.9" customHeight="1">
      <c r="A77" s="440" t="s">
        <v>114</v>
      </c>
      <c r="B77" s="459" t="s">
        <v>44</v>
      </c>
      <c r="C77" s="468" t="s">
        <v>1317</v>
      </c>
      <c r="D77" s="469">
        <v>4000</v>
      </c>
    </row>
    <row r="78" spans="1:4" ht="28.9" customHeight="1">
      <c r="A78" s="440" t="s">
        <v>1088</v>
      </c>
      <c r="B78" s="459" t="s">
        <v>44</v>
      </c>
      <c r="C78" s="468" t="s">
        <v>1317</v>
      </c>
      <c r="D78" s="469">
        <v>4000</v>
      </c>
    </row>
    <row r="79" spans="1:4" ht="28.9" customHeight="1">
      <c r="A79" s="440" t="s">
        <v>1111</v>
      </c>
      <c r="B79" s="459" t="s">
        <v>44</v>
      </c>
      <c r="C79" s="468" t="s">
        <v>1317</v>
      </c>
      <c r="D79" s="469">
        <v>4000</v>
      </c>
    </row>
    <row r="80" spans="1:4" ht="28.9" customHeight="1">
      <c r="A80" s="440" t="s">
        <v>1093</v>
      </c>
      <c r="B80" s="459" t="s">
        <v>44</v>
      </c>
      <c r="C80" s="468" t="s">
        <v>1317</v>
      </c>
      <c r="D80" s="469">
        <v>4000</v>
      </c>
    </row>
    <row r="81" spans="1:4" ht="28.9" customHeight="1">
      <c r="A81" s="440" t="s">
        <v>1319</v>
      </c>
      <c r="B81" s="459" t="s">
        <v>44</v>
      </c>
      <c r="C81" s="468" t="s">
        <v>1317</v>
      </c>
      <c r="D81" s="469">
        <v>4000</v>
      </c>
    </row>
    <row r="82" spans="1:4" ht="28.9" customHeight="1">
      <c r="A82" s="440" t="s">
        <v>1320</v>
      </c>
      <c r="B82" s="459" t="s">
        <v>44</v>
      </c>
      <c r="C82" s="468" t="s">
        <v>1317</v>
      </c>
      <c r="D82" s="469">
        <v>4000</v>
      </c>
    </row>
    <row r="83" spans="1:4" ht="28.9" customHeight="1">
      <c r="A83" s="440" t="s">
        <v>1177</v>
      </c>
      <c r="B83" s="459" t="s">
        <v>44</v>
      </c>
      <c r="C83" s="468" t="s">
        <v>1317</v>
      </c>
      <c r="D83" s="469">
        <v>4000</v>
      </c>
    </row>
    <row r="84" spans="1:4" ht="28.9" customHeight="1">
      <c r="A84" s="440" t="s">
        <v>112</v>
      </c>
      <c r="B84" s="459" t="s">
        <v>44</v>
      </c>
      <c r="C84" s="468" t="s">
        <v>1317</v>
      </c>
      <c r="D84" s="469">
        <v>4000</v>
      </c>
    </row>
    <row r="85" spans="1:4" ht="28.9" customHeight="1">
      <c r="A85" s="440" t="s">
        <v>117</v>
      </c>
      <c r="B85" s="459" t="s">
        <v>44</v>
      </c>
      <c r="C85" s="468" t="s">
        <v>1317</v>
      </c>
      <c r="D85" s="469">
        <v>4000</v>
      </c>
    </row>
    <row r="86" spans="1:4" ht="28.9" customHeight="1">
      <c r="A86" s="440" t="s">
        <v>1146</v>
      </c>
      <c r="B86" s="459" t="s">
        <v>44</v>
      </c>
      <c r="C86" s="468" t="s">
        <v>1317</v>
      </c>
      <c r="D86" s="469">
        <v>4000</v>
      </c>
    </row>
    <row r="87" spans="1:4" ht="28.9" customHeight="1">
      <c r="A87" s="440" t="s">
        <v>105</v>
      </c>
      <c r="B87" s="459" t="s">
        <v>46</v>
      </c>
      <c r="C87" s="468" t="s">
        <v>1339</v>
      </c>
      <c r="D87" s="469">
        <v>1000</v>
      </c>
    </row>
    <row r="88" spans="1:4" ht="28.9" customHeight="1">
      <c r="A88" s="440" t="s">
        <v>147</v>
      </c>
      <c r="B88" s="459" t="s">
        <v>46</v>
      </c>
      <c r="C88" s="468" t="s">
        <v>1339</v>
      </c>
      <c r="D88" s="469">
        <v>1000</v>
      </c>
    </row>
    <row r="89" spans="1:4" ht="28.9" customHeight="1">
      <c r="A89" s="440" t="s">
        <v>90</v>
      </c>
      <c r="B89" s="459" t="s">
        <v>46</v>
      </c>
      <c r="C89" s="468" t="s">
        <v>1339</v>
      </c>
      <c r="D89" s="469">
        <v>1000</v>
      </c>
    </row>
    <row r="90" spans="1:4" ht="28.9" customHeight="1">
      <c r="A90" s="440" t="s">
        <v>73</v>
      </c>
      <c r="B90" s="459" t="s">
        <v>46</v>
      </c>
      <c r="C90" s="468" t="s">
        <v>1339</v>
      </c>
      <c r="D90" s="469">
        <v>1000</v>
      </c>
    </row>
    <row r="91" spans="1:4" ht="28.9" customHeight="1">
      <c r="A91" s="440" t="s">
        <v>1061</v>
      </c>
      <c r="B91" s="459" t="s">
        <v>46</v>
      </c>
      <c r="C91" s="468" t="s">
        <v>1339</v>
      </c>
      <c r="D91" s="469">
        <v>1000</v>
      </c>
    </row>
    <row r="92" spans="1:4" ht="28.9" customHeight="1">
      <c r="A92" s="440" t="s">
        <v>1089</v>
      </c>
      <c r="B92" s="459" t="s">
        <v>46</v>
      </c>
      <c r="C92" s="468" t="s">
        <v>1339</v>
      </c>
      <c r="D92" s="469">
        <v>1000</v>
      </c>
    </row>
    <row r="93" spans="1:4" ht="28.9" customHeight="1">
      <c r="A93" s="440" t="s">
        <v>1340</v>
      </c>
      <c r="B93" s="459" t="s">
        <v>46</v>
      </c>
      <c r="C93" s="468" t="s">
        <v>1339</v>
      </c>
      <c r="D93" s="469">
        <v>1000</v>
      </c>
    </row>
    <row r="94" spans="1:4" ht="28.9" customHeight="1">
      <c r="A94" s="440" t="s">
        <v>1341</v>
      </c>
      <c r="B94" s="459" t="s">
        <v>46</v>
      </c>
      <c r="C94" s="468" t="s">
        <v>1339</v>
      </c>
      <c r="D94" s="469">
        <v>1000</v>
      </c>
    </row>
    <row r="95" spans="1:4" ht="28.9" customHeight="1">
      <c r="A95" s="440" t="s">
        <v>1340</v>
      </c>
      <c r="B95" s="459" t="s">
        <v>46</v>
      </c>
      <c r="C95" s="468" t="s">
        <v>1339</v>
      </c>
      <c r="D95" s="469">
        <v>1000</v>
      </c>
    </row>
    <row r="96" spans="1:4" ht="28.9" customHeight="1" thickBot="1">
      <c r="A96" s="440" t="s">
        <v>1341</v>
      </c>
      <c r="B96" s="459" t="s">
        <v>46</v>
      </c>
      <c r="C96" s="468" t="s">
        <v>1339</v>
      </c>
      <c r="D96" s="469">
        <v>1000</v>
      </c>
    </row>
    <row r="97" spans="1:4" ht="14.45" customHeight="1" thickBot="1">
      <c r="A97" s="543" t="s">
        <v>1369</v>
      </c>
      <c r="B97" s="544"/>
      <c r="C97" s="545"/>
      <c r="D97" s="471">
        <f>SUM(D69:D96)</f>
        <v>67570.8</v>
      </c>
    </row>
    <row r="98" spans="1:4" ht="28.9" customHeight="1">
      <c r="A98" s="440" t="s">
        <v>1161</v>
      </c>
      <c r="B98" s="444" t="s">
        <v>38</v>
      </c>
      <c r="C98" s="444" t="s">
        <v>1162</v>
      </c>
      <c r="D98" s="443">
        <v>1000</v>
      </c>
    </row>
    <row r="99" spans="1:4" ht="28.9" customHeight="1">
      <c r="A99" s="440" t="s">
        <v>1190</v>
      </c>
      <c r="B99" s="444" t="s">
        <v>40</v>
      </c>
      <c r="C99" s="444" t="s">
        <v>1191</v>
      </c>
      <c r="D99" s="443">
        <v>9000</v>
      </c>
    </row>
    <row r="100" spans="1:4" ht="28.9" customHeight="1">
      <c r="A100" s="458" t="s">
        <v>123</v>
      </c>
      <c r="B100" s="472" t="s">
        <v>40</v>
      </c>
      <c r="C100" s="472" t="s">
        <v>1191</v>
      </c>
      <c r="D100" s="443">
        <v>9000</v>
      </c>
    </row>
    <row r="101" spans="1:4" ht="28.9" customHeight="1">
      <c r="A101" s="458" t="s">
        <v>124</v>
      </c>
      <c r="B101" s="472" t="s">
        <v>40</v>
      </c>
      <c r="C101" s="472" t="s">
        <v>1191</v>
      </c>
      <c r="D101" s="443">
        <v>9000</v>
      </c>
    </row>
    <row r="102" spans="1:4" ht="28.9" customHeight="1">
      <c r="A102" s="458" t="s">
        <v>125</v>
      </c>
      <c r="B102" s="472" t="s">
        <v>40</v>
      </c>
      <c r="C102" s="472" t="s">
        <v>1191</v>
      </c>
      <c r="D102" s="443">
        <v>9000</v>
      </c>
    </row>
    <row r="103" spans="1:4" ht="28.9" customHeight="1">
      <c r="A103" s="458" t="s">
        <v>1161</v>
      </c>
      <c r="B103" s="472" t="s">
        <v>40</v>
      </c>
      <c r="C103" s="472" t="s">
        <v>1191</v>
      </c>
      <c r="D103" s="443">
        <v>9000</v>
      </c>
    </row>
    <row r="104" spans="1:4" ht="28.9" customHeight="1">
      <c r="A104" s="458" t="s">
        <v>126</v>
      </c>
      <c r="B104" s="472" t="s">
        <v>40</v>
      </c>
      <c r="C104" s="472" t="s">
        <v>1191</v>
      </c>
      <c r="D104" s="443">
        <v>9000</v>
      </c>
    </row>
    <row r="105" spans="1:4" ht="28.9" customHeight="1">
      <c r="A105" s="458" t="s">
        <v>1192</v>
      </c>
      <c r="B105" s="472" t="s">
        <v>40</v>
      </c>
      <c r="C105" s="472" t="s">
        <v>1191</v>
      </c>
      <c r="D105" s="443">
        <v>9000</v>
      </c>
    </row>
    <row r="106" spans="1:4" ht="28.9" customHeight="1">
      <c r="A106" s="458" t="s">
        <v>127</v>
      </c>
      <c r="B106" s="472" t="s">
        <v>40</v>
      </c>
      <c r="C106" s="472" t="s">
        <v>1191</v>
      </c>
      <c r="D106" s="443">
        <v>9000</v>
      </c>
    </row>
    <row r="107" spans="1:4" ht="28.9" customHeight="1">
      <c r="A107" s="458" t="s">
        <v>1193</v>
      </c>
      <c r="B107" s="472" t="s">
        <v>40</v>
      </c>
      <c r="C107" s="472" t="s">
        <v>1191</v>
      </c>
      <c r="D107" s="443">
        <v>9000</v>
      </c>
    </row>
    <row r="108" spans="1:4" ht="28.9" customHeight="1">
      <c r="A108" s="458" t="s">
        <v>1194</v>
      </c>
      <c r="B108" s="472" t="s">
        <v>40</v>
      </c>
      <c r="C108" s="472" t="s">
        <v>1191</v>
      </c>
      <c r="D108" s="443">
        <v>9000</v>
      </c>
    </row>
    <row r="109" spans="1:4" ht="28.9" customHeight="1">
      <c r="A109" s="458" t="s">
        <v>1195</v>
      </c>
      <c r="B109" s="472" t="s">
        <v>40</v>
      </c>
      <c r="C109" s="472" t="s">
        <v>1191</v>
      </c>
      <c r="D109" s="443">
        <v>9000</v>
      </c>
    </row>
    <row r="110" spans="1:4" ht="28.9" customHeight="1">
      <c r="A110" s="458" t="s">
        <v>1196</v>
      </c>
      <c r="B110" s="472" t="s">
        <v>40</v>
      </c>
      <c r="C110" s="472" t="s">
        <v>1191</v>
      </c>
      <c r="D110" s="443">
        <v>9000</v>
      </c>
    </row>
    <row r="111" spans="1:4" ht="28.9" customHeight="1">
      <c r="A111" s="440" t="s">
        <v>1197</v>
      </c>
      <c r="B111" s="444" t="s">
        <v>40</v>
      </c>
      <c r="C111" s="444" t="s">
        <v>1191</v>
      </c>
      <c r="D111" s="443">
        <v>9000</v>
      </c>
    </row>
    <row r="112" spans="1:4" ht="28.9" customHeight="1">
      <c r="A112" s="440" t="s">
        <v>1198</v>
      </c>
      <c r="B112" s="444" t="s">
        <v>40</v>
      </c>
      <c r="C112" s="444" t="s">
        <v>1191</v>
      </c>
      <c r="D112" s="443">
        <v>9000</v>
      </c>
    </row>
    <row r="113" spans="1:5" ht="28.9" customHeight="1">
      <c r="A113" s="440" t="s">
        <v>1199</v>
      </c>
      <c r="B113" s="444" t="s">
        <v>40</v>
      </c>
      <c r="C113" s="444" t="s">
        <v>1191</v>
      </c>
      <c r="D113" s="443">
        <v>9000</v>
      </c>
    </row>
    <row r="114" spans="1:5" ht="28.9" customHeight="1">
      <c r="A114" s="440" t="s">
        <v>1201</v>
      </c>
      <c r="B114" s="444" t="s">
        <v>40</v>
      </c>
      <c r="C114" s="444" t="s">
        <v>1191</v>
      </c>
      <c r="D114" s="443">
        <v>6000</v>
      </c>
    </row>
    <row r="115" spans="1:5" ht="28.9" customHeight="1">
      <c r="A115" s="440" t="s">
        <v>128</v>
      </c>
      <c r="B115" s="444" t="s">
        <v>40</v>
      </c>
      <c r="C115" s="444" t="s">
        <v>1191</v>
      </c>
      <c r="D115" s="443">
        <v>9000</v>
      </c>
      <c r="E115" s="473"/>
    </row>
    <row r="116" spans="1:5" ht="28.9" customHeight="1">
      <c r="A116" s="458" t="s">
        <v>1161</v>
      </c>
      <c r="B116" s="472" t="s">
        <v>40</v>
      </c>
      <c r="C116" s="472" t="s">
        <v>1188</v>
      </c>
      <c r="D116" s="443">
        <v>1000</v>
      </c>
      <c r="E116" s="473"/>
    </row>
    <row r="117" spans="1:5" ht="28.9" customHeight="1">
      <c r="A117" s="440" t="s">
        <v>125</v>
      </c>
      <c r="B117" s="444" t="s">
        <v>42</v>
      </c>
      <c r="C117" s="448" t="s">
        <v>1233</v>
      </c>
      <c r="D117" s="443">
        <v>5547.5</v>
      </c>
      <c r="E117" s="473"/>
    </row>
    <row r="118" spans="1:5" ht="28.9" customHeight="1">
      <c r="A118" s="440" t="s">
        <v>1028</v>
      </c>
      <c r="B118" s="444" t="s">
        <v>42</v>
      </c>
      <c r="C118" s="448" t="s">
        <v>1234</v>
      </c>
      <c r="D118" s="443">
        <v>226.2</v>
      </c>
      <c r="E118" s="473"/>
    </row>
    <row r="119" spans="1:5" ht="28.9" customHeight="1">
      <c r="A119" s="440" t="s">
        <v>1201</v>
      </c>
      <c r="B119" s="444" t="s">
        <v>42</v>
      </c>
      <c r="C119" s="448" t="s">
        <v>1234</v>
      </c>
      <c r="D119" s="443">
        <v>226.2</v>
      </c>
      <c r="E119" s="473"/>
    </row>
    <row r="120" spans="1:5" ht="28.9" customHeight="1">
      <c r="A120" s="440" t="s">
        <v>1009</v>
      </c>
      <c r="B120" s="444" t="s">
        <v>42</v>
      </c>
      <c r="C120" s="448" t="s">
        <v>1234</v>
      </c>
      <c r="D120" s="443">
        <v>226.2</v>
      </c>
      <c r="E120" s="473"/>
    </row>
    <row r="121" spans="1:5" ht="28.9" customHeight="1">
      <c r="A121" s="440" t="s">
        <v>133</v>
      </c>
      <c r="B121" s="444" t="s">
        <v>42</v>
      </c>
      <c r="C121" s="448" t="s">
        <v>1234</v>
      </c>
      <c r="D121" s="443">
        <v>226.2</v>
      </c>
      <c r="E121" s="473"/>
    </row>
    <row r="122" spans="1:5" ht="28.9" customHeight="1">
      <c r="A122" s="440" t="s">
        <v>120</v>
      </c>
      <c r="B122" s="444" t="s">
        <v>42</v>
      </c>
      <c r="C122" s="448" t="s">
        <v>1234</v>
      </c>
      <c r="D122" s="443">
        <v>226.2</v>
      </c>
      <c r="E122" s="473"/>
    </row>
    <row r="123" spans="1:5" ht="28.9" customHeight="1">
      <c r="A123" s="440" t="s">
        <v>1235</v>
      </c>
      <c r="B123" s="444" t="s">
        <v>42</v>
      </c>
      <c r="C123" s="448" t="s">
        <v>1234</v>
      </c>
      <c r="D123" s="443">
        <v>226.2</v>
      </c>
      <c r="E123" s="473"/>
    </row>
    <row r="124" spans="1:5" ht="28.9" customHeight="1">
      <c r="A124" s="440" t="s">
        <v>1236</v>
      </c>
      <c r="B124" s="444" t="s">
        <v>42</v>
      </c>
      <c r="C124" s="448" t="s">
        <v>1234</v>
      </c>
      <c r="D124" s="443">
        <v>226.2</v>
      </c>
      <c r="E124" s="473"/>
    </row>
    <row r="125" spans="1:5" ht="28.9" customHeight="1">
      <c r="A125" s="440" t="s">
        <v>1007</v>
      </c>
      <c r="B125" s="444" t="s">
        <v>42</v>
      </c>
      <c r="C125" s="448" t="s">
        <v>1234</v>
      </c>
      <c r="D125" s="443">
        <v>226.2</v>
      </c>
      <c r="E125" s="473"/>
    </row>
    <row r="126" spans="1:5" ht="28.9" customHeight="1">
      <c r="A126" s="440" t="s">
        <v>1237</v>
      </c>
      <c r="B126" s="444" t="s">
        <v>42</v>
      </c>
      <c r="C126" s="448" t="s">
        <v>1234</v>
      </c>
      <c r="D126" s="443">
        <v>226.2</v>
      </c>
      <c r="E126" s="473"/>
    </row>
    <row r="127" spans="1:5" ht="28.9" customHeight="1">
      <c r="A127" s="440" t="s">
        <v>78</v>
      </c>
      <c r="B127" s="444" t="s">
        <v>42</v>
      </c>
      <c r="C127" s="448" t="s">
        <v>1234</v>
      </c>
      <c r="D127" s="443">
        <v>226.2</v>
      </c>
      <c r="E127" s="473"/>
    </row>
    <row r="128" spans="1:5" ht="28.9" customHeight="1">
      <c r="A128" s="440" t="s">
        <v>1238</v>
      </c>
      <c r="B128" s="444" t="s">
        <v>42</v>
      </c>
      <c r="C128" s="448" t="s">
        <v>1234</v>
      </c>
      <c r="D128" s="443">
        <v>226.2</v>
      </c>
      <c r="E128" s="473"/>
    </row>
    <row r="129" spans="1:10" ht="28.9" customHeight="1">
      <c r="A129" s="440" t="s">
        <v>1239</v>
      </c>
      <c r="B129" s="444" t="s">
        <v>42</v>
      </c>
      <c r="C129" s="448" t="s">
        <v>1234</v>
      </c>
      <c r="D129" s="443">
        <v>226.2</v>
      </c>
      <c r="E129" s="473"/>
    </row>
    <row r="130" spans="1:10" ht="28.9" customHeight="1">
      <c r="A130" s="440" t="s">
        <v>1028</v>
      </c>
      <c r="B130" s="444" t="s">
        <v>42</v>
      </c>
      <c r="C130" s="448" t="s">
        <v>1240</v>
      </c>
      <c r="D130" s="443">
        <v>213.15</v>
      </c>
      <c r="E130" s="473"/>
    </row>
    <row r="131" spans="1:10" ht="28.9" customHeight="1">
      <c r="A131" s="440" t="s">
        <v>1201</v>
      </c>
      <c r="B131" s="444" t="s">
        <v>42</v>
      </c>
      <c r="C131" s="448" t="s">
        <v>1240</v>
      </c>
      <c r="D131" s="443">
        <v>213.15</v>
      </c>
      <c r="E131" s="473"/>
    </row>
    <row r="132" spans="1:10" ht="28.9" customHeight="1">
      <c r="A132" s="440" t="s">
        <v>1009</v>
      </c>
      <c r="B132" s="444" t="s">
        <v>42</v>
      </c>
      <c r="C132" s="448" t="s">
        <v>1240</v>
      </c>
      <c r="D132" s="443">
        <v>213.15</v>
      </c>
      <c r="E132" s="473"/>
    </row>
    <row r="133" spans="1:10" ht="28.9" customHeight="1">
      <c r="A133" s="440" t="s">
        <v>133</v>
      </c>
      <c r="B133" s="444" t="s">
        <v>42</v>
      </c>
      <c r="C133" s="448" t="s">
        <v>1240</v>
      </c>
      <c r="D133" s="443">
        <v>213.15</v>
      </c>
      <c r="E133" s="473"/>
    </row>
    <row r="134" spans="1:10" ht="28.9" customHeight="1">
      <c r="A134" s="440" t="s">
        <v>120</v>
      </c>
      <c r="B134" s="444" t="s">
        <v>42</v>
      </c>
      <c r="C134" s="448" t="s">
        <v>1240</v>
      </c>
      <c r="D134" s="443">
        <v>213.15</v>
      </c>
      <c r="E134" s="473"/>
      <c r="J134" s="474"/>
    </row>
    <row r="135" spans="1:10" ht="28.9" customHeight="1">
      <c r="A135" s="440" t="s">
        <v>1235</v>
      </c>
      <c r="B135" s="444" t="s">
        <v>42</v>
      </c>
      <c r="C135" s="448" t="s">
        <v>1240</v>
      </c>
      <c r="D135" s="443">
        <v>213.15</v>
      </c>
      <c r="E135" s="473"/>
    </row>
    <row r="136" spans="1:10" ht="28.9" customHeight="1">
      <c r="A136" s="440" t="s">
        <v>1236</v>
      </c>
      <c r="B136" s="444" t="s">
        <v>42</v>
      </c>
      <c r="C136" s="448" t="s">
        <v>1240</v>
      </c>
      <c r="D136" s="443">
        <v>213.15</v>
      </c>
      <c r="E136" s="473"/>
    </row>
    <row r="137" spans="1:10" ht="28.9" customHeight="1">
      <c r="A137" s="440" t="s">
        <v>1007</v>
      </c>
      <c r="B137" s="444" t="s">
        <v>42</v>
      </c>
      <c r="C137" s="448" t="s">
        <v>1240</v>
      </c>
      <c r="D137" s="443">
        <v>213.15</v>
      </c>
      <c r="E137" s="473"/>
    </row>
    <row r="138" spans="1:10" ht="28.9" customHeight="1">
      <c r="A138" s="440" t="s">
        <v>1237</v>
      </c>
      <c r="B138" s="444" t="s">
        <v>42</v>
      </c>
      <c r="C138" s="448" t="s">
        <v>1240</v>
      </c>
      <c r="D138" s="443">
        <v>213.15</v>
      </c>
      <c r="E138" s="473"/>
    </row>
    <row r="139" spans="1:10" ht="28.9" customHeight="1">
      <c r="A139" s="440" t="s">
        <v>78</v>
      </c>
      <c r="B139" s="444" t="s">
        <v>42</v>
      </c>
      <c r="C139" s="448" t="s">
        <v>1240</v>
      </c>
      <c r="D139" s="443">
        <v>213.15</v>
      </c>
      <c r="E139" s="473"/>
    </row>
    <row r="140" spans="1:10" ht="28.9" customHeight="1">
      <c r="A140" s="440" t="s">
        <v>1238</v>
      </c>
      <c r="B140" s="444" t="s">
        <v>42</v>
      </c>
      <c r="C140" s="448" t="s">
        <v>1240</v>
      </c>
      <c r="D140" s="443">
        <v>213.15</v>
      </c>
      <c r="E140" s="473"/>
    </row>
    <row r="141" spans="1:10" ht="28.9" customHeight="1">
      <c r="A141" s="440" t="s">
        <v>1239</v>
      </c>
      <c r="B141" s="444" t="s">
        <v>42</v>
      </c>
      <c r="C141" s="448" t="s">
        <v>1240</v>
      </c>
      <c r="D141" s="443">
        <v>213.15</v>
      </c>
      <c r="E141" s="473"/>
    </row>
    <row r="142" spans="1:10" ht="28.9" customHeight="1">
      <c r="A142" s="440" t="s">
        <v>1201</v>
      </c>
      <c r="B142" s="444" t="s">
        <v>43</v>
      </c>
      <c r="C142" s="448" t="s">
        <v>1270</v>
      </c>
      <c r="D142" s="443">
        <v>232</v>
      </c>
      <c r="E142" s="473"/>
    </row>
    <row r="143" spans="1:10" ht="28.9" customHeight="1">
      <c r="A143" s="440" t="s">
        <v>1009</v>
      </c>
      <c r="B143" s="444" t="s">
        <v>43</v>
      </c>
      <c r="C143" s="448" t="s">
        <v>1270</v>
      </c>
      <c r="D143" s="443">
        <v>232</v>
      </c>
      <c r="E143" s="473"/>
    </row>
    <row r="144" spans="1:10" ht="28.9" customHeight="1">
      <c r="A144" s="440" t="s">
        <v>133</v>
      </c>
      <c r="B144" s="444" t="s">
        <v>43</v>
      </c>
      <c r="C144" s="448" t="s">
        <v>1270</v>
      </c>
      <c r="D144" s="443">
        <v>232</v>
      </c>
      <c r="E144" s="473"/>
    </row>
    <row r="145" spans="1:5" ht="28.9" customHeight="1">
      <c r="A145" s="440" t="s">
        <v>120</v>
      </c>
      <c r="B145" s="444" t="s">
        <v>43</v>
      </c>
      <c r="C145" s="448" t="s">
        <v>1270</v>
      </c>
      <c r="D145" s="443">
        <v>232</v>
      </c>
      <c r="E145" s="473"/>
    </row>
    <row r="146" spans="1:5" ht="28.9" customHeight="1">
      <c r="A146" s="440" t="s">
        <v>1236</v>
      </c>
      <c r="B146" s="444" t="s">
        <v>43</v>
      </c>
      <c r="C146" s="448" t="s">
        <v>1270</v>
      </c>
      <c r="D146" s="443">
        <v>232</v>
      </c>
      <c r="E146" s="473"/>
    </row>
    <row r="147" spans="1:5" ht="28.9" customHeight="1">
      <c r="A147" s="440" t="s">
        <v>1007</v>
      </c>
      <c r="B147" s="444" t="s">
        <v>43</v>
      </c>
      <c r="C147" s="448" t="s">
        <v>1270</v>
      </c>
      <c r="D147" s="443">
        <v>232</v>
      </c>
      <c r="E147" s="473"/>
    </row>
    <row r="148" spans="1:5" ht="28.9" customHeight="1">
      <c r="A148" s="440" t="s">
        <v>1237</v>
      </c>
      <c r="B148" s="444" t="s">
        <v>43</v>
      </c>
      <c r="C148" s="448" t="s">
        <v>1270</v>
      </c>
      <c r="D148" s="443">
        <v>232</v>
      </c>
      <c r="E148" s="473"/>
    </row>
    <row r="149" spans="1:5" ht="28.9" customHeight="1">
      <c r="A149" s="440" t="s">
        <v>78</v>
      </c>
      <c r="B149" s="444" t="s">
        <v>43</v>
      </c>
      <c r="C149" s="448" t="s">
        <v>1270</v>
      </c>
      <c r="D149" s="443">
        <v>232</v>
      </c>
      <c r="E149" s="473"/>
    </row>
    <row r="150" spans="1:5" ht="28.9" customHeight="1">
      <c r="A150" s="440" t="s">
        <v>1239</v>
      </c>
      <c r="B150" s="444" t="s">
        <v>43</v>
      </c>
      <c r="C150" s="448" t="s">
        <v>1270</v>
      </c>
      <c r="D150" s="443">
        <v>232</v>
      </c>
      <c r="E150" s="473"/>
    </row>
    <row r="151" spans="1:5" ht="28.9" customHeight="1">
      <c r="A151" s="440" t="s">
        <v>1201</v>
      </c>
      <c r="B151" s="444" t="s">
        <v>43</v>
      </c>
      <c r="C151" s="448" t="s">
        <v>1271</v>
      </c>
      <c r="D151" s="443">
        <v>249.4</v>
      </c>
      <c r="E151" s="473"/>
    </row>
    <row r="152" spans="1:5" ht="28.9" customHeight="1">
      <c r="A152" s="440" t="s">
        <v>1009</v>
      </c>
      <c r="B152" s="444" t="s">
        <v>43</v>
      </c>
      <c r="C152" s="448" t="s">
        <v>1271</v>
      </c>
      <c r="D152" s="443">
        <v>249.4</v>
      </c>
      <c r="E152" s="473"/>
    </row>
    <row r="153" spans="1:5" ht="28.9" customHeight="1">
      <c r="A153" s="440" t="s">
        <v>133</v>
      </c>
      <c r="B153" s="444" t="s">
        <v>43</v>
      </c>
      <c r="C153" s="448" t="s">
        <v>1271</v>
      </c>
      <c r="D153" s="443">
        <v>249.4</v>
      </c>
      <c r="E153" s="473"/>
    </row>
    <row r="154" spans="1:5" ht="28.9" customHeight="1">
      <c r="A154" s="440" t="s">
        <v>120</v>
      </c>
      <c r="B154" s="444" t="s">
        <v>43</v>
      </c>
      <c r="C154" s="448" t="s">
        <v>1271</v>
      </c>
      <c r="D154" s="443">
        <v>249.4</v>
      </c>
      <c r="E154" s="473"/>
    </row>
    <row r="155" spans="1:5" ht="28.9" customHeight="1">
      <c r="A155" s="440" t="s">
        <v>1236</v>
      </c>
      <c r="B155" s="444" t="s">
        <v>43</v>
      </c>
      <c r="C155" s="448" t="s">
        <v>1271</v>
      </c>
      <c r="D155" s="443">
        <v>249.4</v>
      </c>
      <c r="E155" s="473"/>
    </row>
    <row r="156" spans="1:5" ht="28.9" customHeight="1">
      <c r="A156" s="440" t="s">
        <v>1007</v>
      </c>
      <c r="B156" s="444" t="s">
        <v>43</v>
      </c>
      <c r="C156" s="448" t="s">
        <v>1271</v>
      </c>
      <c r="D156" s="443">
        <v>249.4</v>
      </c>
      <c r="E156" s="473"/>
    </row>
    <row r="157" spans="1:5" ht="28.9" customHeight="1">
      <c r="A157" s="440" t="s">
        <v>1237</v>
      </c>
      <c r="B157" s="444" t="s">
        <v>43</v>
      </c>
      <c r="C157" s="448" t="s">
        <v>1271</v>
      </c>
      <c r="D157" s="443">
        <v>249.4</v>
      </c>
      <c r="E157" s="473"/>
    </row>
    <row r="158" spans="1:5" ht="28.9" customHeight="1">
      <c r="A158" s="440" t="s">
        <v>78</v>
      </c>
      <c r="B158" s="444" t="s">
        <v>43</v>
      </c>
      <c r="C158" s="448" t="s">
        <v>1271</v>
      </c>
      <c r="D158" s="443">
        <v>249.4</v>
      </c>
      <c r="E158" s="473"/>
    </row>
    <row r="159" spans="1:5" ht="28.9" customHeight="1">
      <c r="A159" s="440" t="s">
        <v>1239</v>
      </c>
      <c r="B159" s="444" t="s">
        <v>43</v>
      </c>
      <c r="C159" s="448" t="s">
        <v>1271</v>
      </c>
      <c r="D159" s="443">
        <v>249.4</v>
      </c>
      <c r="E159" s="473"/>
    </row>
    <row r="160" spans="1:5" ht="28.9" customHeight="1">
      <c r="A160" s="440" t="s">
        <v>1201</v>
      </c>
      <c r="B160" s="444" t="s">
        <v>43</v>
      </c>
      <c r="C160" s="448" t="s">
        <v>1272</v>
      </c>
      <c r="D160" s="443">
        <v>249.4</v>
      </c>
      <c r="E160" s="473"/>
    </row>
    <row r="161" spans="1:5" ht="28.9" customHeight="1">
      <c r="A161" s="440" t="s">
        <v>1009</v>
      </c>
      <c r="B161" s="444" t="s">
        <v>43</v>
      </c>
      <c r="C161" s="448" t="s">
        <v>1272</v>
      </c>
      <c r="D161" s="443">
        <v>249.4</v>
      </c>
      <c r="E161" s="473"/>
    </row>
    <row r="162" spans="1:5" ht="28.9" customHeight="1">
      <c r="A162" s="440" t="s">
        <v>133</v>
      </c>
      <c r="B162" s="444" t="s">
        <v>43</v>
      </c>
      <c r="C162" s="448" t="s">
        <v>1272</v>
      </c>
      <c r="D162" s="443">
        <v>249.4</v>
      </c>
      <c r="E162" s="473"/>
    </row>
    <row r="163" spans="1:5" ht="28.9" customHeight="1">
      <c r="A163" s="440" t="s">
        <v>120</v>
      </c>
      <c r="B163" s="444" t="s">
        <v>43</v>
      </c>
      <c r="C163" s="448" t="s">
        <v>1272</v>
      </c>
      <c r="D163" s="443">
        <v>249.4</v>
      </c>
      <c r="E163" s="473"/>
    </row>
    <row r="164" spans="1:5" ht="28.9" customHeight="1">
      <c r="A164" s="440" t="s">
        <v>1236</v>
      </c>
      <c r="B164" s="444" t="s">
        <v>43</v>
      </c>
      <c r="C164" s="448" t="s">
        <v>1272</v>
      </c>
      <c r="D164" s="443">
        <v>249.4</v>
      </c>
      <c r="E164" s="473"/>
    </row>
    <row r="165" spans="1:5" ht="28.9" customHeight="1">
      <c r="A165" s="440" t="s">
        <v>1007</v>
      </c>
      <c r="B165" s="444" t="s">
        <v>43</v>
      </c>
      <c r="C165" s="448" t="s">
        <v>1272</v>
      </c>
      <c r="D165" s="443">
        <v>249.4</v>
      </c>
      <c r="E165" s="473"/>
    </row>
    <row r="166" spans="1:5" ht="28.9" customHeight="1">
      <c r="A166" s="440" t="s">
        <v>1237</v>
      </c>
      <c r="B166" s="444" t="s">
        <v>43</v>
      </c>
      <c r="C166" s="448" t="s">
        <v>1272</v>
      </c>
      <c r="D166" s="443">
        <v>249.4</v>
      </c>
      <c r="E166" s="473"/>
    </row>
    <row r="167" spans="1:5" ht="28.9" customHeight="1">
      <c r="A167" s="440" t="s">
        <v>78</v>
      </c>
      <c r="B167" s="444" t="s">
        <v>43</v>
      </c>
      <c r="C167" s="448" t="s">
        <v>1272</v>
      </c>
      <c r="D167" s="443">
        <v>249.4</v>
      </c>
      <c r="E167" s="473"/>
    </row>
    <row r="168" spans="1:5" ht="28.9" customHeight="1">
      <c r="A168" s="440" t="s">
        <v>1239</v>
      </c>
      <c r="B168" s="444" t="s">
        <v>43</v>
      </c>
      <c r="C168" s="448" t="s">
        <v>1272</v>
      </c>
      <c r="D168" s="443">
        <v>249.4</v>
      </c>
      <c r="E168" s="473"/>
    </row>
    <row r="169" spans="1:5" ht="28.9" customHeight="1">
      <c r="A169" s="440" t="s">
        <v>1201</v>
      </c>
      <c r="B169" s="444" t="s">
        <v>43</v>
      </c>
      <c r="C169" s="448" t="s">
        <v>1273</v>
      </c>
      <c r="D169" s="443">
        <v>232</v>
      </c>
      <c r="E169" s="473"/>
    </row>
    <row r="170" spans="1:5" ht="28.9" customHeight="1">
      <c r="A170" s="440" t="s">
        <v>1009</v>
      </c>
      <c r="B170" s="444" t="s">
        <v>43</v>
      </c>
      <c r="C170" s="448" t="s">
        <v>1273</v>
      </c>
      <c r="D170" s="443">
        <v>232</v>
      </c>
      <c r="E170" s="473"/>
    </row>
    <row r="171" spans="1:5" ht="28.9" customHeight="1">
      <c r="A171" s="440" t="s">
        <v>133</v>
      </c>
      <c r="B171" s="444" t="s">
        <v>43</v>
      </c>
      <c r="C171" s="448" t="s">
        <v>1273</v>
      </c>
      <c r="D171" s="443">
        <v>232</v>
      </c>
      <c r="E171" s="473"/>
    </row>
    <row r="172" spans="1:5" ht="28.9" customHeight="1">
      <c r="A172" s="440" t="s">
        <v>120</v>
      </c>
      <c r="B172" s="444" t="s">
        <v>43</v>
      </c>
      <c r="C172" s="448" t="s">
        <v>1273</v>
      </c>
      <c r="D172" s="443">
        <v>232</v>
      </c>
      <c r="E172" s="473"/>
    </row>
    <row r="173" spans="1:5" ht="28.9" customHeight="1">
      <c r="A173" s="440" t="s">
        <v>1236</v>
      </c>
      <c r="B173" s="444" t="s">
        <v>43</v>
      </c>
      <c r="C173" s="448" t="s">
        <v>1273</v>
      </c>
      <c r="D173" s="443">
        <v>232</v>
      </c>
      <c r="E173" s="473"/>
    </row>
    <row r="174" spans="1:5" ht="28.9" customHeight="1">
      <c r="A174" s="440" t="s">
        <v>1007</v>
      </c>
      <c r="B174" s="444" t="s">
        <v>43</v>
      </c>
      <c r="C174" s="448" t="s">
        <v>1273</v>
      </c>
      <c r="D174" s="443">
        <v>232</v>
      </c>
      <c r="E174" s="473"/>
    </row>
    <row r="175" spans="1:5" ht="28.9" customHeight="1">
      <c r="A175" s="440" t="s">
        <v>1237</v>
      </c>
      <c r="B175" s="444" t="s">
        <v>43</v>
      </c>
      <c r="C175" s="448" t="s">
        <v>1273</v>
      </c>
      <c r="D175" s="443">
        <v>232</v>
      </c>
      <c r="E175" s="473"/>
    </row>
    <row r="176" spans="1:5" ht="28.9" customHeight="1">
      <c r="A176" s="440" t="s">
        <v>78</v>
      </c>
      <c r="B176" s="444" t="s">
        <v>43</v>
      </c>
      <c r="C176" s="448" t="s">
        <v>1273</v>
      </c>
      <c r="D176" s="443">
        <v>232</v>
      </c>
      <c r="E176" s="473"/>
    </row>
    <row r="177" spans="1:5" ht="28.9" customHeight="1">
      <c r="A177" s="440" t="s">
        <v>1239</v>
      </c>
      <c r="B177" s="444" t="s">
        <v>43</v>
      </c>
      <c r="C177" s="448" t="s">
        <v>1273</v>
      </c>
      <c r="D177" s="443">
        <v>232</v>
      </c>
      <c r="E177" s="473"/>
    </row>
    <row r="178" spans="1:5" ht="28.9" customHeight="1">
      <c r="A178" s="440" t="s">
        <v>1028</v>
      </c>
      <c r="B178" s="444" t="s">
        <v>43</v>
      </c>
      <c r="C178" s="448" t="s">
        <v>1274</v>
      </c>
      <c r="D178" s="443">
        <v>251.51</v>
      </c>
      <c r="E178" s="473"/>
    </row>
    <row r="179" spans="1:5" ht="28.9" customHeight="1">
      <c r="A179" s="440" t="s">
        <v>1201</v>
      </c>
      <c r="B179" s="444" t="s">
        <v>43</v>
      </c>
      <c r="C179" s="448" t="s">
        <v>1274</v>
      </c>
      <c r="D179" s="443">
        <v>251.51</v>
      </c>
      <c r="E179" s="473"/>
    </row>
    <row r="180" spans="1:5" ht="28.9" customHeight="1">
      <c r="A180" s="440" t="s">
        <v>1009</v>
      </c>
      <c r="B180" s="444" t="s">
        <v>43</v>
      </c>
      <c r="C180" s="448" t="s">
        <v>1274</v>
      </c>
      <c r="D180" s="443">
        <v>251.51</v>
      </c>
      <c r="E180" s="473"/>
    </row>
    <row r="181" spans="1:5" ht="28.9" customHeight="1">
      <c r="A181" s="440" t="s">
        <v>133</v>
      </c>
      <c r="B181" s="444" t="s">
        <v>43</v>
      </c>
      <c r="C181" s="448" t="s">
        <v>1274</v>
      </c>
      <c r="D181" s="443">
        <v>251.51</v>
      </c>
      <c r="E181" s="473"/>
    </row>
    <row r="182" spans="1:5" ht="28.9" customHeight="1">
      <c r="A182" s="440" t="s">
        <v>120</v>
      </c>
      <c r="B182" s="444" t="s">
        <v>43</v>
      </c>
      <c r="C182" s="448" t="s">
        <v>1274</v>
      </c>
      <c r="D182" s="443">
        <v>251.51</v>
      </c>
      <c r="E182" s="473"/>
    </row>
    <row r="183" spans="1:5" ht="28.9" customHeight="1">
      <c r="A183" s="440" t="s">
        <v>1236</v>
      </c>
      <c r="B183" s="444" t="s">
        <v>43</v>
      </c>
      <c r="C183" s="448" t="s">
        <v>1274</v>
      </c>
      <c r="D183" s="443">
        <v>251.51</v>
      </c>
      <c r="E183" s="473"/>
    </row>
    <row r="184" spans="1:5" ht="28.9" customHeight="1">
      <c r="A184" s="440" t="s">
        <v>1007</v>
      </c>
      <c r="B184" s="444" t="s">
        <v>43</v>
      </c>
      <c r="C184" s="448" t="s">
        <v>1274</v>
      </c>
      <c r="D184" s="443">
        <v>251.51</v>
      </c>
      <c r="E184" s="473"/>
    </row>
    <row r="185" spans="1:5" ht="28.9" customHeight="1">
      <c r="A185" s="440" t="s">
        <v>1237</v>
      </c>
      <c r="B185" s="444" t="s">
        <v>43</v>
      </c>
      <c r="C185" s="448" t="s">
        <v>1274</v>
      </c>
      <c r="D185" s="443">
        <v>251.51</v>
      </c>
      <c r="E185" s="473"/>
    </row>
    <row r="186" spans="1:5" ht="28.9" customHeight="1">
      <c r="A186" s="440" t="s">
        <v>78</v>
      </c>
      <c r="B186" s="444" t="s">
        <v>43</v>
      </c>
      <c r="C186" s="448" t="s">
        <v>1274</v>
      </c>
      <c r="D186" s="443">
        <v>251.51</v>
      </c>
      <c r="E186" s="473"/>
    </row>
    <row r="187" spans="1:5" ht="28.9" customHeight="1">
      <c r="A187" s="440" t="s">
        <v>1238</v>
      </c>
      <c r="B187" s="444" t="s">
        <v>43</v>
      </c>
      <c r="C187" s="448" t="s">
        <v>1274</v>
      </c>
      <c r="D187" s="443">
        <v>251.51</v>
      </c>
      <c r="E187" s="473"/>
    </row>
    <row r="188" spans="1:5" ht="28.9" customHeight="1">
      <c r="A188" s="450" t="s">
        <v>1239</v>
      </c>
      <c r="B188" s="441" t="s">
        <v>43</v>
      </c>
      <c r="C188" s="452" t="s">
        <v>1274</v>
      </c>
      <c r="D188" s="453">
        <v>251.51</v>
      </c>
      <c r="E188" s="473"/>
    </row>
    <row r="189" spans="1:5" ht="28.9" customHeight="1">
      <c r="A189" s="440" t="s">
        <v>1321</v>
      </c>
      <c r="B189" s="444" t="s">
        <v>44</v>
      </c>
      <c r="C189" s="448" t="s">
        <v>1322</v>
      </c>
      <c r="D189" s="443">
        <v>5996</v>
      </c>
      <c r="E189" s="473"/>
    </row>
    <row r="190" spans="1:5" ht="28.9" customHeight="1">
      <c r="A190" s="440" t="s">
        <v>1323</v>
      </c>
      <c r="B190" s="444" t="s">
        <v>44</v>
      </c>
      <c r="C190" s="448" t="s">
        <v>1322</v>
      </c>
      <c r="D190" s="443">
        <v>5996</v>
      </c>
      <c r="E190" s="473"/>
    </row>
    <row r="191" spans="1:5" ht="28.9" customHeight="1">
      <c r="A191" s="440" t="s">
        <v>1324</v>
      </c>
      <c r="B191" s="444" t="s">
        <v>44</v>
      </c>
      <c r="C191" s="448" t="s">
        <v>1322</v>
      </c>
      <c r="D191" s="443">
        <v>5996</v>
      </c>
      <c r="E191" s="473"/>
    </row>
    <row r="192" spans="1:5" ht="28.9" customHeight="1">
      <c r="A192" s="440" t="s">
        <v>1325</v>
      </c>
      <c r="B192" s="444" t="s">
        <v>44</v>
      </c>
      <c r="C192" s="448" t="s">
        <v>1322</v>
      </c>
      <c r="D192" s="443">
        <v>5996</v>
      </c>
      <c r="E192" s="473"/>
    </row>
    <row r="193" spans="1:5" ht="28.9" customHeight="1">
      <c r="A193" s="440" t="s">
        <v>1326</v>
      </c>
      <c r="B193" s="444" t="s">
        <v>44</v>
      </c>
      <c r="C193" s="448" t="s">
        <v>1327</v>
      </c>
      <c r="D193" s="443">
        <v>4800</v>
      </c>
      <c r="E193" s="473"/>
    </row>
    <row r="194" spans="1:5" ht="28.9" customHeight="1">
      <c r="A194" s="440" t="s">
        <v>1150</v>
      </c>
      <c r="B194" s="444" t="s">
        <v>44</v>
      </c>
      <c r="C194" s="448" t="s">
        <v>1327</v>
      </c>
      <c r="D194" s="443">
        <v>4800</v>
      </c>
      <c r="E194" s="473"/>
    </row>
    <row r="195" spans="1:5" ht="28.9" customHeight="1">
      <c r="A195" s="440" t="s">
        <v>105</v>
      </c>
      <c r="B195" s="444" t="s">
        <v>44</v>
      </c>
      <c r="C195" s="448" t="s">
        <v>1327</v>
      </c>
      <c r="D195" s="443">
        <v>4800</v>
      </c>
      <c r="E195" s="473"/>
    </row>
    <row r="196" spans="1:5" ht="28.9" customHeight="1">
      <c r="A196" s="440" t="s">
        <v>1328</v>
      </c>
      <c r="B196" s="444" t="s">
        <v>44</v>
      </c>
      <c r="C196" s="448" t="s">
        <v>1327</v>
      </c>
      <c r="D196" s="443">
        <v>4800</v>
      </c>
      <c r="E196" s="473"/>
    </row>
    <row r="197" spans="1:5" ht="28.9" customHeight="1">
      <c r="A197" s="440" t="s">
        <v>145</v>
      </c>
      <c r="B197" s="444" t="s">
        <v>44</v>
      </c>
      <c r="C197" s="448" t="s">
        <v>1327</v>
      </c>
      <c r="D197" s="443">
        <v>7000</v>
      </c>
      <c r="E197" s="473"/>
    </row>
    <row r="198" spans="1:5" ht="28.9" customHeight="1">
      <c r="A198" s="440" t="s">
        <v>1329</v>
      </c>
      <c r="B198" s="444" t="s">
        <v>44</v>
      </c>
      <c r="C198" s="448" t="s">
        <v>1327</v>
      </c>
      <c r="D198" s="443">
        <v>7000</v>
      </c>
      <c r="E198" s="473"/>
    </row>
    <row r="199" spans="1:5" ht="28.9" customHeight="1">
      <c r="A199" s="440" t="s">
        <v>1330</v>
      </c>
      <c r="B199" s="444" t="s">
        <v>44</v>
      </c>
      <c r="C199" s="448" t="s">
        <v>1327</v>
      </c>
      <c r="D199" s="443">
        <v>7000</v>
      </c>
      <c r="E199" s="473"/>
    </row>
    <row r="200" spans="1:5" ht="28.9" customHeight="1">
      <c r="A200" s="440" t="s">
        <v>1331</v>
      </c>
      <c r="B200" s="444" t="s">
        <v>44</v>
      </c>
      <c r="C200" s="448" t="s">
        <v>1327</v>
      </c>
      <c r="D200" s="443">
        <v>7000</v>
      </c>
      <c r="E200" s="473"/>
    </row>
    <row r="201" spans="1:5" ht="28.9" customHeight="1">
      <c r="A201" s="440" t="s">
        <v>1332</v>
      </c>
      <c r="B201" s="444" t="s">
        <v>44</v>
      </c>
      <c r="C201" s="448" t="s">
        <v>1327</v>
      </c>
      <c r="D201" s="443">
        <v>7000</v>
      </c>
      <c r="E201" s="473"/>
    </row>
    <row r="202" spans="1:5" ht="28.9" customHeight="1">
      <c r="A202" s="440" t="s">
        <v>1333</v>
      </c>
      <c r="B202" s="444" t="s">
        <v>44</v>
      </c>
      <c r="C202" s="448" t="s">
        <v>1327</v>
      </c>
      <c r="D202" s="443">
        <v>7000</v>
      </c>
      <c r="E202" s="473"/>
    </row>
    <row r="203" spans="1:5" ht="28.9" customHeight="1">
      <c r="A203" s="440" t="s">
        <v>1201</v>
      </c>
      <c r="B203" s="444" t="s">
        <v>44</v>
      </c>
      <c r="C203" s="448" t="s">
        <v>1327</v>
      </c>
      <c r="D203" s="443">
        <v>7000</v>
      </c>
      <c r="E203" s="473"/>
    </row>
    <row r="204" spans="1:5" ht="28.9" customHeight="1">
      <c r="A204" s="440" t="s">
        <v>1198</v>
      </c>
      <c r="B204" s="444" t="s">
        <v>44</v>
      </c>
      <c r="C204" s="448" t="s">
        <v>1327</v>
      </c>
      <c r="D204" s="443">
        <v>7000</v>
      </c>
      <c r="E204" s="473"/>
    </row>
    <row r="205" spans="1:5" ht="28.9" customHeight="1">
      <c r="A205" s="440" t="s">
        <v>1009</v>
      </c>
      <c r="B205" s="444" t="s">
        <v>44</v>
      </c>
      <c r="C205" s="448" t="s">
        <v>1327</v>
      </c>
      <c r="D205" s="443">
        <v>7000</v>
      </c>
      <c r="E205" s="473"/>
    </row>
    <row r="206" spans="1:5" ht="28.9" customHeight="1">
      <c r="A206" s="440" t="s">
        <v>1007</v>
      </c>
      <c r="B206" s="444" t="s">
        <v>44</v>
      </c>
      <c r="C206" s="448" t="s">
        <v>1327</v>
      </c>
      <c r="D206" s="443">
        <v>7000</v>
      </c>
      <c r="E206" s="473"/>
    </row>
    <row r="207" spans="1:5" ht="28.9" customHeight="1">
      <c r="A207" s="440" t="s">
        <v>1321</v>
      </c>
      <c r="B207" s="444" t="s">
        <v>46</v>
      </c>
      <c r="C207" s="448" t="s">
        <v>1335</v>
      </c>
      <c r="D207" s="443">
        <v>290</v>
      </c>
      <c r="E207" s="473"/>
    </row>
    <row r="208" spans="1:5" ht="28.9" customHeight="1">
      <c r="A208" s="440" t="s">
        <v>1323</v>
      </c>
      <c r="B208" s="444" t="s">
        <v>46</v>
      </c>
      <c r="C208" s="448" t="s">
        <v>1335</v>
      </c>
      <c r="D208" s="443">
        <v>290</v>
      </c>
      <c r="E208" s="473"/>
    </row>
    <row r="209" spans="1:5" ht="28.9" customHeight="1">
      <c r="A209" s="440" t="s">
        <v>1324</v>
      </c>
      <c r="B209" s="444" t="s">
        <v>46</v>
      </c>
      <c r="C209" s="448" t="s">
        <v>1335</v>
      </c>
      <c r="D209" s="443">
        <v>290</v>
      </c>
      <c r="E209" s="473"/>
    </row>
    <row r="210" spans="1:5" ht="28.9" customHeight="1">
      <c r="A210" s="440" t="s">
        <v>1326</v>
      </c>
      <c r="B210" s="444" t="s">
        <v>46</v>
      </c>
      <c r="C210" s="448" t="s">
        <v>1335</v>
      </c>
      <c r="D210" s="443">
        <v>290</v>
      </c>
      <c r="E210" s="473"/>
    </row>
    <row r="211" spans="1:5" ht="28.9" customHeight="1">
      <c r="A211" s="440" t="s">
        <v>1336</v>
      </c>
      <c r="B211" s="444" t="s">
        <v>46</v>
      </c>
      <c r="C211" s="448" t="s">
        <v>1335</v>
      </c>
      <c r="D211" s="443">
        <v>290</v>
      </c>
      <c r="E211" s="473"/>
    </row>
    <row r="212" spans="1:5" ht="28.9" customHeight="1">
      <c r="A212" s="440" t="s">
        <v>962</v>
      </c>
      <c r="B212" s="444" t="s">
        <v>46</v>
      </c>
      <c r="C212" s="448" t="s">
        <v>1335</v>
      </c>
      <c r="D212" s="443">
        <v>290</v>
      </c>
      <c r="E212" s="473"/>
    </row>
    <row r="213" spans="1:5" ht="28.9" customHeight="1">
      <c r="A213" s="440" t="s">
        <v>1253</v>
      </c>
      <c r="B213" s="444" t="s">
        <v>46</v>
      </c>
      <c r="C213" s="448" t="s">
        <v>1335</v>
      </c>
      <c r="D213" s="443">
        <v>290</v>
      </c>
      <c r="E213" s="473"/>
    </row>
    <row r="214" spans="1:5" ht="28.9" customHeight="1">
      <c r="A214" s="440" t="s">
        <v>105</v>
      </c>
      <c r="B214" s="444" t="s">
        <v>46</v>
      </c>
      <c r="C214" s="448" t="s">
        <v>1335</v>
      </c>
      <c r="D214" s="443">
        <v>290</v>
      </c>
      <c r="E214" s="473"/>
    </row>
    <row r="215" spans="1:5" ht="28.9" customHeight="1">
      <c r="A215" s="440" t="s">
        <v>1328</v>
      </c>
      <c r="B215" s="444" t="s">
        <v>46</v>
      </c>
      <c r="C215" s="448" t="s">
        <v>1335</v>
      </c>
      <c r="D215" s="443">
        <v>290</v>
      </c>
      <c r="E215" s="473"/>
    </row>
    <row r="216" spans="1:5" ht="28.9" customHeight="1">
      <c r="A216" s="440" t="s">
        <v>1325</v>
      </c>
      <c r="B216" s="444" t="s">
        <v>46</v>
      </c>
      <c r="C216" s="448" t="s">
        <v>1335</v>
      </c>
      <c r="D216" s="443">
        <v>290</v>
      </c>
      <c r="E216" s="473"/>
    </row>
    <row r="217" spans="1:5" ht="28.9" customHeight="1">
      <c r="A217" s="440" t="s">
        <v>1321</v>
      </c>
      <c r="B217" s="444" t="s">
        <v>46</v>
      </c>
      <c r="C217" s="448" t="s">
        <v>1337</v>
      </c>
      <c r="D217" s="443">
        <v>3000</v>
      </c>
      <c r="E217" s="473"/>
    </row>
    <row r="218" spans="1:5" ht="28.9" customHeight="1">
      <c r="A218" s="440" t="s">
        <v>1323</v>
      </c>
      <c r="B218" s="444" t="s">
        <v>46</v>
      </c>
      <c r="C218" s="448" t="s">
        <v>1337</v>
      </c>
      <c r="D218" s="443">
        <v>3000</v>
      </c>
      <c r="E218" s="473"/>
    </row>
    <row r="219" spans="1:5" ht="28.9" customHeight="1">
      <c r="A219" s="440" t="s">
        <v>1324</v>
      </c>
      <c r="B219" s="444" t="s">
        <v>46</v>
      </c>
      <c r="C219" s="448" t="s">
        <v>1337</v>
      </c>
      <c r="D219" s="443">
        <v>4800</v>
      </c>
      <c r="E219" s="473"/>
    </row>
    <row r="220" spans="1:5" ht="28.9" customHeight="1">
      <c r="A220" s="440" t="s">
        <v>1325</v>
      </c>
      <c r="B220" s="444" t="s">
        <v>46</v>
      </c>
      <c r="C220" s="448" t="s">
        <v>1337</v>
      </c>
      <c r="D220" s="443">
        <v>4800</v>
      </c>
      <c r="E220" s="473"/>
    </row>
    <row r="221" spans="1:5" ht="28.9" customHeight="1">
      <c r="A221" s="440" t="s">
        <v>1323</v>
      </c>
      <c r="B221" s="444" t="s">
        <v>46</v>
      </c>
      <c r="C221" s="448" t="s">
        <v>1343</v>
      </c>
      <c r="D221" s="443">
        <v>1217</v>
      </c>
      <c r="E221" s="473"/>
    </row>
    <row r="222" spans="1:5" ht="28.9" customHeight="1">
      <c r="A222" s="440" t="s">
        <v>1328</v>
      </c>
      <c r="B222" s="444" t="s">
        <v>46</v>
      </c>
      <c r="C222" s="448" t="s">
        <v>1343</v>
      </c>
      <c r="D222" s="443">
        <v>450</v>
      </c>
      <c r="E222" s="473"/>
    </row>
    <row r="223" spans="1:5" ht="28.9" customHeight="1">
      <c r="A223" s="440" t="s">
        <v>1325</v>
      </c>
      <c r="B223" s="444" t="s">
        <v>46</v>
      </c>
      <c r="C223" s="448" t="s">
        <v>1343</v>
      </c>
      <c r="D223" s="443">
        <v>1789.38</v>
      </c>
      <c r="E223" s="473"/>
    </row>
    <row r="224" spans="1:5" ht="28.9" customHeight="1">
      <c r="A224" s="440" t="s">
        <v>1324</v>
      </c>
      <c r="B224" s="444" t="s">
        <v>46</v>
      </c>
      <c r="C224" s="448" t="s">
        <v>1343</v>
      </c>
      <c r="D224" s="443">
        <v>2177</v>
      </c>
      <c r="E224" s="473"/>
    </row>
    <row r="225" spans="1:5" ht="28.9" customHeight="1">
      <c r="A225" s="440" t="s">
        <v>1321</v>
      </c>
      <c r="B225" s="444" t="s">
        <v>46</v>
      </c>
      <c r="C225" s="448" t="s">
        <v>1346</v>
      </c>
      <c r="D225" s="443">
        <v>232</v>
      </c>
      <c r="E225" s="473"/>
    </row>
    <row r="226" spans="1:5" ht="28.9" customHeight="1">
      <c r="A226" s="440" t="s">
        <v>1323</v>
      </c>
      <c r="B226" s="444" t="s">
        <v>46</v>
      </c>
      <c r="C226" s="448" t="s">
        <v>1346</v>
      </c>
      <c r="D226" s="443">
        <v>232</v>
      </c>
      <c r="E226" s="473"/>
    </row>
    <row r="227" spans="1:5" ht="28.9" customHeight="1">
      <c r="A227" s="440" t="s">
        <v>1324</v>
      </c>
      <c r="B227" s="444" t="s">
        <v>46</v>
      </c>
      <c r="C227" s="448" t="s">
        <v>1346</v>
      </c>
      <c r="D227" s="443">
        <v>232</v>
      </c>
      <c r="E227" s="473"/>
    </row>
    <row r="228" spans="1:5" ht="28.9" customHeight="1">
      <c r="A228" s="440" t="s">
        <v>1326</v>
      </c>
      <c r="B228" s="444" t="s">
        <v>46</v>
      </c>
      <c r="C228" s="448" t="s">
        <v>1346</v>
      </c>
      <c r="D228" s="443">
        <v>232</v>
      </c>
      <c r="E228" s="473"/>
    </row>
    <row r="229" spans="1:5" ht="28.9" customHeight="1">
      <c r="A229" s="440" t="s">
        <v>1336</v>
      </c>
      <c r="B229" s="444" t="s">
        <v>46</v>
      </c>
      <c r="C229" s="448" t="s">
        <v>1346</v>
      </c>
      <c r="D229" s="443">
        <v>232</v>
      </c>
      <c r="E229" s="473"/>
    </row>
    <row r="230" spans="1:5" ht="28.9" customHeight="1">
      <c r="A230" s="440" t="s">
        <v>962</v>
      </c>
      <c r="B230" s="444" t="s">
        <v>46</v>
      </c>
      <c r="C230" s="448" t="s">
        <v>1346</v>
      </c>
      <c r="D230" s="443">
        <v>232</v>
      </c>
      <c r="E230" s="473"/>
    </row>
    <row r="231" spans="1:5" ht="28.9" customHeight="1">
      <c r="A231" s="440" t="s">
        <v>1253</v>
      </c>
      <c r="B231" s="444" t="s">
        <v>46</v>
      </c>
      <c r="C231" s="448" t="s">
        <v>1346</v>
      </c>
      <c r="D231" s="443">
        <v>232</v>
      </c>
      <c r="E231" s="473"/>
    </row>
    <row r="232" spans="1:5" ht="28.9" customHeight="1">
      <c r="A232" s="440" t="s">
        <v>105</v>
      </c>
      <c r="B232" s="444" t="s">
        <v>46</v>
      </c>
      <c r="C232" s="448" t="s">
        <v>1346</v>
      </c>
      <c r="D232" s="443">
        <v>232</v>
      </c>
      <c r="E232" s="473"/>
    </row>
    <row r="233" spans="1:5" ht="28.9" customHeight="1">
      <c r="A233" s="440" t="s">
        <v>1328</v>
      </c>
      <c r="B233" s="444" t="s">
        <v>46</v>
      </c>
      <c r="C233" s="448" t="s">
        <v>1346</v>
      </c>
      <c r="D233" s="443">
        <v>232</v>
      </c>
      <c r="E233" s="473"/>
    </row>
    <row r="234" spans="1:5" ht="28.9" customHeight="1">
      <c r="A234" s="440" t="s">
        <v>1325</v>
      </c>
      <c r="B234" s="444" t="s">
        <v>46</v>
      </c>
      <c r="C234" s="448" t="s">
        <v>1346</v>
      </c>
      <c r="D234" s="443">
        <v>232</v>
      </c>
      <c r="E234" s="473"/>
    </row>
    <row r="235" spans="1:5" ht="28.9" customHeight="1">
      <c r="A235" s="440" t="s">
        <v>1321</v>
      </c>
      <c r="B235" s="444" t="s">
        <v>46</v>
      </c>
      <c r="C235" s="448" t="s">
        <v>1347</v>
      </c>
      <c r="D235" s="443">
        <v>290</v>
      </c>
      <c r="E235" s="473"/>
    </row>
    <row r="236" spans="1:5" ht="28.9" customHeight="1">
      <c r="A236" s="440" t="s">
        <v>1323</v>
      </c>
      <c r="B236" s="444" t="s">
        <v>46</v>
      </c>
      <c r="C236" s="448" t="s">
        <v>1347</v>
      </c>
      <c r="D236" s="443">
        <v>290</v>
      </c>
      <c r="E236" s="473"/>
    </row>
    <row r="237" spans="1:5" ht="28.9" customHeight="1">
      <c r="A237" s="440" t="s">
        <v>1324</v>
      </c>
      <c r="B237" s="444" t="s">
        <v>46</v>
      </c>
      <c r="C237" s="448" t="s">
        <v>1347</v>
      </c>
      <c r="D237" s="443">
        <v>290</v>
      </c>
      <c r="E237" s="473"/>
    </row>
    <row r="238" spans="1:5" ht="28.9" customHeight="1">
      <c r="A238" s="440" t="s">
        <v>1326</v>
      </c>
      <c r="B238" s="444" t="s">
        <v>46</v>
      </c>
      <c r="C238" s="448" t="s">
        <v>1347</v>
      </c>
      <c r="D238" s="443">
        <v>290</v>
      </c>
      <c r="E238" s="473"/>
    </row>
    <row r="239" spans="1:5" ht="28.9" customHeight="1">
      <c r="A239" s="440" t="s">
        <v>1336</v>
      </c>
      <c r="B239" s="444" t="s">
        <v>46</v>
      </c>
      <c r="C239" s="448" t="s">
        <v>1347</v>
      </c>
      <c r="D239" s="443">
        <v>290</v>
      </c>
      <c r="E239" s="473"/>
    </row>
    <row r="240" spans="1:5" ht="28.9" customHeight="1">
      <c r="A240" s="440" t="s">
        <v>962</v>
      </c>
      <c r="B240" s="444" t="s">
        <v>46</v>
      </c>
      <c r="C240" s="448" t="s">
        <v>1347</v>
      </c>
      <c r="D240" s="443">
        <v>290</v>
      </c>
      <c r="E240" s="473"/>
    </row>
    <row r="241" spans="1:5" ht="28.9" customHeight="1">
      <c r="A241" s="440" t="s">
        <v>1253</v>
      </c>
      <c r="B241" s="444" t="s">
        <v>46</v>
      </c>
      <c r="C241" s="448" t="s">
        <v>1347</v>
      </c>
      <c r="D241" s="443">
        <v>290</v>
      </c>
      <c r="E241" s="473"/>
    </row>
    <row r="242" spans="1:5" ht="28.9" customHeight="1">
      <c r="A242" s="440" t="s">
        <v>105</v>
      </c>
      <c r="B242" s="444" t="s">
        <v>46</v>
      </c>
      <c r="C242" s="448" t="s">
        <v>1347</v>
      </c>
      <c r="D242" s="443">
        <v>290</v>
      </c>
      <c r="E242" s="473"/>
    </row>
    <row r="243" spans="1:5" ht="28.9" customHeight="1">
      <c r="A243" s="440" t="s">
        <v>1328</v>
      </c>
      <c r="B243" s="444" t="s">
        <v>46</v>
      </c>
      <c r="C243" s="448" t="s">
        <v>1347</v>
      </c>
      <c r="D243" s="443">
        <v>290</v>
      </c>
      <c r="E243" s="473"/>
    </row>
    <row r="244" spans="1:5" ht="28.9" customHeight="1">
      <c r="A244" s="440" t="s">
        <v>1325</v>
      </c>
      <c r="B244" s="444" t="s">
        <v>46</v>
      </c>
      <c r="C244" s="448" t="s">
        <v>1347</v>
      </c>
      <c r="D244" s="443">
        <v>290</v>
      </c>
      <c r="E244" s="473"/>
    </row>
    <row r="245" spans="1:5" ht="28.9" customHeight="1">
      <c r="A245" s="440" t="s">
        <v>1321</v>
      </c>
      <c r="B245" s="444" t="s">
        <v>46</v>
      </c>
      <c r="C245" s="448" t="s">
        <v>1348</v>
      </c>
      <c r="D245" s="443">
        <v>322.22000000000003</v>
      </c>
      <c r="E245" s="473"/>
    </row>
    <row r="246" spans="1:5" ht="28.9" customHeight="1">
      <c r="A246" s="440" t="s">
        <v>1323</v>
      </c>
      <c r="B246" s="444" t="s">
        <v>46</v>
      </c>
      <c r="C246" s="448" t="s">
        <v>1348</v>
      </c>
      <c r="D246" s="443">
        <v>322.22000000000003</v>
      </c>
      <c r="E246" s="473"/>
    </row>
    <row r="247" spans="1:5" ht="28.9" customHeight="1">
      <c r="A247" s="440" t="s">
        <v>1324</v>
      </c>
      <c r="B247" s="444" t="s">
        <v>46</v>
      </c>
      <c r="C247" s="448" t="s">
        <v>1348</v>
      </c>
      <c r="D247" s="443">
        <v>322.22000000000003</v>
      </c>
      <c r="E247" s="473"/>
    </row>
    <row r="248" spans="1:5" ht="28.9" customHeight="1">
      <c r="A248" s="440" t="s">
        <v>1326</v>
      </c>
      <c r="B248" s="444" t="s">
        <v>46</v>
      </c>
      <c r="C248" s="448" t="s">
        <v>1348</v>
      </c>
      <c r="D248" s="443">
        <v>322.22000000000003</v>
      </c>
      <c r="E248" s="473"/>
    </row>
    <row r="249" spans="1:5" ht="28.9" customHeight="1">
      <c r="A249" s="440" t="s">
        <v>1336</v>
      </c>
      <c r="B249" s="444" t="s">
        <v>46</v>
      </c>
      <c r="C249" s="448" t="s">
        <v>1348</v>
      </c>
      <c r="D249" s="443">
        <v>322.22000000000003</v>
      </c>
      <c r="E249" s="473"/>
    </row>
    <row r="250" spans="1:5" ht="28.9" customHeight="1">
      <c r="A250" s="440" t="s">
        <v>962</v>
      </c>
      <c r="B250" s="444" t="s">
        <v>46</v>
      </c>
      <c r="C250" s="448" t="s">
        <v>1348</v>
      </c>
      <c r="D250" s="443">
        <v>322.22000000000003</v>
      </c>
      <c r="E250" s="473"/>
    </row>
    <row r="251" spans="1:5" ht="28.9" customHeight="1">
      <c r="A251" s="440" t="s">
        <v>105</v>
      </c>
      <c r="B251" s="444" t="s">
        <v>46</v>
      </c>
      <c r="C251" s="448" t="s">
        <v>1348</v>
      </c>
      <c r="D251" s="443">
        <v>322.22000000000003</v>
      </c>
      <c r="E251" s="473"/>
    </row>
    <row r="252" spans="1:5" ht="28.9" customHeight="1">
      <c r="A252" s="440" t="s">
        <v>1328</v>
      </c>
      <c r="B252" s="444" t="s">
        <v>46</v>
      </c>
      <c r="C252" s="448" t="s">
        <v>1348</v>
      </c>
      <c r="D252" s="443">
        <v>322.22000000000003</v>
      </c>
      <c r="E252" s="473"/>
    </row>
    <row r="253" spans="1:5" ht="28.9" customHeight="1">
      <c r="A253" s="440" t="s">
        <v>1325</v>
      </c>
      <c r="B253" s="444" t="s">
        <v>46</v>
      </c>
      <c r="C253" s="448" t="s">
        <v>1348</v>
      </c>
      <c r="D253" s="443">
        <v>322.22000000000003</v>
      </c>
      <c r="E253" s="473"/>
    </row>
    <row r="254" spans="1:5" ht="28.9" customHeight="1">
      <c r="A254" s="440" t="s">
        <v>1321</v>
      </c>
      <c r="B254" s="444" t="s">
        <v>46</v>
      </c>
      <c r="C254" s="448" t="s">
        <v>1349</v>
      </c>
      <c r="D254" s="443">
        <v>322.22000000000003</v>
      </c>
      <c r="E254" s="473"/>
    </row>
    <row r="255" spans="1:5" ht="28.9" customHeight="1">
      <c r="A255" s="440" t="s">
        <v>1323</v>
      </c>
      <c r="B255" s="444" t="s">
        <v>46</v>
      </c>
      <c r="C255" s="448" t="s">
        <v>1349</v>
      </c>
      <c r="D255" s="443">
        <v>322.22000000000003</v>
      </c>
      <c r="E255" s="473"/>
    </row>
    <row r="256" spans="1:5" ht="28.9" customHeight="1">
      <c r="A256" s="440" t="s">
        <v>1324</v>
      </c>
      <c r="B256" s="444" t="s">
        <v>46</v>
      </c>
      <c r="C256" s="448" t="s">
        <v>1349</v>
      </c>
      <c r="D256" s="443">
        <v>322.22000000000003</v>
      </c>
      <c r="E256" s="473"/>
    </row>
    <row r="257" spans="1:5" ht="28.9" customHeight="1">
      <c r="A257" s="440" t="s">
        <v>1326</v>
      </c>
      <c r="B257" s="444" t="s">
        <v>46</v>
      </c>
      <c r="C257" s="448" t="s">
        <v>1349</v>
      </c>
      <c r="D257" s="443">
        <v>322.22000000000003</v>
      </c>
      <c r="E257" s="473"/>
    </row>
    <row r="258" spans="1:5" ht="28.9" customHeight="1">
      <c r="A258" s="440" t="s">
        <v>1336</v>
      </c>
      <c r="B258" s="444" t="s">
        <v>46</v>
      </c>
      <c r="C258" s="448" t="s">
        <v>1349</v>
      </c>
      <c r="D258" s="443">
        <v>322.22000000000003</v>
      </c>
      <c r="E258" s="473"/>
    </row>
    <row r="259" spans="1:5" ht="28.9" customHeight="1">
      <c r="A259" s="440" t="s">
        <v>962</v>
      </c>
      <c r="B259" s="444" t="s">
        <v>46</v>
      </c>
      <c r="C259" s="448" t="s">
        <v>1349</v>
      </c>
      <c r="D259" s="443">
        <v>322.22000000000003</v>
      </c>
      <c r="E259" s="473"/>
    </row>
    <row r="260" spans="1:5" ht="28.9" customHeight="1">
      <c r="A260" s="440" t="s">
        <v>105</v>
      </c>
      <c r="B260" s="444" t="s">
        <v>46</v>
      </c>
      <c r="C260" s="448" t="s">
        <v>1349</v>
      </c>
      <c r="D260" s="443">
        <v>322.22000000000003</v>
      </c>
      <c r="E260" s="473"/>
    </row>
    <row r="261" spans="1:5" ht="28.9" customHeight="1">
      <c r="A261" s="440" t="s">
        <v>1328</v>
      </c>
      <c r="B261" s="444" t="s">
        <v>46</v>
      </c>
      <c r="C261" s="448" t="s">
        <v>1349</v>
      </c>
      <c r="D261" s="443">
        <v>322.22000000000003</v>
      </c>
      <c r="E261" s="473"/>
    </row>
    <row r="262" spans="1:5" ht="28.9" customHeight="1">
      <c r="A262" s="440" t="s">
        <v>1325</v>
      </c>
      <c r="B262" s="444" t="s">
        <v>46</v>
      </c>
      <c r="C262" s="448" t="s">
        <v>1349</v>
      </c>
      <c r="D262" s="443">
        <v>322.22000000000003</v>
      </c>
      <c r="E262" s="473"/>
    </row>
    <row r="263" spans="1:5" ht="28.9" customHeight="1">
      <c r="A263" s="440" t="s">
        <v>1321</v>
      </c>
      <c r="B263" s="444" t="s">
        <v>46</v>
      </c>
      <c r="C263" s="448" t="s">
        <v>1350</v>
      </c>
      <c r="D263" s="443">
        <v>257</v>
      </c>
      <c r="E263" s="473"/>
    </row>
    <row r="264" spans="1:5" ht="28.9" customHeight="1">
      <c r="A264" s="440" t="s">
        <v>1323</v>
      </c>
      <c r="B264" s="444" t="s">
        <v>46</v>
      </c>
      <c r="C264" s="448" t="s">
        <v>1350</v>
      </c>
      <c r="D264" s="443">
        <v>257</v>
      </c>
      <c r="E264" s="473"/>
    </row>
    <row r="265" spans="1:5" ht="28.9" customHeight="1">
      <c r="A265" s="440" t="s">
        <v>1324</v>
      </c>
      <c r="B265" s="444" t="s">
        <v>46</v>
      </c>
      <c r="C265" s="448" t="s">
        <v>1350</v>
      </c>
      <c r="D265" s="443">
        <v>257</v>
      </c>
      <c r="E265" s="473"/>
    </row>
    <row r="266" spans="1:5" ht="28.9" customHeight="1">
      <c r="A266" s="440" t="s">
        <v>1326</v>
      </c>
      <c r="B266" s="444" t="s">
        <v>46</v>
      </c>
      <c r="C266" s="448" t="s">
        <v>1350</v>
      </c>
      <c r="D266" s="443">
        <v>257</v>
      </c>
      <c r="E266" s="473"/>
    </row>
    <row r="267" spans="1:5" ht="28.9" customHeight="1">
      <c r="A267" s="440" t="s">
        <v>1336</v>
      </c>
      <c r="B267" s="444" t="s">
        <v>46</v>
      </c>
      <c r="C267" s="448" t="s">
        <v>1350</v>
      </c>
      <c r="D267" s="443">
        <v>257</v>
      </c>
      <c r="E267" s="473"/>
    </row>
    <row r="268" spans="1:5" ht="28.9" customHeight="1">
      <c r="A268" s="440" t="s">
        <v>962</v>
      </c>
      <c r="B268" s="444" t="s">
        <v>46</v>
      </c>
      <c r="C268" s="448" t="s">
        <v>1350</v>
      </c>
      <c r="D268" s="443">
        <v>257</v>
      </c>
      <c r="E268" s="473"/>
    </row>
    <row r="269" spans="1:5" ht="28.9" customHeight="1">
      <c r="A269" s="440" t="s">
        <v>105</v>
      </c>
      <c r="B269" s="444" t="s">
        <v>46</v>
      </c>
      <c r="C269" s="448" t="s">
        <v>1350</v>
      </c>
      <c r="D269" s="443">
        <v>257</v>
      </c>
      <c r="E269" s="473"/>
    </row>
    <row r="270" spans="1:5" ht="28.9" customHeight="1">
      <c r="A270" s="440" t="s">
        <v>1328</v>
      </c>
      <c r="B270" s="444" t="s">
        <v>46</v>
      </c>
      <c r="C270" s="448" t="s">
        <v>1350</v>
      </c>
      <c r="D270" s="443">
        <v>257</v>
      </c>
      <c r="E270" s="473"/>
    </row>
    <row r="271" spans="1:5" ht="28.9" customHeight="1">
      <c r="A271" s="440" t="s">
        <v>1325</v>
      </c>
      <c r="B271" s="444" t="s">
        <v>46</v>
      </c>
      <c r="C271" s="448" t="s">
        <v>1350</v>
      </c>
      <c r="D271" s="443">
        <v>257</v>
      </c>
      <c r="E271" s="473"/>
    </row>
    <row r="272" spans="1:5" ht="28.9" customHeight="1">
      <c r="A272" s="440" t="s">
        <v>1321</v>
      </c>
      <c r="B272" s="444" t="s">
        <v>46</v>
      </c>
      <c r="C272" s="448" t="s">
        <v>1351</v>
      </c>
      <c r="D272" s="443">
        <v>257.77</v>
      </c>
      <c r="E272" s="473"/>
    </row>
    <row r="273" spans="1:5" ht="28.9" customHeight="1">
      <c r="A273" s="440" t="s">
        <v>1323</v>
      </c>
      <c r="B273" s="444" t="s">
        <v>46</v>
      </c>
      <c r="C273" s="448" t="s">
        <v>1351</v>
      </c>
      <c r="D273" s="443">
        <v>257.77</v>
      </c>
      <c r="E273" s="473"/>
    </row>
    <row r="274" spans="1:5" ht="28.9" customHeight="1">
      <c r="A274" s="440" t="s">
        <v>1324</v>
      </c>
      <c r="B274" s="444" t="s">
        <v>46</v>
      </c>
      <c r="C274" s="448" t="s">
        <v>1351</v>
      </c>
      <c r="D274" s="443">
        <v>257.77</v>
      </c>
      <c r="E274" s="473"/>
    </row>
    <row r="275" spans="1:5" ht="28.9" customHeight="1">
      <c r="A275" s="440" t="s">
        <v>1326</v>
      </c>
      <c r="B275" s="444" t="s">
        <v>46</v>
      </c>
      <c r="C275" s="448" t="s">
        <v>1351</v>
      </c>
      <c r="D275" s="443">
        <v>257.77</v>
      </c>
      <c r="E275" s="473"/>
    </row>
    <row r="276" spans="1:5" ht="28.9" customHeight="1">
      <c r="A276" s="440" t="s">
        <v>1336</v>
      </c>
      <c r="B276" s="444" t="s">
        <v>46</v>
      </c>
      <c r="C276" s="448" t="s">
        <v>1351</v>
      </c>
      <c r="D276" s="443">
        <v>257.77</v>
      </c>
      <c r="E276" s="473"/>
    </row>
    <row r="277" spans="1:5" ht="28.9" customHeight="1">
      <c r="A277" s="440" t="s">
        <v>962</v>
      </c>
      <c r="B277" s="444" t="s">
        <v>46</v>
      </c>
      <c r="C277" s="448" t="s">
        <v>1351</v>
      </c>
      <c r="D277" s="443">
        <v>257.77</v>
      </c>
      <c r="E277" s="473"/>
    </row>
    <row r="278" spans="1:5" ht="28.9" customHeight="1">
      <c r="A278" s="440" t="s">
        <v>105</v>
      </c>
      <c r="B278" s="444" t="s">
        <v>46</v>
      </c>
      <c r="C278" s="448" t="s">
        <v>1351</v>
      </c>
      <c r="D278" s="443">
        <v>257.77</v>
      </c>
      <c r="E278" s="473"/>
    </row>
    <row r="279" spans="1:5" ht="28.9" customHeight="1">
      <c r="A279" s="440" t="s">
        <v>1328</v>
      </c>
      <c r="B279" s="444" t="s">
        <v>46</v>
      </c>
      <c r="C279" s="448" t="s">
        <v>1351</v>
      </c>
      <c r="D279" s="443">
        <v>257.77</v>
      </c>
      <c r="E279" s="473"/>
    </row>
    <row r="280" spans="1:5" ht="28.9" customHeight="1">
      <c r="A280" s="440" t="s">
        <v>1325</v>
      </c>
      <c r="B280" s="444" t="s">
        <v>46</v>
      </c>
      <c r="C280" s="448" t="s">
        <v>1351</v>
      </c>
      <c r="D280" s="443">
        <v>257.77</v>
      </c>
      <c r="E280" s="473"/>
    </row>
    <row r="281" spans="1:5" ht="28.9" customHeight="1">
      <c r="A281" s="440" t="s">
        <v>1321</v>
      </c>
      <c r="B281" s="444" t="s">
        <v>46</v>
      </c>
      <c r="C281" s="448" t="s">
        <v>1352</v>
      </c>
      <c r="D281" s="443">
        <v>322.22000000000003</v>
      </c>
      <c r="E281" s="473"/>
    </row>
    <row r="282" spans="1:5" ht="28.9" customHeight="1">
      <c r="A282" s="440" t="s">
        <v>1323</v>
      </c>
      <c r="B282" s="444" t="s">
        <v>46</v>
      </c>
      <c r="C282" s="448" t="s">
        <v>1352</v>
      </c>
      <c r="D282" s="443">
        <v>322.22000000000003</v>
      </c>
      <c r="E282" s="473"/>
    </row>
    <row r="283" spans="1:5" ht="28.9" customHeight="1">
      <c r="A283" s="440" t="s">
        <v>1324</v>
      </c>
      <c r="B283" s="444" t="s">
        <v>46</v>
      </c>
      <c r="C283" s="448" t="s">
        <v>1352</v>
      </c>
      <c r="D283" s="443">
        <v>322.22000000000003</v>
      </c>
      <c r="E283" s="473"/>
    </row>
    <row r="284" spans="1:5" ht="28.9" customHeight="1">
      <c r="A284" s="440" t="s">
        <v>1326</v>
      </c>
      <c r="B284" s="444" t="s">
        <v>46</v>
      </c>
      <c r="C284" s="448" t="s">
        <v>1352</v>
      </c>
      <c r="D284" s="443">
        <v>322.22000000000003</v>
      </c>
      <c r="E284" s="473"/>
    </row>
    <row r="285" spans="1:5" ht="28.9" customHeight="1">
      <c r="A285" s="440" t="s">
        <v>1336</v>
      </c>
      <c r="B285" s="444" t="s">
        <v>46</v>
      </c>
      <c r="C285" s="448" t="s">
        <v>1352</v>
      </c>
      <c r="D285" s="443">
        <v>322.22000000000003</v>
      </c>
      <c r="E285" s="473"/>
    </row>
    <row r="286" spans="1:5" ht="28.9" customHeight="1">
      <c r="A286" s="440" t="s">
        <v>962</v>
      </c>
      <c r="B286" s="444" t="s">
        <v>46</v>
      </c>
      <c r="C286" s="448" t="s">
        <v>1352</v>
      </c>
      <c r="D286" s="443">
        <v>322.22000000000003</v>
      </c>
      <c r="E286" s="473"/>
    </row>
    <row r="287" spans="1:5" ht="28.9" customHeight="1">
      <c r="A287" s="440" t="s">
        <v>105</v>
      </c>
      <c r="B287" s="444" t="s">
        <v>46</v>
      </c>
      <c r="C287" s="448" t="s">
        <v>1352</v>
      </c>
      <c r="D287" s="443">
        <v>322.22000000000003</v>
      </c>
      <c r="E287" s="473"/>
    </row>
    <row r="288" spans="1:5" ht="28.9" customHeight="1">
      <c r="A288" s="440" t="s">
        <v>1328</v>
      </c>
      <c r="B288" s="444" t="s">
        <v>46</v>
      </c>
      <c r="C288" s="448" t="s">
        <v>1352</v>
      </c>
      <c r="D288" s="443">
        <v>322.22000000000003</v>
      </c>
      <c r="E288" s="473"/>
    </row>
    <row r="289" spans="1:5" ht="28.9" customHeight="1" thickBot="1">
      <c r="A289" s="440" t="s">
        <v>1325</v>
      </c>
      <c r="B289" s="444" t="s">
        <v>46</v>
      </c>
      <c r="C289" s="448" t="s">
        <v>1352</v>
      </c>
      <c r="D289" s="443">
        <v>322.22000000000003</v>
      </c>
      <c r="E289" s="473"/>
    </row>
    <row r="290" spans="1:5" ht="13.5" thickBot="1">
      <c r="A290" s="543" t="s">
        <v>1370</v>
      </c>
      <c r="B290" s="546"/>
      <c r="C290" s="547"/>
      <c r="D290" s="454">
        <f>SUM(D98:D289)</f>
        <v>330121.75999999949</v>
      </c>
    </row>
    <row r="291" spans="1:5" ht="28.9" customHeight="1">
      <c r="A291" s="458" t="s">
        <v>1007</v>
      </c>
      <c r="B291" s="472" t="s">
        <v>30</v>
      </c>
      <c r="C291" s="468" t="s">
        <v>1008</v>
      </c>
      <c r="D291" s="469">
        <v>2000</v>
      </c>
    </row>
    <row r="292" spans="1:5" ht="28.9" customHeight="1">
      <c r="A292" s="458" t="s">
        <v>1009</v>
      </c>
      <c r="B292" s="444" t="s">
        <v>30</v>
      </c>
      <c r="C292" s="468" t="s">
        <v>1008</v>
      </c>
      <c r="D292" s="469">
        <v>851</v>
      </c>
    </row>
    <row r="293" spans="1:5" ht="28.9" customHeight="1">
      <c r="A293" s="458" t="s">
        <v>1010</v>
      </c>
      <c r="B293" s="444" t="s">
        <v>30</v>
      </c>
      <c r="C293" s="468" t="s">
        <v>1011</v>
      </c>
      <c r="D293" s="469">
        <v>2500</v>
      </c>
    </row>
    <row r="294" spans="1:5" ht="28.9" customHeight="1">
      <c r="A294" s="458" t="s">
        <v>1012</v>
      </c>
      <c r="B294" s="444" t="s">
        <v>30</v>
      </c>
      <c r="C294" s="468" t="s">
        <v>1013</v>
      </c>
      <c r="D294" s="469">
        <v>2000</v>
      </c>
    </row>
    <row r="295" spans="1:5" ht="28.9" customHeight="1">
      <c r="A295" s="458" t="s">
        <v>1015</v>
      </c>
      <c r="B295" s="444" t="s">
        <v>30</v>
      </c>
      <c r="C295" s="468" t="s">
        <v>1016</v>
      </c>
      <c r="D295" s="469">
        <v>2000</v>
      </c>
    </row>
    <row r="296" spans="1:5" ht="28.9" customHeight="1">
      <c r="A296" s="458" t="s">
        <v>1017</v>
      </c>
      <c r="B296" s="444" t="s">
        <v>30</v>
      </c>
      <c r="C296" s="468" t="s">
        <v>1016</v>
      </c>
      <c r="D296" s="469">
        <v>2000</v>
      </c>
    </row>
    <row r="297" spans="1:5" ht="28.9" customHeight="1">
      <c r="A297" s="458" t="s">
        <v>1018</v>
      </c>
      <c r="B297" s="444" t="s">
        <v>30</v>
      </c>
      <c r="C297" s="468" t="s">
        <v>1016</v>
      </c>
      <c r="D297" s="469">
        <v>2000</v>
      </c>
    </row>
    <row r="298" spans="1:5" ht="28.9" customHeight="1">
      <c r="A298" s="458" t="s">
        <v>1019</v>
      </c>
      <c r="B298" s="444" t="s">
        <v>30</v>
      </c>
      <c r="C298" s="468" t="s">
        <v>1016</v>
      </c>
      <c r="D298" s="469">
        <v>2000</v>
      </c>
    </row>
    <row r="299" spans="1:5" ht="28.9" customHeight="1">
      <c r="A299" s="458" t="s">
        <v>1020</v>
      </c>
      <c r="B299" s="444" t="s">
        <v>30</v>
      </c>
      <c r="C299" s="468" t="s">
        <v>1016</v>
      </c>
      <c r="D299" s="469">
        <v>2000</v>
      </c>
    </row>
    <row r="300" spans="1:5" ht="28.9" customHeight="1">
      <c r="A300" s="458" t="s">
        <v>1021</v>
      </c>
      <c r="B300" s="444" t="s">
        <v>30</v>
      </c>
      <c r="C300" s="468" t="s">
        <v>1022</v>
      </c>
      <c r="D300" s="469">
        <v>2500</v>
      </c>
    </row>
    <row r="301" spans="1:5" ht="28.9" customHeight="1">
      <c r="A301" s="458" t="s">
        <v>110</v>
      </c>
      <c r="B301" s="444" t="s">
        <v>30</v>
      </c>
      <c r="C301" s="468" t="s">
        <v>1016</v>
      </c>
      <c r="D301" s="469">
        <v>2000</v>
      </c>
    </row>
    <row r="302" spans="1:5" ht="28.9" customHeight="1">
      <c r="A302" s="458" t="s">
        <v>1024</v>
      </c>
      <c r="B302" s="444" t="s">
        <v>30</v>
      </c>
      <c r="C302" s="468" t="s">
        <v>1016</v>
      </c>
      <c r="D302" s="469">
        <v>2000</v>
      </c>
    </row>
    <row r="303" spans="1:5" ht="28.9" customHeight="1">
      <c r="A303" s="440" t="s">
        <v>1010</v>
      </c>
      <c r="B303" s="444" t="s">
        <v>31</v>
      </c>
      <c r="C303" s="442" t="s">
        <v>1026</v>
      </c>
      <c r="D303" s="443">
        <v>2500</v>
      </c>
    </row>
    <row r="304" spans="1:5" ht="28.9" customHeight="1">
      <c r="A304" s="440" t="s">
        <v>1012</v>
      </c>
      <c r="B304" s="444" t="s">
        <v>31</v>
      </c>
      <c r="C304" s="442" t="s">
        <v>1027</v>
      </c>
      <c r="D304" s="443">
        <v>2000</v>
      </c>
    </row>
    <row r="305" spans="1:4" ht="28.9" customHeight="1">
      <c r="A305" s="440" t="s">
        <v>1028</v>
      </c>
      <c r="B305" s="444" t="s">
        <v>31</v>
      </c>
      <c r="C305" s="442" t="s">
        <v>1029</v>
      </c>
      <c r="D305" s="443">
        <v>2000</v>
      </c>
    </row>
    <row r="306" spans="1:4" ht="28.9" customHeight="1">
      <c r="A306" s="468" t="s">
        <v>1021</v>
      </c>
      <c r="B306" s="444" t="s">
        <v>31</v>
      </c>
      <c r="C306" s="468" t="s">
        <v>1030</v>
      </c>
      <c r="D306" s="469">
        <v>2500</v>
      </c>
    </row>
    <row r="307" spans="1:4" ht="28.9" customHeight="1">
      <c r="A307" s="468" t="s">
        <v>1009</v>
      </c>
      <c r="B307" s="444" t="s">
        <v>31</v>
      </c>
      <c r="C307" s="468" t="s">
        <v>1031</v>
      </c>
      <c r="D307" s="469">
        <v>2000</v>
      </c>
    </row>
    <row r="308" spans="1:4" ht="28.9" customHeight="1">
      <c r="A308" s="468" t="s">
        <v>1024</v>
      </c>
      <c r="B308" s="444" t="s">
        <v>31</v>
      </c>
      <c r="C308" s="468" t="s">
        <v>1031</v>
      </c>
      <c r="D308" s="469">
        <v>2000</v>
      </c>
    </row>
    <row r="309" spans="1:4" ht="28.9" customHeight="1">
      <c r="A309" s="468" t="s">
        <v>1020</v>
      </c>
      <c r="B309" s="444" t="s">
        <v>31</v>
      </c>
      <c r="C309" s="468" t="s">
        <v>1031</v>
      </c>
      <c r="D309" s="469">
        <v>2000</v>
      </c>
    </row>
    <row r="310" spans="1:4" ht="28.9" customHeight="1">
      <c r="A310" s="468" t="s">
        <v>1032</v>
      </c>
      <c r="B310" s="444" t="s">
        <v>31</v>
      </c>
      <c r="C310" s="468" t="s">
        <v>1029</v>
      </c>
      <c r="D310" s="469">
        <v>2000</v>
      </c>
    </row>
    <row r="311" spans="1:4" ht="28.9" customHeight="1">
      <c r="A311" s="468" t="s">
        <v>1018</v>
      </c>
      <c r="B311" s="444" t="s">
        <v>31</v>
      </c>
      <c r="C311" s="468" t="s">
        <v>1031</v>
      </c>
      <c r="D311" s="469">
        <v>2000</v>
      </c>
    </row>
    <row r="312" spans="1:4" ht="28.9" customHeight="1">
      <c r="A312" s="468" t="s">
        <v>1015</v>
      </c>
      <c r="B312" s="444" t="s">
        <v>31</v>
      </c>
      <c r="C312" s="468" t="s">
        <v>1031</v>
      </c>
      <c r="D312" s="469">
        <v>2000</v>
      </c>
    </row>
    <row r="313" spans="1:4" ht="28.9" customHeight="1">
      <c r="A313" s="468" t="s">
        <v>1017</v>
      </c>
      <c r="B313" s="444" t="s">
        <v>31</v>
      </c>
      <c r="C313" s="468" t="s">
        <v>1031</v>
      </c>
      <c r="D313" s="469">
        <v>2000</v>
      </c>
    </row>
    <row r="314" spans="1:4" ht="28.9" customHeight="1">
      <c r="A314" s="468" t="s">
        <v>110</v>
      </c>
      <c r="B314" s="444" t="s">
        <v>31</v>
      </c>
      <c r="C314" s="468" t="s">
        <v>1031</v>
      </c>
      <c r="D314" s="469">
        <v>2000</v>
      </c>
    </row>
    <row r="315" spans="1:4" ht="28.9" customHeight="1">
      <c r="A315" s="468" t="s">
        <v>1033</v>
      </c>
      <c r="B315" s="444" t="s">
        <v>31</v>
      </c>
      <c r="C315" s="468" t="s">
        <v>1034</v>
      </c>
      <c r="D315" s="469">
        <v>2000</v>
      </c>
    </row>
    <row r="316" spans="1:4" ht="28.9" customHeight="1">
      <c r="A316" s="468" t="s">
        <v>1007</v>
      </c>
      <c r="B316" s="444" t="s">
        <v>31</v>
      </c>
      <c r="C316" s="468" t="s">
        <v>1031</v>
      </c>
      <c r="D316" s="469">
        <v>2000</v>
      </c>
    </row>
    <row r="317" spans="1:4" ht="28.9" customHeight="1">
      <c r="A317" s="468" t="s">
        <v>1038</v>
      </c>
      <c r="B317" s="444" t="s">
        <v>31</v>
      </c>
      <c r="C317" s="468" t="s">
        <v>1039</v>
      </c>
      <c r="D317" s="469">
        <v>2000</v>
      </c>
    </row>
    <row r="318" spans="1:4" ht="28.9" customHeight="1">
      <c r="A318" s="468" t="s">
        <v>1019</v>
      </c>
      <c r="B318" s="444" t="s">
        <v>31</v>
      </c>
      <c r="C318" s="468" t="s">
        <v>1031</v>
      </c>
      <c r="D318" s="469">
        <v>2000</v>
      </c>
    </row>
    <row r="319" spans="1:4" ht="28.9" customHeight="1">
      <c r="A319" s="440" t="s">
        <v>1020</v>
      </c>
      <c r="B319" s="444" t="s">
        <v>34</v>
      </c>
      <c r="C319" s="468" t="s">
        <v>1051</v>
      </c>
      <c r="D319" s="469">
        <v>2000</v>
      </c>
    </row>
    <row r="320" spans="1:4" ht="28.9" customHeight="1">
      <c r="A320" s="440" t="s">
        <v>110</v>
      </c>
      <c r="B320" s="444" t="s">
        <v>34</v>
      </c>
      <c r="C320" s="468" t="s">
        <v>1051</v>
      </c>
      <c r="D320" s="469">
        <v>2000</v>
      </c>
    </row>
    <row r="321" spans="1:4" ht="28.9" customHeight="1">
      <c r="A321" s="440" t="s">
        <v>1018</v>
      </c>
      <c r="B321" s="444" t="s">
        <v>34</v>
      </c>
      <c r="C321" s="468" t="s">
        <v>1051</v>
      </c>
      <c r="D321" s="469">
        <v>2000</v>
      </c>
    </row>
    <row r="322" spans="1:4" ht="28.9" customHeight="1">
      <c r="A322" s="440" t="s">
        <v>1019</v>
      </c>
      <c r="B322" s="444" t="s">
        <v>34</v>
      </c>
      <c r="C322" s="468" t="s">
        <v>1051</v>
      </c>
      <c r="D322" s="469">
        <v>2000</v>
      </c>
    </row>
    <row r="323" spans="1:4" ht="28.9" customHeight="1">
      <c r="A323" s="440" t="s">
        <v>1024</v>
      </c>
      <c r="B323" s="444" t="s">
        <v>34</v>
      </c>
      <c r="C323" s="468" t="s">
        <v>1051</v>
      </c>
      <c r="D323" s="469">
        <v>2000</v>
      </c>
    </row>
    <row r="324" spans="1:4" ht="28.9" customHeight="1">
      <c r="A324" s="440" t="s">
        <v>1028</v>
      </c>
      <c r="B324" s="444" t="s">
        <v>34</v>
      </c>
      <c r="C324" s="468" t="s">
        <v>1052</v>
      </c>
      <c r="D324" s="469">
        <v>2000</v>
      </c>
    </row>
    <row r="325" spans="1:4" ht="28.9" customHeight="1">
      <c r="A325" s="440" t="s">
        <v>1021</v>
      </c>
      <c r="B325" s="444" t="s">
        <v>34</v>
      </c>
      <c r="C325" s="468" t="s">
        <v>1053</v>
      </c>
      <c r="D325" s="469">
        <v>2500</v>
      </c>
    </row>
    <row r="326" spans="1:4" ht="28.9" customHeight="1">
      <c r="A326" s="440" t="s">
        <v>1007</v>
      </c>
      <c r="B326" s="444" t="s">
        <v>34</v>
      </c>
      <c r="C326" s="468" t="s">
        <v>1051</v>
      </c>
      <c r="D326" s="469">
        <v>2000</v>
      </c>
    </row>
    <row r="327" spans="1:4" ht="28.9" customHeight="1">
      <c r="A327" s="440" t="s">
        <v>1009</v>
      </c>
      <c r="B327" s="444" t="s">
        <v>34</v>
      </c>
      <c r="C327" s="468" t="s">
        <v>1051</v>
      </c>
      <c r="D327" s="469">
        <v>2000</v>
      </c>
    </row>
    <row r="328" spans="1:4" ht="28.9" customHeight="1">
      <c r="A328" s="440" t="s">
        <v>1017</v>
      </c>
      <c r="B328" s="444" t="s">
        <v>34</v>
      </c>
      <c r="C328" s="468" t="s">
        <v>1051</v>
      </c>
      <c r="D328" s="469">
        <v>2000</v>
      </c>
    </row>
    <row r="329" spans="1:4" ht="28.9" customHeight="1">
      <c r="A329" s="440" t="s">
        <v>1015</v>
      </c>
      <c r="B329" s="444" t="s">
        <v>34</v>
      </c>
      <c r="C329" s="468" t="s">
        <v>1051</v>
      </c>
      <c r="D329" s="469">
        <v>2000</v>
      </c>
    </row>
    <row r="330" spans="1:4" ht="28.9" customHeight="1">
      <c r="A330" s="440" t="s">
        <v>1054</v>
      </c>
      <c r="B330" s="444" t="s">
        <v>34</v>
      </c>
      <c r="C330" s="468" t="s">
        <v>1055</v>
      </c>
      <c r="D330" s="469">
        <v>2000</v>
      </c>
    </row>
    <row r="331" spans="1:4" ht="28.9" customHeight="1">
      <c r="A331" s="440" t="s">
        <v>1012</v>
      </c>
      <c r="B331" s="444" t="s">
        <v>34</v>
      </c>
      <c r="C331" s="468" t="s">
        <v>1056</v>
      </c>
      <c r="D331" s="469">
        <v>2000</v>
      </c>
    </row>
    <row r="332" spans="1:4" ht="28.9" customHeight="1">
      <c r="A332" s="440" t="s">
        <v>1010</v>
      </c>
      <c r="B332" s="444" t="s">
        <v>34</v>
      </c>
      <c r="C332" s="468" t="s">
        <v>1057</v>
      </c>
      <c r="D332" s="469">
        <v>2500</v>
      </c>
    </row>
    <row r="333" spans="1:4" ht="28.9" customHeight="1">
      <c r="A333" s="440" t="s">
        <v>1032</v>
      </c>
      <c r="B333" s="444" t="s">
        <v>34</v>
      </c>
      <c r="C333" s="468" t="s">
        <v>1058</v>
      </c>
      <c r="D333" s="469">
        <v>2000</v>
      </c>
    </row>
    <row r="334" spans="1:4" ht="28.9" customHeight="1">
      <c r="A334" s="440" t="s">
        <v>1033</v>
      </c>
      <c r="B334" s="444" t="s">
        <v>34</v>
      </c>
      <c r="C334" s="468" t="s">
        <v>1059</v>
      </c>
      <c r="D334" s="469">
        <v>2000</v>
      </c>
    </row>
    <row r="335" spans="1:4" ht="28.9" customHeight="1">
      <c r="A335" s="440" t="s">
        <v>1038</v>
      </c>
      <c r="B335" s="444" t="s">
        <v>34</v>
      </c>
      <c r="C335" s="468" t="s">
        <v>1060</v>
      </c>
      <c r="D335" s="469">
        <v>2000</v>
      </c>
    </row>
    <row r="336" spans="1:4" ht="28.9" customHeight="1">
      <c r="A336" s="440" t="s">
        <v>1063</v>
      </c>
      <c r="B336" s="444" t="s">
        <v>34</v>
      </c>
      <c r="C336" s="468" t="s">
        <v>1064</v>
      </c>
      <c r="D336" s="469">
        <v>2000</v>
      </c>
    </row>
    <row r="337" spans="1:4" ht="28.9" customHeight="1">
      <c r="A337" s="440" t="s">
        <v>1071</v>
      </c>
      <c r="B337" s="444" t="s">
        <v>34</v>
      </c>
      <c r="C337" s="468" t="s">
        <v>1064</v>
      </c>
      <c r="D337" s="469">
        <v>2000</v>
      </c>
    </row>
    <row r="338" spans="1:4" ht="28.9" customHeight="1">
      <c r="A338" s="440" t="s">
        <v>1095</v>
      </c>
      <c r="B338" s="444" t="s">
        <v>34</v>
      </c>
      <c r="C338" s="442" t="s">
        <v>1371</v>
      </c>
      <c r="D338" s="443">
        <v>2500</v>
      </c>
    </row>
    <row r="339" spans="1:4" ht="28.9" customHeight="1">
      <c r="A339" s="440" t="s">
        <v>1099</v>
      </c>
      <c r="B339" s="444" t="s">
        <v>36</v>
      </c>
      <c r="C339" s="442" t="s">
        <v>1100</v>
      </c>
      <c r="D339" s="443">
        <v>2500</v>
      </c>
    </row>
    <row r="340" spans="1:4" ht="28.9" customHeight="1">
      <c r="A340" s="440" t="s">
        <v>1010</v>
      </c>
      <c r="B340" s="444" t="s">
        <v>36</v>
      </c>
      <c r="C340" s="442" t="s">
        <v>1101</v>
      </c>
      <c r="D340" s="443">
        <v>2500</v>
      </c>
    </row>
    <row r="341" spans="1:4" ht="28.9" customHeight="1">
      <c r="A341" s="440" t="s">
        <v>1012</v>
      </c>
      <c r="B341" s="444" t="s">
        <v>36</v>
      </c>
      <c r="C341" s="442" t="s">
        <v>1102</v>
      </c>
      <c r="D341" s="443">
        <v>2000</v>
      </c>
    </row>
    <row r="342" spans="1:4" ht="28.9" customHeight="1">
      <c r="A342" s="440" t="s">
        <v>1021</v>
      </c>
      <c r="B342" s="444" t="s">
        <v>36</v>
      </c>
      <c r="C342" s="442" t="s">
        <v>1104</v>
      </c>
      <c r="D342" s="443">
        <v>2500</v>
      </c>
    </row>
    <row r="343" spans="1:4" ht="28.9" customHeight="1">
      <c r="A343" s="440" t="s">
        <v>1054</v>
      </c>
      <c r="B343" s="444" t="s">
        <v>36</v>
      </c>
      <c r="C343" s="442" t="s">
        <v>1105</v>
      </c>
      <c r="D343" s="443">
        <v>2000</v>
      </c>
    </row>
    <row r="344" spans="1:4" ht="28.9" customHeight="1">
      <c r="A344" s="440" t="s">
        <v>1063</v>
      </c>
      <c r="B344" s="444" t="s">
        <v>36</v>
      </c>
      <c r="C344" s="442" t="s">
        <v>1058</v>
      </c>
      <c r="D344" s="443">
        <v>2000</v>
      </c>
    </row>
    <row r="345" spans="1:4" ht="28.9" customHeight="1">
      <c r="A345" s="440" t="s">
        <v>1033</v>
      </c>
      <c r="B345" s="444" t="s">
        <v>36</v>
      </c>
      <c r="C345" s="442" t="s">
        <v>1106</v>
      </c>
      <c r="D345" s="443">
        <v>2000</v>
      </c>
    </row>
    <row r="346" spans="1:4" ht="28.9" customHeight="1">
      <c r="A346" s="440" t="s">
        <v>1071</v>
      </c>
      <c r="B346" s="444" t="s">
        <v>36</v>
      </c>
      <c r="C346" s="442" t="s">
        <v>1058</v>
      </c>
      <c r="D346" s="443">
        <v>2000</v>
      </c>
    </row>
    <row r="347" spans="1:4" ht="28.9" customHeight="1">
      <c r="A347" s="440" t="s">
        <v>1038</v>
      </c>
      <c r="B347" s="444" t="s">
        <v>36</v>
      </c>
      <c r="C347" s="442" t="s">
        <v>1107</v>
      </c>
      <c r="D347" s="443">
        <v>2000</v>
      </c>
    </row>
    <row r="348" spans="1:4" ht="28.9" customHeight="1">
      <c r="A348" s="440" t="s">
        <v>1115</v>
      </c>
      <c r="B348" s="444" t="s">
        <v>36</v>
      </c>
      <c r="C348" s="442" t="s">
        <v>1116</v>
      </c>
      <c r="D348" s="443">
        <v>2500</v>
      </c>
    </row>
    <row r="349" spans="1:4" ht="28.9" customHeight="1">
      <c r="A349" s="440" t="s">
        <v>1095</v>
      </c>
      <c r="B349" s="444" t="s">
        <v>36</v>
      </c>
      <c r="C349" s="442" t="s">
        <v>1117</v>
      </c>
      <c r="D349" s="443">
        <v>2500</v>
      </c>
    </row>
    <row r="350" spans="1:4" ht="28.9" customHeight="1">
      <c r="A350" s="440" t="s">
        <v>1010</v>
      </c>
      <c r="B350" s="444" t="s">
        <v>38</v>
      </c>
      <c r="C350" s="446" t="s">
        <v>1119</v>
      </c>
      <c r="D350" s="445">
        <v>2500</v>
      </c>
    </row>
    <row r="351" spans="1:4" ht="28.9" customHeight="1">
      <c r="A351" s="440" t="s">
        <v>1095</v>
      </c>
      <c r="B351" s="444" t="s">
        <v>38</v>
      </c>
      <c r="C351" s="446" t="s">
        <v>1120</v>
      </c>
      <c r="D351" s="445">
        <v>2500</v>
      </c>
    </row>
    <row r="352" spans="1:4" ht="28.9" customHeight="1">
      <c r="A352" s="440" t="s">
        <v>1033</v>
      </c>
      <c r="B352" s="444" t="s">
        <v>38</v>
      </c>
      <c r="C352" s="446" t="s">
        <v>1121</v>
      </c>
      <c r="D352" s="445">
        <v>2000</v>
      </c>
    </row>
    <row r="353" spans="1:4" ht="28.9" customHeight="1">
      <c r="A353" s="440" t="s">
        <v>1122</v>
      </c>
      <c r="B353" s="444" t="s">
        <v>38</v>
      </c>
      <c r="C353" s="446" t="s">
        <v>1123</v>
      </c>
      <c r="D353" s="445">
        <v>2000</v>
      </c>
    </row>
    <row r="354" spans="1:4" ht="28.9" customHeight="1">
      <c r="A354" s="440" t="s">
        <v>1054</v>
      </c>
      <c r="B354" s="444" t="s">
        <v>38</v>
      </c>
      <c r="C354" s="446" t="s">
        <v>1124</v>
      </c>
      <c r="D354" s="445">
        <v>2000</v>
      </c>
    </row>
    <row r="355" spans="1:4" ht="28.9" customHeight="1">
      <c r="A355" s="440" t="s">
        <v>1038</v>
      </c>
      <c r="B355" s="444" t="s">
        <v>38</v>
      </c>
      <c r="C355" s="446" t="s">
        <v>1125</v>
      </c>
      <c r="D355" s="445">
        <v>2000</v>
      </c>
    </row>
    <row r="356" spans="1:4" ht="28.9" customHeight="1">
      <c r="A356" s="440" t="s">
        <v>1099</v>
      </c>
      <c r="B356" s="444" t="s">
        <v>38</v>
      </c>
      <c r="C356" s="446" t="s">
        <v>1126</v>
      </c>
      <c r="D356" s="445">
        <v>2500</v>
      </c>
    </row>
    <row r="357" spans="1:4" ht="28.9" customHeight="1">
      <c r="A357" s="447" t="s">
        <v>1129</v>
      </c>
      <c r="B357" s="444" t="s">
        <v>38</v>
      </c>
      <c r="C357" s="446" t="s">
        <v>1064</v>
      </c>
      <c r="D357" s="445">
        <v>2000</v>
      </c>
    </row>
    <row r="358" spans="1:4" ht="28.9" customHeight="1">
      <c r="A358" s="447" t="s">
        <v>1372</v>
      </c>
      <c r="B358" s="444" t="s">
        <v>38</v>
      </c>
      <c r="C358" s="446" t="s">
        <v>1123</v>
      </c>
      <c r="D358" s="445">
        <v>2000</v>
      </c>
    </row>
    <row r="359" spans="1:4" ht="28.9" customHeight="1">
      <c r="A359" s="447" t="s">
        <v>1132</v>
      </c>
      <c r="B359" s="444" t="s">
        <v>38</v>
      </c>
      <c r="C359" s="446" t="s">
        <v>1123</v>
      </c>
      <c r="D359" s="445">
        <v>2000</v>
      </c>
    </row>
    <row r="360" spans="1:4" ht="28.9" customHeight="1">
      <c r="A360" s="447" t="s">
        <v>1133</v>
      </c>
      <c r="B360" s="444" t="s">
        <v>38</v>
      </c>
      <c r="C360" s="446" t="s">
        <v>1134</v>
      </c>
      <c r="D360" s="445">
        <v>2000</v>
      </c>
    </row>
    <row r="361" spans="1:4" ht="28.9" customHeight="1">
      <c r="A361" s="447" t="s">
        <v>1136</v>
      </c>
      <c r="B361" s="444" t="s">
        <v>38</v>
      </c>
      <c r="C361" s="446" t="s">
        <v>1134</v>
      </c>
      <c r="D361" s="445">
        <v>2000</v>
      </c>
    </row>
    <row r="362" spans="1:4" ht="28.9" customHeight="1">
      <c r="A362" s="447" t="s">
        <v>1139</v>
      </c>
      <c r="B362" s="444" t="s">
        <v>38</v>
      </c>
      <c r="C362" s="446" t="s">
        <v>1140</v>
      </c>
      <c r="D362" s="445">
        <v>2000</v>
      </c>
    </row>
    <row r="363" spans="1:4" ht="28.9" customHeight="1">
      <c r="A363" s="447" t="s">
        <v>1148</v>
      </c>
      <c r="B363" s="444" t="s">
        <v>38</v>
      </c>
      <c r="C363" s="446" t="s">
        <v>1149</v>
      </c>
      <c r="D363" s="445">
        <v>299</v>
      </c>
    </row>
    <row r="364" spans="1:4" ht="28.9" customHeight="1">
      <c r="A364" s="447" t="s">
        <v>1150</v>
      </c>
      <c r="B364" s="444" t="s">
        <v>38</v>
      </c>
      <c r="C364" s="446" t="s">
        <v>1149</v>
      </c>
      <c r="D364" s="445">
        <v>243</v>
      </c>
    </row>
    <row r="365" spans="1:4" ht="28.9" customHeight="1">
      <c r="A365" s="447" t="s">
        <v>1151</v>
      </c>
      <c r="B365" s="444" t="s">
        <v>38</v>
      </c>
      <c r="C365" s="446" t="s">
        <v>1149</v>
      </c>
      <c r="D365" s="445">
        <v>243</v>
      </c>
    </row>
    <row r="366" spans="1:4" ht="28.9" customHeight="1">
      <c r="A366" s="447" t="s">
        <v>118</v>
      </c>
      <c r="B366" s="444" t="s">
        <v>38</v>
      </c>
      <c r="C366" s="446" t="s">
        <v>1149</v>
      </c>
      <c r="D366" s="445">
        <v>3912.6</v>
      </c>
    </row>
    <row r="367" spans="1:4" ht="28.9" customHeight="1">
      <c r="A367" s="447" t="s">
        <v>1152</v>
      </c>
      <c r="B367" s="444" t="s">
        <v>38</v>
      </c>
      <c r="C367" s="446" t="s">
        <v>1149</v>
      </c>
      <c r="D367" s="445">
        <v>257</v>
      </c>
    </row>
    <row r="368" spans="1:4" ht="28.9" customHeight="1">
      <c r="A368" s="447" t="s">
        <v>1153</v>
      </c>
      <c r="B368" s="444" t="s">
        <v>38</v>
      </c>
      <c r="C368" s="446" t="s">
        <v>1149</v>
      </c>
      <c r="D368" s="445">
        <v>565</v>
      </c>
    </row>
    <row r="369" spans="1:4" ht="28.9" customHeight="1">
      <c r="A369" s="447" t="s">
        <v>1154</v>
      </c>
      <c r="B369" s="444" t="s">
        <v>38</v>
      </c>
      <c r="C369" s="446" t="s">
        <v>1149</v>
      </c>
      <c r="D369" s="445">
        <v>580</v>
      </c>
    </row>
    <row r="370" spans="1:4" ht="28.9" customHeight="1">
      <c r="A370" s="447" t="s">
        <v>1155</v>
      </c>
      <c r="B370" s="444" t="s">
        <v>38</v>
      </c>
      <c r="C370" s="446" t="s">
        <v>1149</v>
      </c>
      <c r="D370" s="445">
        <v>2663.29</v>
      </c>
    </row>
    <row r="371" spans="1:4" ht="28.9" customHeight="1">
      <c r="A371" s="447" t="s">
        <v>120</v>
      </c>
      <c r="B371" s="444" t="s">
        <v>38</v>
      </c>
      <c r="C371" s="446" t="s">
        <v>1149</v>
      </c>
      <c r="D371" s="445">
        <v>332</v>
      </c>
    </row>
    <row r="372" spans="1:4" ht="28.9" customHeight="1">
      <c r="A372" s="447" t="s">
        <v>1156</v>
      </c>
      <c r="B372" s="444" t="s">
        <v>38</v>
      </c>
      <c r="C372" s="446" t="s">
        <v>1149</v>
      </c>
      <c r="D372" s="445">
        <v>332</v>
      </c>
    </row>
    <row r="373" spans="1:4" ht="28.9" customHeight="1">
      <c r="A373" s="440" t="s">
        <v>1164</v>
      </c>
      <c r="B373" s="444" t="s">
        <v>40</v>
      </c>
      <c r="C373" s="446" t="s">
        <v>1165</v>
      </c>
      <c r="D373" s="443">
        <v>2000</v>
      </c>
    </row>
    <row r="374" spans="1:4" ht="28.9" customHeight="1">
      <c r="A374" s="440" t="s">
        <v>1095</v>
      </c>
      <c r="B374" s="444" t="s">
        <v>40</v>
      </c>
      <c r="C374" s="446" t="s">
        <v>1166</v>
      </c>
      <c r="D374" s="443">
        <v>2500</v>
      </c>
    </row>
    <row r="375" spans="1:4" ht="28.9" customHeight="1">
      <c r="A375" s="440" t="s">
        <v>1010</v>
      </c>
      <c r="B375" s="444" t="s">
        <v>40</v>
      </c>
      <c r="C375" s="446" t="s">
        <v>1167</v>
      </c>
      <c r="D375" s="443">
        <v>2500</v>
      </c>
    </row>
    <row r="376" spans="1:4" ht="28.9" customHeight="1">
      <c r="A376" s="440" t="s">
        <v>1095</v>
      </c>
      <c r="B376" s="444" t="s">
        <v>40</v>
      </c>
      <c r="C376" s="446" t="s">
        <v>1168</v>
      </c>
      <c r="D376" s="443">
        <v>5000</v>
      </c>
    </row>
    <row r="377" spans="1:4" ht="28.9" customHeight="1">
      <c r="A377" s="440" t="s">
        <v>1132</v>
      </c>
      <c r="B377" s="444" t="s">
        <v>40</v>
      </c>
      <c r="C377" s="446" t="s">
        <v>1169</v>
      </c>
      <c r="D377" s="443">
        <v>2000</v>
      </c>
    </row>
    <row r="378" spans="1:4" ht="28.9" customHeight="1">
      <c r="A378" s="440" t="s">
        <v>1170</v>
      </c>
      <c r="B378" s="444" t="s">
        <v>40</v>
      </c>
      <c r="C378" s="446" t="s">
        <v>1169</v>
      </c>
      <c r="D378" s="443">
        <v>2000</v>
      </c>
    </row>
    <row r="379" spans="1:4" ht="28.9" customHeight="1">
      <c r="A379" s="440" t="s">
        <v>1099</v>
      </c>
      <c r="B379" s="444" t="s">
        <v>40</v>
      </c>
      <c r="C379" s="446" t="s">
        <v>1171</v>
      </c>
      <c r="D379" s="443">
        <v>2500</v>
      </c>
    </row>
    <row r="380" spans="1:4" ht="28.9" customHeight="1">
      <c r="A380" s="440" t="s">
        <v>1129</v>
      </c>
      <c r="B380" s="444" t="s">
        <v>40</v>
      </c>
      <c r="C380" s="446" t="s">
        <v>1058</v>
      </c>
      <c r="D380" s="443">
        <v>2000</v>
      </c>
    </row>
    <row r="381" spans="1:4" ht="28.9" customHeight="1">
      <c r="A381" s="440" t="s">
        <v>1122</v>
      </c>
      <c r="B381" s="444" t="s">
        <v>40</v>
      </c>
      <c r="C381" s="446" t="s">
        <v>1169</v>
      </c>
      <c r="D381" s="443">
        <v>2000</v>
      </c>
    </row>
    <row r="382" spans="1:4" ht="28.9" customHeight="1">
      <c r="A382" s="440" t="s">
        <v>106</v>
      </c>
      <c r="B382" s="444" t="s">
        <v>40</v>
      </c>
      <c r="C382" s="446" t="s">
        <v>121</v>
      </c>
      <c r="D382" s="443">
        <v>2500</v>
      </c>
    </row>
    <row r="383" spans="1:4" ht="28.9" customHeight="1">
      <c r="A383" s="440" t="s">
        <v>1139</v>
      </c>
      <c r="B383" s="444" t="s">
        <v>40</v>
      </c>
      <c r="C383" s="446" t="s">
        <v>1172</v>
      </c>
      <c r="D383" s="443">
        <v>2000</v>
      </c>
    </row>
    <row r="384" spans="1:4" ht="28.9" customHeight="1">
      <c r="A384" s="440" t="s">
        <v>1133</v>
      </c>
      <c r="B384" s="444" t="s">
        <v>40</v>
      </c>
      <c r="C384" s="446" t="s">
        <v>1173</v>
      </c>
      <c r="D384" s="443">
        <v>2000</v>
      </c>
    </row>
    <row r="385" spans="1:4" ht="28.9" customHeight="1">
      <c r="A385" s="440" t="s">
        <v>1136</v>
      </c>
      <c r="B385" s="444" t="s">
        <v>40</v>
      </c>
      <c r="C385" s="446" t="s">
        <v>1173</v>
      </c>
      <c r="D385" s="443">
        <v>2000</v>
      </c>
    </row>
    <row r="386" spans="1:4" ht="28.9" customHeight="1">
      <c r="A386" s="440" t="s">
        <v>1174</v>
      </c>
      <c r="B386" s="444" t="s">
        <v>40</v>
      </c>
      <c r="C386" s="446" t="s">
        <v>121</v>
      </c>
      <c r="D386" s="443">
        <v>2500</v>
      </c>
    </row>
    <row r="387" spans="1:4" ht="28.9" customHeight="1">
      <c r="A387" s="440" t="s">
        <v>1175</v>
      </c>
      <c r="B387" s="444" t="s">
        <v>40</v>
      </c>
      <c r="C387" s="446" t="s">
        <v>1176</v>
      </c>
      <c r="D387" s="443">
        <v>2500</v>
      </c>
    </row>
    <row r="388" spans="1:4" ht="28.9" customHeight="1">
      <c r="A388" s="440" t="s">
        <v>1178</v>
      </c>
      <c r="B388" s="444" t="s">
        <v>40</v>
      </c>
      <c r="C388" s="446" t="s">
        <v>1179</v>
      </c>
      <c r="D388" s="443">
        <v>11300</v>
      </c>
    </row>
    <row r="389" spans="1:4" ht="28.9" customHeight="1">
      <c r="A389" s="440" t="s">
        <v>1180</v>
      </c>
      <c r="B389" s="444" t="s">
        <v>40</v>
      </c>
      <c r="C389" s="446" t="s">
        <v>1165</v>
      </c>
      <c r="D389" s="443">
        <v>2000</v>
      </c>
    </row>
    <row r="390" spans="1:4" ht="28.9" customHeight="1">
      <c r="A390" s="440" t="s">
        <v>1178</v>
      </c>
      <c r="B390" s="444" t="s">
        <v>40</v>
      </c>
      <c r="C390" s="446" t="s">
        <v>1187</v>
      </c>
      <c r="D390" s="443">
        <v>2500</v>
      </c>
    </row>
    <row r="391" spans="1:4" ht="28.9" customHeight="1">
      <c r="A391" s="440" t="s">
        <v>122</v>
      </c>
      <c r="B391" s="444" t="s">
        <v>40</v>
      </c>
      <c r="C391" s="446" t="s">
        <v>1187</v>
      </c>
      <c r="D391" s="443">
        <v>2500</v>
      </c>
    </row>
    <row r="392" spans="1:4" ht="28.9" customHeight="1">
      <c r="A392" s="440" t="s">
        <v>1175</v>
      </c>
      <c r="B392" s="444" t="s">
        <v>42</v>
      </c>
      <c r="C392" s="448" t="s">
        <v>129</v>
      </c>
      <c r="D392" s="443">
        <v>2500</v>
      </c>
    </row>
    <row r="393" spans="1:4" ht="28.9" customHeight="1">
      <c r="A393" s="458" t="s">
        <v>1122</v>
      </c>
      <c r="B393" s="444" t="s">
        <v>42</v>
      </c>
      <c r="C393" s="475" t="s">
        <v>1203</v>
      </c>
      <c r="D393" s="463">
        <v>2000</v>
      </c>
    </row>
    <row r="394" spans="1:4" ht="28.9" customHeight="1">
      <c r="A394" s="458" t="s">
        <v>1139</v>
      </c>
      <c r="B394" s="444" t="s">
        <v>42</v>
      </c>
      <c r="C394" s="475" t="s">
        <v>1204</v>
      </c>
      <c r="D394" s="463">
        <v>2000</v>
      </c>
    </row>
    <row r="395" spans="1:4" ht="28.9" customHeight="1">
      <c r="A395" s="458" t="s">
        <v>1133</v>
      </c>
      <c r="B395" s="444" t="s">
        <v>42</v>
      </c>
      <c r="C395" s="475" t="s">
        <v>1205</v>
      </c>
      <c r="D395" s="463">
        <v>2000</v>
      </c>
    </row>
    <row r="396" spans="1:4" ht="28.9" customHeight="1">
      <c r="A396" s="458" t="s">
        <v>122</v>
      </c>
      <c r="B396" s="444" t="s">
        <v>42</v>
      </c>
      <c r="C396" s="475" t="s">
        <v>1206</v>
      </c>
      <c r="D396" s="463">
        <v>2500</v>
      </c>
    </row>
    <row r="397" spans="1:4" ht="28.9" customHeight="1">
      <c r="A397" s="458" t="s">
        <v>1099</v>
      </c>
      <c r="B397" s="444" t="s">
        <v>42</v>
      </c>
      <c r="C397" s="475" t="s">
        <v>130</v>
      </c>
      <c r="D397" s="463">
        <v>2500</v>
      </c>
    </row>
    <row r="398" spans="1:4" ht="28.9" customHeight="1">
      <c r="A398" s="458" t="s">
        <v>1174</v>
      </c>
      <c r="B398" s="444" t="s">
        <v>42</v>
      </c>
      <c r="C398" s="475" t="s">
        <v>129</v>
      </c>
      <c r="D398" s="463">
        <v>2500</v>
      </c>
    </row>
    <row r="399" spans="1:4" ht="28.9" customHeight="1">
      <c r="A399" s="458" t="s">
        <v>1207</v>
      </c>
      <c r="B399" s="444" t="s">
        <v>42</v>
      </c>
      <c r="C399" s="475" t="s">
        <v>1208</v>
      </c>
      <c r="D399" s="463">
        <v>2000</v>
      </c>
    </row>
    <row r="400" spans="1:4" ht="28.9" customHeight="1">
      <c r="A400" s="458" t="s">
        <v>1209</v>
      </c>
      <c r="B400" s="444" t="s">
        <v>42</v>
      </c>
      <c r="C400" s="475" t="s">
        <v>1210</v>
      </c>
      <c r="D400" s="463">
        <v>2000</v>
      </c>
    </row>
    <row r="401" spans="1:4" ht="28.9" customHeight="1">
      <c r="A401" s="458" t="s">
        <v>1211</v>
      </c>
      <c r="B401" s="444" t="s">
        <v>42</v>
      </c>
      <c r="C401" s="475" t="s">
        <v>1212</v>
      </c>
      <c r="D401" s="463">
        <v>2000</v>
      </c>
    </row>
    <row r="402" spans="1:4" ht="28.9" customHeight="1">
      <c r="A402" s="458" t="s">
        <v>1132</v>
      </c>
      <c r="B402" s="444" t="s">
        <v>42</v>
      </c>
      <c r="C402" s="475" t="s">
        <v>131</v>
      </c>
      <c r="D402" s="463">
        <v>2000</v>
      </c>
    </row>
    <row r="403" spans="1:4" ht="28.9" customHeight="1">
      <c r="A403" s="458" t="s">
        <v>1131</v>
      </c>
      <c r="B403" s="444" t="s">
        <v>42</v>
      </c>
      <c r="C403" s="475" t="s">
        <v>131</v>
      </c>
      <c r="D403" s="463">
        <v>2000</v>
      </c>
    </row>
    <row r="404" spans="1:4" ht="28.9" customHeight="1">
      <c r="A404" s="458" t="s">
        <v>1180</v>
      </c>
      <c r="B404" s="444" t="s">
        <v>42</v>
      </c>
      <c r="C404" s="475" t="s">
        <v>1214</v>
      </c>
      <c r="D404" s="463">
        <v>2000</v>
      </c>
    </row>
    <row r="405" spans="1:4" ht="28.9" customHeight="1">
      <c r="A405" s="458" t="s">
        <v>1136</v>
      </c>
      <c r="B405" s="444" t="s">
        <v>42</v>
      </c>
      <c r="C405" s="475" t="s">
        <v>1215</v>
      </c>
      <c r="D405" s="463">
        <v>2000</v>
      </c>
    </row>
    <row r="406" spans="1:4" ht="28.9" customHeight="1">
      <c r="A406" s="458" t="s">
        <v>1178</v>
      </c>
      <c r="B406" s="444" t="s">
        <v>42</v>
      </c>
      <c r="C406" s="475" t="s">
        <v>1206</v>
      </c>
      <c r="D406" s="463">
        <v>2500</v>
      </c>
    </row>
    <row r="407" spans="1:4" ht="28.9" customHeight="1">
      <c r="A407" s="458" t="s">
        <v>1038</v>
      </c>
      <c r="B407" s="444" t="s">
        <v>42</v>
      </c>
      <c r="C407" s="475" t="s">
        <v>1216</v>
      </c>
      <c r="D407" s="463">
        <v>2500</v>
      </c>
    </row>
    <row r="408" spans="1:4" ht="28.9" customHeight="1">
      <c r="A408" s="458" t="s">
        <v>1218</v>
      </c>
      <c r="B408" s="444" t="s">
        <v>42</v>
      </c>
      <c r="C408" s="475" t="s">
        <v>1219</v>
      </c>
      <c r="D408" s="463">
        <v>2000</v>
      </c>
    </row>
    <row r="409" spans="1:4" ht="28.9" customHeight="1">
      <c r="A409" s="458" t="s">
        <v>1220</v>
      </c>
      <c r="B409" s="444" t="s">
        <v>42</v>
      </c>
      <c r="C409" s="475" t="s">
        <v>1221</v>
      </c>
      <c r="D409" s="463">
        <v>2000</v>
      </c>
    </row>
    <row r="410" spans="1:4" ht="28.9" customHeight="1">
      <c r="A410" s="458" t="s">
        <v>1222</v>
      </c>
      <c r="B410" s="444" t="s">
        <v>42</v>
      </c>
      <c r="C410" s="475" t="s">
        <v>1221</v>
      </c>
      <c r="D410" s="463">
        <v>2000</v>
      </c>
    </row>
    <row r="411" spans="1:4" ht="28.9" customHeight="1">
      <c r="A411" s="458" t="s">
        <v>1095</v>
      </c>
      <c r="B411" s="444" t="s">
        <v>42</v>
      </c>
      <c r="C411" s="475" t="s">
        <v>1223</v>
      </c>
      <c r="D411" s="463">
        <v>2500</v>
      </c>
    </row>
    <row r="412" spans="1:4" ht="28.9" customHeight="1">
      <c r="A412" s="458" t="s">
        <v>1095</v>
      </c>
      <c r="B412" s="444" t="s">
        <v>42</v>
      </c>
      <c r="C412" s="475" t="s">
        <v>1224</v>
      </c>
      <c r="D412" s="463">
        <v>5000</v>
      </c>
    </row>
    <row r="413" spans="1:4" ht="28.9" customHeight="1">
      <c r="A413" s="458" t="s">
        <v>1164</v>
      </c>
      <c r="B413" s="444" t="s">
        <v>42</v>
      </c>
      <c r="C413" s="475" t="s">
        <v>1052</v>
      </c>
      <c r="D413" s="463">
        <v>2000</v>
      </c>
    </row>
    <row r="414" spans="1:4" ht="28.9" customHeight="1">
      <c r="A414" s="458" t="s">
        <v>1226</v>
      </c>
      <c r="B414" s="444" t="s">
        <v>42</v>
      </c>
      <c r="C414" s="475" t="s">
        <v>1227</v>
      </c>
      <c r="D414" s="463">
        <v>1100</v>
      </c>
    </row>
    <row r="415" spans="1:4" ht="28.9" customHeight="1">
      <c r="A415" s="458" t="s">
        <v>1228</v>
      </c>
      <c r="B415" s="444" t="s">
        <v>42</v>
      </c>
      <c r="C415" s="475" t="s">
        <v>1229</v>
      </c>
      <c r="D415" s="463">
        <v>2000</v>
      </c>
    </row>
    <row r="416" spans="1:4" ht="28.9" customHeight="1">
      <c r="A416" s="458" t="s">
        <v>1230</v>
      </c>
      <c r="B416" s="444" t="s">
        <v>42</v>
      </c>
      <c r="C416" s="475" t="s">
        <v>1231</v>
      </c>
      <c r="D416" s="463">
        <v>2000</v>
      </c>
    </row>
    <row r="417" spans="1:4" ht="28.9" customHeight="1">
      <c r="A417" s="458" t="s">
        <v>1232</v>
      </c>
      <c r="B417" s="444" t="s">
        <v>42</v>
      </c>
      <c r="C417" s="475" t="s">
        <v>1231</v>
      </c>
      <c r="D417" s="463">
        <v>2000</v>
      </c>
    </row>
    <row r="418" spans="1:4" ht="28.9" customHeight="1">
      <c r="A418" s="458" t="s">
        <v>106</v>
      </c>
      <c r="B418" s="444" t="s">
        <v>42</v>
      </c>
      <c r="C418" s="475" t="s">
        <v>129</v>
      </c>
      <c r="D418" s="463">
        <v>2500</v>
      </c>
    </row>
    <row r="419" spans="1:4" ht="28.9" customHeight="1">
      <c r="A419" s="458" t="s">
        <v>1226</v>
      </c>
      <c r="B419" s="476" t="s">
        <v>43</v>
      </c>
      <c r="C419" s="475" t="s">
        <v>1247</v>
      </c>
      <c r="D419" s="443">
        <v>1100</v>
      </c>
    </row>
    <row r="420" spans="1:4" ht="28.9" customHeight="1">
      <c r="A420" s="458" t="s">
        <v>1033</v>
      </c>
      <c r="B420" s="476" t="s">
        <v>43</v>
      </c>
      <c r="C420" s="475" t="s">
        <v>1248</v>
      </c>
      <c r="D420" s="443">
        <v>2500</v>
      </c>
    </row>
    <row r="421" spans="1:4" ht="28.9" customHeight="1">
      <c r="A421" s="458" t="s">
        <v>1228</v>
      </c>
      <c r="B421" s="476" t="s">
        <v>43</v>
      </c>
      <c r="C421" s="475" t="s">
        <v>1249</v>
      </c>
      <c r="D421" s="443">
        <v>2000</v>
      </c>
    </row>
    <row r="422" spans="1:4" ht="28.9" customHeight="1">
      <c r="A422" s="440" t="s">
        <v>1175</v>
      </c>
      <c r="B422" s="477" t="s">
        <v>43</v>
      </c>
      <c r="C422" s="448" t="s">
        <v>1250</v>
      </c>
      <c r="D422" s="443">
        <v>2500</v>
      </c>
    </row>
    <row r="423" spans="1:4" ht="28.9" customHeight="1">
      <c r="A423" s="440" t="s">
        <v>1174</v>
      </c>
      <c r="B423" s="477" t="s">
        <v>43</v>
      </c>
      <c r="C423" s="448" t="s">
        <v>134</v>
      </c>
      <c r="D423" s="443">
        <v>2500</v>
      </c>
    </row>
    <row r="424" spans="1:4" ht="28.9" customHeight="1">
      <c r="A424" s="440" t="s">
        <v>106</v>
      </c>
      <c r="B424" s="477" t="s">
        <v>43</v>
      </c>
      <c r="C424" s="448" t="s">
        <v>134</v>
      </c>
      <c r="D424" s="443">
        <v>2500</v>
      </c>
    </row>
    <row r="425" spans="1:4" ht="28.9" customHeight="1">
      <c r="A425" s="440" t="s">
        <v>1133</v>
      </c>
      <c r="B425" s="477" t="s">
        <v>43</v>
      </c>
      <c r="C425" s="448" t="s">
        <v>1251</v>
      </c>
      <c r="D425" s="443">
        <v>2000</v>
      </c>
    </row>
    <row r="426" spans="1:4" ht="28.9" customHeight="1">
      <c r="A426" s="440" t="s">
        <v>1095</v>
      </c>
      <c r="B426" s="477" t="s">
        <v>43</v>
      </c>
      <c r="C426" s="448" t="s">
        <v>1252</v>
      </c>
      <c r="D426" s="443">
        <v>2500</v>
      </c>
    </row>
    <row r="427" spans="1:4" ht="28.9" customHeight="1">
      <c r="A427" s="440" t="s">
        <v>122</v>
      </c>
      <c r="B427" s="477" t="s">
        <v>43</v>
      </c>
      <c r="C427" s="448" t="s">
        <v>1255</v>
      </c>
      <c r="D427" s="443">
        <v>2500</v>
      </c>
    </row>
    <row r="428" spans="1:4" ht="28.9" customHeight="1">
      <c r="A428" s="440" t="s">
        <v>1139</v>
      </c>
      <c r="B428" s="477" t="s">
        <v>43</v>
      </c>
      <c r="C428" s="448" t="s">
        <v>1256</v>
      </c>
      <c r="D428" s="443">
        <v>2000</v>
      </c>
    </row>
    <row r="429" spans="1:4" ht="28.9" customHeight="1">
      <c r="A429" s="440" t="s">
        <v>1136</v>
      </c>
      <c r="B429" s="477" t="s">
        <v>43</v>
      </c>
      <c r="C429" s="448" t="s">
        <v>1102</v>
      </c>
      <c r="D429" s="443">
        <v>2000</v>
      </c>
    </row>
    <row r="430" spans="1:4" ht="28.9" customHeight="1">
      <c r="A430" s="440" t="s">
        <v>1257</v>
      </c>
      <c r="B430" s="477" t="s">
        <v>43</v>
      </c>
      <c r="C430" s="448" t="s">
        <v>1258</v>
      </c>
      <c r="D430" s="443">
        <v>2500</v>
      </c>
    </row>
    <row r="431" spans="1:4" ht="28.9" customHeight="1">
      <c r="A431" s="440" t="s">
        <v>1038</v>
      </c>
      <c r="B431" s="477" t="s">
        <v>43</v>
      </c>
      <c r="C431" s="448" t="s">
        <v>1259</v>
      </c>
      <c r="D431" s="443">
        <v>2500</v>
      </c>
    </row>
    <row r="432" spans="1:4" ht="28.9" customHeight="1">
      <c r="A432" s="440" t="s">
        <v>1260</v>
      </c>
      <c r="B432" s="477" t="s">
        <v>43</v>
      </c>
      <c r="C432" s="448" t="s">
        <v>1261</v>
      </c>
      <c r="D432" s="443">
        <v>2000</v>
      </c>
    </row>
    <row r="433" spans="1:4" ht="28.9" customHeight="1">
      <c r="A433" s="440" t="s">
        <v>136</v>
      </c>
      <c r="B433" s="477" t="s">
        <v>43</v>
      </c>
      <c r="C433" s="448" t="s">
        <v>1262</v>
      </c>
      <c r="D433" s="443">
        <v>2500</v>
      </c>
    </row>
    <row r="434" spans="1:4" ht="28.9" customHeight="1">
      <c r="A434" s="440" t="s">
        <v>1263</v>
      </c>
      <c r="B434" s="477" t="s">
        <v>43</v>
      </c>
      <c r="C434" s="448" t="s">
        <v>1264</v>
      </c>
      <c r="D434" s="443">
        <v>2000</v>
      </c>
    </row>
    <row r="435" spans="1:4" ht="28.9" customHeight="1">
      <c r="A435" s="440" t="s">
        <v>1265</v>
      </c>
      <c r="B435" s="477" t="s">
        <v>43</v>
      </c>
      <c r="C435" s="448" t="s">
        <v>1261</v>
      </c>
      <c r="D435" s="443">
        <v>2000</v>
      </c>
    </row>
    <row r="436" spans="1:4" ht="28.9" customHeight="1">
      <c r="A436" s="440" t="s">
        <v>1266</v>
      </c>
      <c r="B436" s="477" t="s">
        <v>43</v>
      </c>
      <c r="C436" s="448" t="s">
        <v>1261</v>
      </c>
      <c r="D436" s="443">
        <v>2000</v>
      </c>
    </row>
    <row r="437" spans="1:4" ht="28.9" customHeight="1">
      <c r="A437" s="440" t="s">
        <v>1268</v>
      </c>
      <c r="B437" s="477" t="s">
        <v>43</v>
      </c>
      <c r="C437" s="448" t="s">
        <v>1264</v>
      </c>
      <c r="D437" s="443">
        <v>2000</v>
      </c>
    </row>
    <row r="438" spans="1:4" ht="28.9" customHeight="1">
      <c r="A438" s="440" t="s">
        <v>138</v>
      </c>
      <c r="B438" s="477" t="s">
        <v>59</v>
      </c>
      <c r="C438" s="448" t="s">
        <v>1276</v>
      </c>
      <c r="D438" s="443">
        <v>2000</v>
      </c>
    </row>
    <row r="439" spans="1:4" ht="28.9" customHeight="1">
      <c r="A439" s="440" t="s">
        <v>1277</v>
      </c>
      <c r="B439" s="477" t="s">
        <v>59</v>
      </c>
      <c r="C439" s="448" t="s">
        <v>1123</v>
      </c>
      <c r="D439" s="443">
        <v>2000</v>
      </c>
    </row>
    <row r="440" spans="1:4" ht="28.9" customHeight="1">
      <c r="A440" s="440" t="s">
        <v>1278</v>
      </c>
      <c r="B440" s="477" t="s">
        <v>59</v>
      </c>
      <c r="C440" s="448" t="s">
        <v>1227</v>
      </c>
      <c r="D440" s="443">
        <v>2000</v>
      </c>
    </row>
    <row r="441" spans="1:4" ht="28.9" customHeight="1">
      <c r="A441" s="440" t="s">
        <v>1279</v>
      </c>
      <c r="B441" s="477" t="s">
        <v>59</v>
      </c>
      <c r="C441" s="448" t="s">
        <v>1227</v>
      </c>
      <c r="D441" s="443">
        <v>2000</v>
      </c>
    </row>
    <row r="442" spans="1:4" ht="28.9" customHeight="1">
      <c r="A442" s="440" t="s">
        <v>1280</v>
      </c>
      <c r="B442" s="477" t="s">
        <v>59</v>
      </c>
      <c r="C442" s="448" t="s">
        <v>1227</v>
      </c>
      <c r="D442" s="443">
        <v>2000</v>
      </c>
    </row>
    <row r="443" spans="1:4" ht="28.9" customHeight="1">
      <c r="A443" s="440" t="s">
        <v>1281</v>
      </c>
      <c r="B443" s="477" t="s">
        <v>59</v>
      </c>
      <c r="C443" s="448" t="s">
        <v>1276</v>
      </c>
      <c r="D443" s="443">
        <v>2000</v>
      </c>
    </row>
    <row r="444" spans="1:4" ht="28.9" customHeight="1">
      <c r="A444" s="440" t="s">
        <v>139</v>
      </c>
      <c r="B444" s="477" t="s">
        <v>59</v>
      </c>
      <c r="C444" s="448" t="s">
        <v>1276</v>
      </c>
      <c r="D444" s="443">
        <v>2000</v>
      </c>
    </row>
    <row r="445" spans="1:4" ht="28.9" customHeight="1">
      <c r="A445" s="440" t="s">
        <v>1228</v>
      </c>
      <c r="B445" s="477" t="s">
        <v>59</v>
      </c>
      <c r="C445" s="448" t="s">
        <v>1282</v>
      </c>
      <c r="D445" s="443">
        <v>2000</v>
      </c>
    </row>
    <row r="446" spans="1:4" ht="28.9" customHeight="1">
      <c r="A446" s="440" t="s">
        <v>106</v>
      </c>
      <c r="B446" s="477" t="s">
        <v>59</v>
      </c>
      <c r="C446" s="448" t="s">
        <v>1283</v>
      </c>
      <c r="D446" s="443">
        <v>2500</v>
      </c>
    </row>
    <row r="447" spans="1:4" ht="28.9" customHeight="1">
      <c r="A447" s="440" t="s">
        <v>1257</v>
      </c>
      <c r="B447" s="477" t="s">
        <v>59</v>
      </c>
      <c r="C447" s="448" t="s">
        <v>1284</v>
      </c>
      <c r="D447" s="443">
        <v>2500</v>
      </c>
    </row>
    <row r="448" spans="1:4" ht="28.9" customHeight="1">
      <c r="A448" s="440" t="s">
        <v>136</v>
      </c>
      <c r="B448" s="477" t="s">
        <v>59</v>
      </c>
      <c r="C448" s="448" t="s">
        <v>1284</v>
      </c>
      <c r="D448" s="443">
        <v>2500</v>
      </c>
    </row>
    <row r="449" spans="1:4" ht="28.9" customHeight="1">
      <c r="A449" s="440" t="s">
        <v>1285</v>
      </c>
      <c r="B449" s="477" t="s">
        <v>59</v>
      </c>
      <c r="C449" s="448" t="s">
        <v>1286</v>
      </c>
      <c r="D449" s="443">
        <v>2500</v>
      </c>
    </row>
    <row r="450" spans="1:4" ht="28.9" customHeight="1">
      <c r="A450" s="440" t="s">
        <v>140</v>
      </c>
      <c r="B450" s="477" t="s">
        <v>59</v>
      </c>
      <c r="C450" s="448" t="s">
        <v>1276</v>
      </c>
      <c r="D450" s="443">
        <v>2000</v>
      </c>
    </row>
    <row r="451" spans="1:4" ht="28.9" customHeight="1">
      <c r="A451" s="440" t="s">
        <v>1175</v>
      </c>
      <c r="B451" s="477" t="s">
        <v>59</v>
      </c>
      <c r="C451" s="448" t="s">
        <v>141</v>
      </c>
      <c r="D451" s="443">
        <v>2500</v>
      </c>
    </row>
    <row r="452" spans="1:4" ht="28.9" customHeight="1">
      <c r="A452" s="440" t="s">
        <v>1174</v>
      </c>
      <c r="B452" s="477" t="s">
        <v>59</v>
      </c>
      <c r="C452" s="448" t="s">
        <v>1283</v>
      </c>
      <c r="D452" s="443">
        <v>2500</v>
      </c>
    </row>
    <row r="453" spans="1:4" ht="28.9" customHeight="1">
      <c r="A453" s="440" t="s">
        <v>1038</v>
      </c>
      <c r="B453" s="477" t="s">
        <v>59</v>
      </c>
      <c r="C453" s="448" t="s">
        <v>1296</v>
      </c>
      <c r="D453" s="443">
        <v>2500</v>
      </c>
    </row>
    <row r="454" spans="1:4" ht="28.9" customHeight="1">
      <c r="A454" s="440" t="s">
        <v>1298</v>
      </c>
      <c r="B454" s="477" t="s">
        <v>59</v>
      </c>
      <c r="C454" s="448" t="s">
        <v>1299</v>
      </c>
      <c r="D454" s="443">
        <v>2000</v>
      </c>
    </row>
    <row r="455" spans="1:4" ht="28.9" customHeight="1">
      <c r="A455" s="440" t="s">
        <v>1300</v>
      </c>
      <c r="B455" s="477" t="s">
        <v>59</v>
      </c>
      <c r="C455" s="448" t="s">
        <v>1299</v>
      </c>
      <c r="D455" s="443">
        <v>2000</v>
      </c>
    </row>
    <row r="456" spans="1:4" ht="28.9" customHeight="1">
      <c r="A456" s="440" t="s">
        <v>1302</v>
      </c>
      <c r="B456" s="477" t="s">
        <v>59</v>
      </c>
      <c r="C456" s="448" t="s">
        <v>1303</v>
      </c>
      <c r="D456" s="443">
        <v>2000</v>
      </c>
    </row>
    <row r="457" spans="1:4" ht="28.9" customHeight="1">
      <c r="A457" s="440" t="s">
        <v>1305</v>
      </c>
      <c r="B457" s="477" t="s">
        <v>59</v>
      </c>
      <c r="C457" s="448" t="s">
        <v>142</v>
      </c>
      <c r="D457" s="443">
        <v>2000</v>
      </c>
    </row>
    <row r="458" spans="1:4" ht="28.9" customHeight="1">
      <c r="A458" s="440" t="s">
        <v>1306</v>
      </c>
      <c r="B458" s="477" t="s">
        <v>59</v>
      </c>
      <c r="C458" s="448" t="s">
        <v>142</v>
      </c>
      <c r="D458" s="443">
        <v>2000</v>
      </c>
    </row>
    <row r="459" spans="1:4" ht="28.9" customHeight="1">
      <c r="A459" s="440" t="s">
        <v>1307</v>
      </c>
      <c r="B459" s="477" t="s">
        <v>59</v>
      </c>
      <c r="C459" s="448" t="s">
        <v>142</v>
      </c>
      <c r="D459" s="443">
        <v>2000</v>
      </c>
    </row>
    <row r="460" spans="1:4" ht="28.9" customHeight="1">
      <c r="A460" s="440" t="s">
        <v>1308</v>
      </c>
      <c r="B460" s="477" t="s">
        <v>59</v>
      </c>
      <c r="C460" s="448" t="s">
        <v>142</v>
      </c>
      <c r="D460" s="443">
        <v>2000</v>
      </c>
    </row>
    <row r="461" spans="1:4" ht="28.9" customHeight="1">
      <c r="A461" s="440" t="s">
        <v>1309</v>
      </c>
      <c r="B461" s="477" t="s">
        <v>59</v>
      </c>
      <c r="C461" s="448" t="s">
        <v>142</v>
      </c>
      <c r="D461" s="443">
        <v>2000</v>
      </c>
    </row>
    <row r="462" spans="1:4" ht="28.9" customHeight="1">
      <c r="A462" s="440" t="s">
        <v>1310</v>
      </c>
      <c r="B462" s="477" t="s">
        <v>59</v>
      </c>
      <c r="C462" s="448" t="s">
        <v>142</v>
      </c>
      <c r="D462" s="443">
        <v>2000</v>
      </c>
    </row>
    <row r="463" spans="1:4" ht="28.9" customHeight="1">
      <c r="A463" s="440" t="s">
        <v>144</v>
      </c>
      <c r="B463" s="477" t="s">
        <v>59</v>
      </c>
      <c r="C463" s="448" t="s">
        <v>142</v>
      </c>
      <c r="D463" s="443">
        <v>2000</v>
      </c>
    </row>
    <row r="464" spans="1:4" ht="28.9" customHeight="1">
      <c r="A464" s="440" t="s">
        <v>1311</v>
      </c>
      <c r="B464" s="477" t="s">
        <v>59</v>
      </c>
      <c r="C464" s="448" t="s">
        <v>142</v>
      </c>
      <c r="D464" s="443">
        <v>2000</v>
      </c>
    </row>
    <row r="465" spans="1:4" ht="28.9" customHeight="1">
      <c r="A465" s="440" t="s">
        <v>1312</v>
      </c>
      <c r="B465" s="477" t="s">
        <v>59</v>
      </c>
      <c r="C465" s="448" t="s">
        <v>142</v>
      </c>
      <c r="D465" s="443">
        <v>2000</v>
      </c>
    </row>
    <row r="466" spans="1:4" ht="28.9" customHeight="1">
      <c r="A466" s="440" t="s">
        <v>105</v>
      </c>
      <c r="B466" s="477" t="s">
        <v>59</v>
      </c>
      <c r="C466" s="448" t="s">
        <v>1313</v>
      </c>
      <c r="D466" s="443">
        <v>2000</v>
      </c>
    </row>
    <row r="467" spans="1:4" ht="28.9" customHeight="1">
      <c r="A467" s="440" t="s">
        <v>1099</v>
      </c>
      <c r="B467" s="477" t="s">
        <v>46</v>
      </c>
      <c r="C467" s="448" t="s">
        <v>146</v>
      </c>
      <c r="D467" s="443">
        <v>4000</v>
      </c>
    </row>
    <row r="468" spans="1:4" ht="28.9" customHeight="1">
      <c r="A468" s="440" t="s">
        <v>1038</v>
      </c>
      <c r="B468" s="477" t="s">
        <v>46</v>
      </c>
      <c r="C468" s="448" t="s">
        <v>146</v>
      </c>
      <c r="D468" s="443">
        <v>4000</v>
      </c>
    </row>
    <row r="469" spans="1:4" ht="28.9" customHeight="1">
      <c r="A469" s="440" t="s">
        <v>1353</v>
      </c>
      <c r="B469" s="477" t="s">
        <v>46</v>
      </c>
      <c r="C469" s="448" t="s">
        <v>1354</v>
      </c>
      <c r="D469" s="443">
        <v>1500</v>
      </c>
    </row>
    <row r="470" spans="1:4" ht="28.9" customHeight="1">
      <c r="A470" s="440" t="s">
        <v>1357</v>
      </c>
      <c r="B470" s="477" t="s">
        <v>47</v>
      </c>
      <c r="C470" s="448" t="s">
        <v>1358</v>
      </c>
      <c r="D470" s="443">
        <v>2000</v>
      </c>
    </row>
    <row r="471" spans="1:4" ht="28.9" customHeight="1" thickBot="1">
      <c r="A471" s="450" t="s">
        <v>1279</v>
      </c>
      <c r="B471" s="478" t="s">
        <v>47</v>
      </c>
      <c r="C471" s="452" t="s">
        <v>1358</v>
      </c>
      <c r="D471" s="453">
        <v>2000</v>
      </c>
    </row>
    <row r="472" spans="1:4" ht="16.5" thickBot="1">
      <c r="A472" s="543" t="s">
        <v>1373</v>
      </c>
      <c r="B472" s="544"/>
      <c r="C472" s="545"/>
      <c r="D472" s="454">
        <f>SUM(D291:D471)</f>
        <v>390777.89</v>
      </c>
    </row>
    <row r="473" spans="1:4" ht="28.9" customHeight="1">
      <c r="A473" s="479" t="s">
        <v>1374</v>
      </c>
      <c r="B473" s="480" t="s">
        <v>31</v>
      </c>
      <c r="C473" s="481" t="s">
        <v>392</v>
      </c>
      <c r="D473" s="482">
        <v>1948.8</v>
      </c>
    </row>
    <row r="474" spans="1:4" ht="28.9" customHeight="1">
      <c r="A474" s="447" t="s">
        <v>1374</v>
      </c>
      <c r="B474" s="444" t="s">
        <v>34</v>
      </c>
      <c r="C474" s="483" t="s">
        <v>393</v>
      </c>
      <c r="D474" s="484">
        <v>1832.8</v>
      </c>
    </row>
    <row r="475" spans="1:4" ht="28.9" customHeight="1">
      <c r="A475" s="464" t="s">
        <v>1374</v>
      </c>
      <c r="B475" s="441" t="s">
        <v>36</v>
      </c>
      <c r="C475" s="485" t="s">
        <v>394</v>
      </c>
      <c r="D475" s="486">
        <v>1890.8</v>
      </c>
    </row>
    <row r="476" spans="1:4" ht="28.9" customHeight="1">
      <c r="A476" s="464" t="s">
        <v>1374</v>
      </c>
      <c r="B476" s="441" t="s">
        <v>38</v>
      </c>
      <c r="C476" s="485" t="s">
        <v>395</v>
      </c>
      <c r="D476" s="486">
        <v>672.8</v>
      </c>
    </row>
    <row r="477" spans="1:4" ht="28.9" customHeight="1">
      <c r="A477" s="464" t="s">
        <v>1374</v>
      </c>
      <c r="B477" s="441" t="s">
        <v>40</v>
      </c>
      <c r="C477" s="485" t="s">
        <v>396</v>
      </c>
      <c r="D477" s="486">
        <v>2308.4</v>
      </c>
    </row>
    <row r="478" spans="1:4" ht="28.9" customHeight="1">
      <c r="A478" s="447" t="s">
        <v>1374</v>
      </c>
      <c r="B478" s="444" t="s">
        <v>42</v>
      </c>
      <c r="C478" s="483" t="s">
        <v>404</v>
      </c>
      <c r="D478" s="484">
        <v>1310.8</v>
      </c>
    </row>
    <row r="479" spans="1:4" ht="28.9" customHeight="1">
      <c r="A479" s="447" t="s">
        <v>1374</v>
      </c>
      <c r="B479" s="444" t="s">
        <v>43</v>
      </c>
      <c r="C479" s="483" t="s">
        <v>405</v>
      </c>
      <c r="D479" s="484">
        <v>475.6</v>
      </c>
    </row>
    <row r="480" spans="1:4" ht="28.9" customHeight="1">
      <c r="A480" s="447" t="s">
        <v>1374</v>
      </c>
      <c r="B480" s="444" t="s">
        <v>59</v>
      </c>
      <c r="C480" s="483" t="s">
        <v>406</v>
      </c>
      <c r="D480" s="484">
        <v>858.4</v>
      </c>
    </row>
    <row r="481" spans="1:4" ht="28.9" customHeight="1">
      <c r="A481" s="447" t="s">
        <v>1374</v>
      </c>
      <c r="B481" s="444" t="s">
        <v>44</v>
      </c>
      <c r="C481" s="483" t="s">
        <v>407</v>
      </c>
      <c r="D481" s="484">
        <v>904.8</v>
      </c>
    </row>
    <row r="482" spans="1:4" ht="28.9" customHeight="1">
      <c r="A482" s="447" t="s">
        <v>1374</v>
      </c>
      <c r="B482" s="444" t="s">
        <v>46</v>
      </c>
      <c r="C482" s="483" t="s">
        <v>408</v>
      </c>
      <c r="D482" s="484">
        <v>614.79999999999995</v>
      </c>
    </row>
    <row r="483" spans="1:4" ht="28.9" customHeight="1" thickBot="1">
      <c r="A483" s="464" t="s">
        <v>1374</v>
      </c>
      <c r="B483" s="441" t="s">
        <v>47</v>
      </c>
      <c r="C483" s="485" t="s">
        <v>409</v>
      </c>
      <c r="D483" s="524">
        <v>674.05</v>
      </c>
    </row>
    <row r="484" spans="1:4" ht="13.5" thickBot="1">
      <c r="A484" s="548" t="s">
        <v>1375</v>
      </c>
      <c r="B484" s="549"/>
      <c r="C484" s="549"/>
      <c r="D484" s="454">
        <f>SUM(D473:D483)</f>
        <v>13492.049999999997</v>
      </c>
    </row>
    <row r="485" spans="1:4" ht="28.9" customHeight="1">
      <c r="A485" s="440" t="s">
        <v>1049</v>
      </c>
      <c r="B485" s="449" t="s">
        <v>31</v>
      </c>
      <c r="C485" s="487" t="s">
        <v>1047</v>
      </c>
      <c r="D485" s="443">
        <v>10000</v>
      </c>
    </row>
    <row r="486" spans="1:4" ht="28.9" customHeight="1">
      <c r="A486" s="440" t="s">
        <v>1066</v>
      </c>
      <c r="B486" s="449" t="s">
        <v>34</v>
      </c>
      <c r="C486" s="488" t="s">
        <v>1068</v>
      </c>
      <c r="D486" s="443">
        <v>631</v>
      </c>
    </row>
    <row r="487" spans="1:4" ht="28.9" customHeight="1">
      <c r="A487" s="440" t="s">
        <v>1069</v>
      </c>
      <c r="B487" s="449" t="s">
        <v>34</v>
      </c>
      <c r="C487" s="488" t="s">
        <v>1068</v>
      </c>
      <c r="D487" s="443">
        <v>610</v>
      </c>
    </row>
    <row r="488" spans="1:4" ht="28.9" customHeight="1">
      <c r="A488" s="440" t="s">
        <v>103</v>
      </c>
      <c r="B488" s="449" t="s">
        <v>34</v>
      </c>
      <c r="C488" s="488" t="s">
        <v>1080</v>
      </c>
      <c r="D488" s="443">
        <v>170.95</v>
      </c>
    </row>
    <row r="489" spans="1:4" ht="28.9" customHeight="1">
      <c r="A489" s="468" t="s">
        <v>1376</v>
      </c>
      <c r="B489" s="444" t="s">
        <v>34</v>
      </c>
      <c r="C489" s="483" t="s">
        <v>1080</v>
      </c>
      <c r="D489" s="469">
        <v>170.95</v>
      </c>
    </row>
    <row r="490" spans="1:4" ht="28.9" customHeight="1">
      <c r="A490" s="468" t="s">
        <v>100</v>
      </c>
      <c r="B490" s="444" t="s">
        <v>34</v>
      </c>
      <c r="C490" s="483" t="s">
        <v>1080</v>
      </c>
      <c r="D490" s="469">
        <v>170.95</v>
      </c>
    </row>
    <row r="491" spans="1:4" ht="28.9" customHeight="1">
      <c r="A491" s="468" t="s">
        <v>1082</v>
      </c>
      <c r="B491" s="444" t="s">
        <v>34</v>
      </c>
      <c r="C491" s="483" t="s">
        <v>1080</v>
      </c>
      <c r="D491" s="469">
        <v>170.95</v>
      </c>
    </row>
    <row r="492" spans="1:4" ht="28.9" customHeight="1">
      <c r="A492" s="468" t="s">
        <v>1083</v>
      </c>
      <c r="B492" s="444" t="s">
        <v>34</v>
      </c>
      <c r="C492" s="483" t="s">
        <v>1080</v>
      </c>
      <c r="D492" s="469">
        <v>170.95</v>
      </c>
    </row>
    <row r="493" spans="1:4" ht="28.9" customHeight="1">
      <c r="A493" s="468" t="s">
        <v>1085</v>
      </c>
      <c r="B493" s="444" t="s">
        <v>34</v>
      </c>
      <c r="C493" s="483" t="s">
        <v>1080</v>
      </c>
      <c r="D493" s="469">
        <v>170.95</v>
      </c>
    </row>
    <row r="494" spans="1:4" ht="28.9" customHeight="1">
      <c r="A494" s="468" t="s">
        <v>1086</v>
      </c>
      <c r="B494" s="444" t="s">
        <v>34</v>
      </c>
      <c r="C494" s="483" t="s">
        <v>1080</v>
      </c>
      <c r="D494" s="469">
        <v>170.95</v>
      </c>
    </row>
    <row r="495" spans="1:4" ht="28.9" customHeight="1">
      <c r="A495" s="468" t="s">
        <v>1087</v>
      </c>
      <c r="B495" s="444" t="s">
        <v>34</v>
      </c>
      <c r="C495" s="483" t="s">
        <v>1080</v>
      </c>
      <c r="D495" s="469">
        <v>170.95</v>
      </c>
    </row>
    <row r="496" spans="1:4" ht="28.9" customHeight="1">
      <c r="A496" s="468" t="s">
        <v>1088</v>
      </c>
      <c r="B496" s="444" t="s">
        <v>34</v>
      </c>
      <c r="C496" s="483" t="s">
        <v>1080</v>
      </c>
      <c r="D496" s="469">
        <v>170.95</v>
      </c>
    </row>
    <row r="497" spans="1:4" ht="28.9" customHeight="1">
      <c r="A497" s="468" t="s">
        <v>1089</v>
      </c>
      <c r="B497" s="444" t="s">
        <v>34</v>
      </c>
      <c r="C497" s="483" t="s">
        <v>1080</v>
      </c>
      <c r="D497" s="469">
        <v>170.95</v>
      </c>
    </row>
    <row r="498" spans="1:4" ht="28.9" customHeight="1">
      <c r="A498" s="468" t="s">
        <v>1090</v>
      </c>
      <c r="B498" s="444" t="s">
        <v>34</v>
      </c>
      <c r="C498" s="483" t="s">
        <v>1080</v>
      </c>
      <c r="D498" s="469">
        <v>170.95</v>
      </c>
    </row>
    <row r="499" spans="1:4" ht="28.9" customHeight="1">
      <c r="A499" s="468" t="s">
        <v>1072</v>
      </c>
      <c r="B499" s="444" t="s">
        <v>34</v>
      </c>
      <c r="C499" s="483" t="s">
        <v>1080</v>
      </c>
      <c r="D499" s="469">
        <v>170.95</v>
      </c>
    </row>
    <row r="500" spans="1:4" ht="28.9" customHeight="1">
      <c r="A500" s="468" t="s">
        <v>114</v>
      </c>
      <c r="B500" s="444" t="s">
        <v>34</v>
      </c>
      <c r="C500" s="483" t="s">
        <v>1080</v>
      </c>
      <c r="D500" s="469">
        <v>170.95</v>
      </c>
    </row>
    <row r="501" spans="1:4" ht="28.9" customHeight="1">
      <c r="A501" s="468" t="s">
        <v>1091</v>
      </c>
      <c r="B501" s="444" t="s">
        <v>34</v>
      </c>
      <c r="C501" s="483" t="s">
        <v>1080</v>
      </c>
      <c r="D501" s="469">
        <v>170.95</v>
      </c>
    </row>
    <row r="502" spans="1:4" ht="28.9" customHeight="1">
      <c r="A502" s="468" t="s">
        <v>1092</v>
      </c>
      <c r="B502" s="444" t="s">
        <v>34</v>
      </c>
      <c r="C502" s="483" t="s">
        <v>1080</v>
      </c>
      <c r="D502" s="469">
        <v>170.95</v>
      </c>
    </row>
    <row r="503" spans="1:4" ht="28.9" customHeight="1">
      <c r="A503" s="468" t="s">
        <v>1075</v>
      </c>
      <c r="B503" s="444" t="s">
        <v>34</v>
      </c>
      <c r="C503" s="483" t="s">
        <v>1080</v>
      </c>
      <c r="D503" s="469">
        <v>170.95</v>
      </c>
    </row>
    <row r="504" spans="1:4" ht="28.9" customHeight="1">
      <c r="A504" s="440" t="s">
        <v>1093</v>
      </c>
      <c r="B504" s="449" t="s">
        <v>34</v>
      </c>
      <c r="C504" s="488" t="s">
        <v>1080</v>
      </c>
      <c r="D504" s="443">
        <v>170.95</v>
      </c>
    </row>
    <row r="505" spans="1:4" ht="28.9" customHeight="1">
      <c r="A505" s="440" t="s">
        <v>1048</v>
      </c>
      <c r="B505" s="449" t="s">
        <v>34</v>
      </c>
      <c r="C505" s="488" t="s">
        <v>1080</v>
      </c>
      <c r="D505" s="443">
        <v>170.95</v>
      </c>
    </row>
    <row r="506" spans="1:4" ht="28.9" customHeight="1">
      <c r="A506" s="440" t="s">
        <v>1094</v>
      </c>
      <c r="B506" s="449" t="s">
        <v>34</v>
      </c>
      <c r="C506" s="488" t="s">
        <v>1080</v>
      </c>
      <c r="D506" s="443">
        <v>170.95</v>
      </c>
    </row>
    <row r="507" spans="1:4" ht="28.9" customHeight="1">
      <c r="A507" s="440" t="s">
        <v>82</v>
      </c>
      <c r="B507" s="477" t="s">
        <v>38</v>
      </c>
      <c r="C507" s="442" t="s">
        <v>1138</v>
      </c>
      <c r="D507" s="443">
        <v>416</v>
      </c>
    </row>
    <row r="508" spans="1:4" ht="28.9" customHeight="1">
      <c r="A508" s="440" t="s">
        <v>117</v>
      </c>
      <c r="B508" s="477" t="s">
        <v>38</v>
      </c>
      <c r="C508" s="442" t="s">
        <v>1145</v>
      </c>
      <c r="D508" s="443">
        <v>1000</v>
      </c>
    </row>
    <row r="509" spans="1:4" ht="28.9" customHeight="1">
      <c r="A509" s="440" t="s">
        <v>1147</v>
      </c>
      <c r="B509" s="477" t="s">
        <v>38</v>
      </c>
      <c r="C509" s="442" t="s">
        <v>1145</v>
      </c>
      <c r="D509" s="443">
        <v>1000</v>
      </c>
    </row>
    <row r="510" spans="1:4" ht="28.9" customHeight="1">
      <c r="A510" s="440" t="s">
        <v>1157</v>
      </c>
      <c r="B510" s="477" t="s">
        <v>38</v>
      </c>
      <c r="C510" s="442" t="s">
        <v>1145</v>
      </c>
      <c r="D510" s="443">
        <v>1000</v>
      </c>
    </row>
    <row r="511" spans="1:4" ht="28.9" customHeight="1">
      <c r="A511" s="440" t="s">
        <v>1377</v>
      </c>
      <c r="B511" s="477" t="s">
        <v>38</v>
      </c>
      <c r="C511" s="442" t="s">
        <v>1158</v>
      </c>
      <c r="D511" s="443">
        <v>150</v>
      </c>
    </row>
    <row r="512" spans="1:4" ht="28.9" customHeight="1">
      <c r="A512" s="447" t="s">
        <v>1159</v>
      </c>
      <c r="B512" s="459" t="s">
        <v>38</v>
      </c>
      <c r="C512" s="446" t="s">
        <v>1158</v>
      </c>
      <c r="D512" s="445">
        <v>150</v>
      </c>
    </row>
    <row r="513" spans="1:4" ht="28.9" customHeight="1">
      <c r="A513" s="447" t="s">
        <v>1160</v>
      </c>
      <c r="B513" s="459" t="s">
        <v>38</v>
      </c>
      <c r="C513" s="446" t="s">
        <v>1158</v>
      </c>
      <c r="D513" s="445">
        <v>150</v>
      </c>
    </row>
    <row r="514" spans="1:4" ht="28.9" customHeight="1">
      <c r="A514" s="447" t="s">
        <v>1088</v>
      </c>
      <c r="B514" s="459" t="s">
        <v>38</v>
      </c>
      <c r="C514" s="446" t="s">
        <v>1158</v>
      </c>
      <c r="D514" s="445">
        <v>150</v>
      </c>
    </row>
    <row r="515" spans="1:4" ht="28.9" customHeight="1">
      <c r="A515" s="447" t="s">
        <v>114</v>
      </c>
      <c r="B515" s="459" t="s">
        <v>38</v>
      </c>
      <c r="C515" s="446" t="s">
        <v>1158</v>
      </c>
      <c r="D515" s="445">
        <v>150</v>
      </c>
    </row>
    <row r="516" spans="1:4" ht="28.9" customHeight="1">
      <c r="A516" s="440" t="s">
        <v>1177</v>
      </c>
      <c r="B516" s="459" t="s">
        <v>40</v>
      </c>
      <c r="C516" s="446" t="s">
        <v>1145</v>
      </c>
      <c r="D516" s="443">
        <v>1000</v>
      </c>
    </row>
    <row r="517" spans="1:4" ht="28.9" customHeight="1">
      <c r="A517" s="440" t="s">
        <v>1377</v>
      </c>
      <c r="B517" s="459" t="s">
        <v>40</v>
      </c>
      <c r="C517" s="446" t="s">
        <v>1145</v>
      </c>
      <c r="D517" s="443">
        <v>1000</v>
      </c>
    </row>
    <row r="518" spans="1:4" ht="28.9" customHeight="1">
      <c r="A518" s="440" t="s">
        <v>1184</v>
      </c>
      <c r="B518" s="459" t="s">
        <v>40</v>
      </c>
      <c r="C518" s="442" t="s">
        <v>1185</v>
      </c>
      <c r="D518" s="443">
        <v>2000</v>
      </c>
    </row>
    <row r="519" spans="1:4" ht="28.9" customHeight="1">
      <c r="A519" s="440" t="s">
        <v>1184</v>
      </c>
      <c r="B519" s="459" t="s">
        <v>40</v>
      </c>
      <c r="C519" s="442" t="s">
        <v>1186</v>
      </c>
      <c r="D519" s="443">
        <v>1313.5</v>
      </c>
    </row>
    <row r="520" spans="1:4" ht="28.9" customHeight="1">
      <c r="A520" s="440" t="s">
        <v>90</v>
      </c>
      <c r="B520" s="477" t="s">
        <v>40</v>
      </c>
      <c r="C520" s="442" t="s">
        <v>1145</v>
      </c>
      <c r="D520" s="443">
        <v>1000</v>
      </c>
    </row>
    <row r="521" spans="1:4" ht="28.9" customHeight="1">
      <c r="A521" s="440" t="s">
        <v>1072</v>
      </c>
      <c r="B521" s="477" t="s">
        <v>40</v>
      </c>
      <c r="C521" s="442" t="s">
        <v>1378</v>
      </c>
      <c r="D521" s="443">
        <v>1000</v>
      </c>
    </row>
    <row r="522" spans="1:4" ht="28.9" customHeight="1">
      <c r="A522" s="440" t="s">
        <v>1235</v>
      </c>
      <c r="B522" s="477" t="s">
        <v>43</v>
      </c>
      <c r="C522" s="442" t="s">
        <v>135</v>
      </c>
      <c r="D522" s="443">
        <v>9463.5</v>
      </c>
    </row>
    <row r="523" spans="1:4" ht="28.9" customHeight="1">
      <c r="A523" s="440" t="s">
        <v>1091</v>
      </c>
      <c r="B523" s="477" t="s">
        <v>43</v>
      </c>
      <c r="C523" s="448" t="s">
        <v>137</v>
      </c>
      <c r="D523" s="443">
        <v>150</v>
      </c>
    </row>
    <row r="524" spans="1:4" ht="28.9" customHeight="1">
      <c r="A524" s="440" t="s">
        <v>103</v>
      </c>
      <c r="B524" s="477" t="s">
        <v>43</v>
      </c>
      <c r="C524" s="448" t="s">
        <v>137</v>
      </c>
      <c r="D524" s="443">
        <v>150</v>
      </c>
    </row>
    <row r="525" spans="1:4" ht="28.9" customHeight="1">
      <c r="A525" s="440" t="s">
        <v>1090</v>
      </c>
      <c r="B525" s="477" t="s">
        <v>43</v>
      </c>
      <c r="C525" s="448" t="s">
        <v>137</v>
      </c>
      <c r="D525" s="443">
        <v>150</v>
      </c>
    </row>
    <row r="526" spans="1:4" ht="28.9" customHeight="1">
      <c r="A526" s="440" t="s">
        <v>1089</v>
      </c>
      <c r="B526" s="477" t="s">
        <v>43</v>
      </c>
      <c r="C526" s="448" t="s">
        <v>137</v>
      </c>
      <c r="D526" s="443">
        <v>150</v>
      </c>
    </row>
    <row r="527" spans="1:4" ht="28.9" customHeight="1">
      <c r="A527" s="440" t="s">
        <v>1086</v>
      </c>
      <c r="B527" s="477" t="s">
        <v>43</v>
      </c>
      <c r="C527" s="448" t="s">
        <v>137</v>
      </c>
      <c r="D527" s="443">
        <v>150</v>
      </c>
    </row>
    <row r="528" spans="1:4" ht="28.9" customHeight="1">
      <c r="A528" s="440" t="s">
        <v>1082</v>
      </c>
      <c r="B528" s="477" t="s">
        <v>43</v>
      </c>
      <c r="C528" s="448" t="s">
        <v>137</v>
      </c>
      <c r="D528" s="443">
        <v>150</v>
      </c>
    </row>
    <row r="529" spans="1:4" ht="28.9" customHeight="1">
      <c r="A529" s="440" t="s">
        <v>128</v>
      </c>
      <c r="B529" s="477" t="s">
        <v>59</v>
      </c>
      <c r="C529" s="483" t="s">
        <v>1379</v>
      </c>
      <c r="D529" s="443">
        <v>15000</v>
      </c>
    </row>
    <row r="530" spans="1:4" ht="28.9" customHeight="1">
      <c r="A530" s="440" t="s">
        <v>1199</v>
      </c>
      <c r="B530" s="477" t="s">
        <v>59</v>
      </c>
      <c r="C530" s="483" t="s">
        <v>1294</v>
      </c>
      <c r="D530" s="443">
        <v>7670</v>
      </c>
    </row>
    <row r="531" spans="1:4" ht="28.9" customHeight="1">
      <c r="A531" s="440" t="s">
        <v>1091</v>
      </c>
      <c r="B531" s="477" t="s">
        <v>44</v>
      </c>
      <c r="C531" s="483" t="s">
        <v>137</v>
      </c>
      <c r="D531" s="443">
        <v>100</v>
      </c>
    </row>
    <row r="532" spans="1:4" ht="28.9" customHeight="1">
      <c r="A532" s="440" t="s">
        <v>103</v>
      </c>
      <c r="B532" s="477" t="s">
        <v>44</v>
      </c>
      <c r="C532" s="483" t="s">
        <v>137</v>
      </c>
      <c r="D532" s="443">
        <v>100</v>
      </c>
    </row>
    <row r="533" spans="1:4" ht="28.9" customHeight="1">
      <c r="A533" s="440" t="s">
        <v>1090</v>
      </c>
      <c r="B533" s="477" t="s">
        <v>44</v>
      </c>
      <c r="C533" s="483" t="s">
        <v>137</v>
      </c>
      <c r="D533" s="443">
        <v>100</v>
      </c>
    </row>
    <row r="534" spans="1:4" ht="28.9" customHeight="1">
      <c r="A534" s="440" t="s">
        <v>1089</v>
      </c>
      <c r="B534" s="477" t="s">
        <v>44</v>
      </c>
      <c r="C534" s="483" t="s">
        <v>137</v>
      </c>
      <c r="D534" s="443">
        <v>100</v>
      </c>
    </row>
    <row r="535" spans="1:4" ht="28.9" customHeight="1">
      <c r="A535" s="440" t="s">
        <v>1086</v>
      </c>
      <c r="B535" s="477" t="s">
        <v>44</v>
      </c>
      <c r="C535" s="483" t="s">
        <v>137</v>
      </c>
      <c r="D535" s="443">
        <v>100</v>
      </c>
    </row>
    <row r="536" spans="1:4" ht="28.9" customHeight="1">
      <c r="A536" s="440" t="s">
        <v>1082</v>
      </c>
      <c r="B536" s="477" t="s">
        <v>44</v>
      </c>
      <c r="C536" s="483" t="s">
        <v>137</v>
      </c>
      <c r="D536" s="443">
        <v>100</v>
      </c>
    </row>
    <row r="537" spans="1:4" ht="28.9" customHeight="1">
      <c r="A537" s="440" t="s">
        <v>1041</v>
      </c>
      <c r="B537" s="477" t="s">
        <v>44</v>
      </c>
      <c r="C537" s="483" t="s">
        <v>135</v>
      </c>
      <c r="D537" s="443">
        <v>12618</v>
      </c>
    </row>
    <row r="538" spans="1:4" ht="28.9" customHeight="1">
      <c r="A538" s="440" t="s">
        <v>117</v>
      </c>
      <c r="B538" s="477" t="s">
        <v>46</v>
      </c>
      <c r="C538" s="483" t="s">
        <v>135</v>
      </c>
      <c r="D538" s="443">
        <v>9463.5</v>
      </c>
    </row>
    <row r="539" spans="1:4" ht="28.9" customHeight="1">
      <c r="A539" s="440" t="s">
        <v>90</v>
      </c>
      <c r="B539" s="477" t="s">
        <v>46</v>
      </c>
      <c r="C539" s="483" t="s">
        <v>135</v>
      </c>
      <c r="D539" s="443">
        <v>9463.5</v>
      </c>
    </row>
    <row r="540" spans="1:4" ht="28.9" customHeight="1">
      <c r="A540" s="440" t="s">
        <v>1184</v>
      </c>
      <c r="B540" s="477" t="s">
        <v>46</v>
      </c>
      <c r="C540" s="483" t="s">
        <v>1355</v>
      </c>
      <c r="D540" s="443">
        <v>268.10000000000002</v>
      </c>
    </row>
    <row r="541" spans="1:4" ht="28.9" customHeight="1">
      <c r="A541" s="440" t="s">
        <v>90</v>
      </c>
      <c r="B541" s="477" t="s">
        <v>47</v>
      </c>
      <c r="C541" s="483" t="s">
        <v>135</v>
      </c>
      <c r="D541" s="443">
        <v>9463.5</v>
      </c>
    </row>
    <row r="542" spans="1:4" ht="28.9" customHeight="1" thickBot="1">
      <c r="A542" s="440" t="s">
        <v>117</v>
      </c>
      <c r="B542" s="477" t="s">
        <v>47</v>
      </c>
      <c r="C542" s="483" t="s">
        <v>135</v>
      </c>
      <c r="D542" s="443">
        <v>7033.86</v>
      </c>
    </row>
    <row r="543" spans="1:4" ht="15.75" thickBot="1">
      <c r="A543" s="548" t="s">
        <v>1380</v>
      </c>
      <c r="B543" s="549"/>
      <c r="C543" s="549"/>
      <c r="D543" s="489">
        <f>SUM(D485:D542)</f>
        <v>107912.51000000002</v>
      </c>
    </row>
    <row r="544" spans="1:4" ht="24.6" customHeight="1">
      <c r="A544" s="550" t="s">
        <v>369</v>
      </c>
      <c r="B544" s="551"/>
      <c r="C544" s="552"/>
      <c r="D544" s="490">
        <v>1300000</v>
      </c>
    </row>
    <row r="545" spans="1:4" ht="31.9" customHeight="1" thickBot="1">
      <c r="A545" s="491"/>
      <c r="B545" s="492"/>
      <c r="C545" s="493" t="s">
        <v>370</v>
      </c>
      <c r="D545" s="494">
        <f>D543+D484+D472+D290+D97+D68+D55+D49+D47+D42+D33</f>
        <v>1299999.9999999995</v>
      </c>
    </row>
    <row r="546" spans="1:4" ht="18.75" thickBot="1">
      <c r="A546" s="495"/>
      <c r="B546" s="496"/>
      <c r="C546" s="497" t="s">
        <v>371</v>
      </c>
      <c r="D546" s="498">
        <f>D544-D545</f>
        <v>0</v>
      </c>
    </row>
    <row r="550" spans="1:4" ht="13.5" thickBot="1"/>
    <row r="551" spans="1:4">
      <c r="A551" s="499" t="s">
        <v>372</v>
      </c>
      <c r="B551" s="500">
        <f>D472</f>
        <v>390777.89</v>
      </c>
      <c r="C551" s="501"/>
    </row>
    <row r="552" spans="1:4">
      <c r="A552" s="502" t="s">
        <v>389</v>
      </c>
      <c r="B552" s="503">
        <f>D290</f>
        <v>330121.75999999949</v>
      </c>
      <c r="C552" s="501"/>
    </row>
    <row r="553" spans="1:4">
      <c r="A553" s="502" t="s">
        <v>373</v>
      </c>
      <c r="B553" s="503">
        <f>D97</f>
        <v>67570.8</v>
      </c>
      <c r="C553" s="501"/>
    </row>
    <row r="554" spans="1:4">
      <c r="A554" s="502" t="s">
        <v>374</v>
      </c>
      <c r="B554" s="503">
        <f>D68</f>
        <v>24930</v>
      </c>
      <c r="C554" s="501"/>
    </row>
    <row r="555" spans="1:4">
      <c r="A555" s="502" t="s">
        <v>375</v>
      </c>
      <c r="B555" s="503">
        <f>D33</f>
        <v>306269.99</v>
      </c>
      <c r="C555" s="501"/>
    </row>
    <row r="556" spans="1:4">
      <c r="A556" s="502" t="s">
        <v>376</v>
      </c>
      <c r="B556" s="503">
        <f>D49</f>
        <v>6000</v>
      </c>
      <c r="C556" s="501"/>
    </row>
    <row r="557" spans="1:4">
      <c r="A557" s="502" t="s">
        <v>377</v>
      </c>
      <c r="B557" s="503">
        <f>D47</f>
        <v>26000</v>
      </c>
      <c r="C557" s="501"/>
    </row>
    <row r="558" spans="1:4">
      <c r="A558" s="502" t="s">
        <v>378</v>
      </c>
      <c r="B558" s="503">
        <f>D55</f>
        <v>7875</v>
      </c>
      <c r="C558" s="501"/>
    </row>
    <row r="559" spans="1:4">
      <c r="A559" s="502" t="s">
        <v>27</v>
      </c>
      <c r="B559" s="503">
        <f>D484</f>
        <v>13492.049999999997</v>
      </c>
      <c r="C559" s="501"/>
    </row>
    <row r="560" spans="1:4">
      <c r="A560" s="502" t="s">
        <v>379</v>
      </c>
      <c r="B560" s="503">
        <f>D543</f>
        <v>107912.51000000002</v>
      </c>
      <c r="C560" s="501"/>
    </row>
    <row r="561" spans="1:3">
      <c r="A561" s="502" t="s">
        <v>380</v>
      </c>
      <c r="B561" s="503">
        <f>D42</f>
        <v>19050</v>
      </c>
      <c r="C561" s="501"/>
    </row>
    <row r="562" spans="1:3" ht="16.5" thickBot="1">
      <c r="A562" s="504" t="s">
        <v>10</v>
      </c>
      <c r="B562" s="505">
        <f>SUM(B551:B561)</f>
        <v>1299999.9999999995</v>
      </c>
      <c r="C562" s="501"/>
    </row>
    <row r="563" spans="1:3">
      <c r="A563" s="501"/>
      <c r="B563" s="501"/>
      <c r="C563" s="501"/>
    </row>
    <row r="564" spans="1:3">
      <c r="A564" s="501"/>
      <c r="B564" s="501"/>
      <c r="C564" s="501"/>
    </row>
    <row r="565" spans="1:3">
      <c r="A565" s="542" t="s">
        <v>1381</v>
      </c>
      <c r="B565" s="542"/>
      <c r="C565" s="542"/>
    </row>
    <row r="566" spans="1:3">
      <c r="A566" s="501"/>
      <c r="B566" s="501"/>
      <c r="C566" s="501"/>
    </row>
    <row r="567" spans="1:3">
      <c r="A567" s="501"/>
      <c r="B567" s="501"/>
      <c r="C567" s="501"/>
    </row>
  </sheetData>
  <autoFilter ref="A1:D546"/>
  <mergeCells count="13">
    <mergeCell ref="A68:C68"/>
    <mergeCell ref="A33:C33"/>
    <mergeCell ref="A42:C42"/>
    <mergeCell ref="A47:C47"/>
    <mergeCell ref="A49:C49"/>
    <mergeCell ref="A55:C55"/>
    <mergeCell ref="A565:C565"/>
    <mergeCell ref="A97:C97"/>
    <mergeCell ref="A290:C290"/>
    <mergeCell ref="A472:C472"/>
    <mergeCell ref="A484:C484"/>
    <mergeCell ref="A543:C543"/>
    <mergeCell ref="A544:C54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5"/>
  <sheetViews>
    <sheetView showGridLines="0" zoomScale="85" zoomScaleNormal="85" workbookViewId="0">
      <selection activeCell="B2" sqref="B2:D2"/>
    </sheetView>
  </sheetViews>
  <sheetFormatPr baseColWidth="10" defaultRowHeight="12.75"/>
  <cols>
    <col min="1" max="1" width="4.375" style="439" customWidth="1"/>
    <col min="2" max="2" width="40.5" style="439" customWidth="1"/>
    <col min="3" max="3" width="15.125" style="506" customWidth="1"/>
    <col min="4" max="4" width="31.125" style="439" customWidth="1"/>
    <col min="5" max="16384" width="11" style="439"/>
  </cols>
  <sheetData>
    <row r="1" spans="1:4" ht="36">
      <c r="A1" s="506"/>
      <c r="B1" s="553" t="s">
        <v>1382</v>
      </c>
      <c r="C1" s="554"/>
      <c r="D1" s="554"/>
    </row>
    <row r="2" spans="1:4" ht="36">
      <c r="A2" s="506"/>
      <c r="B2" s="553" t="s">
        <v>381</v>
      </c>
      <c r="C2" s="554"/>
      <c r="D2" s="554"/>
    </row>
    <row r="3" spans="1:4" ht="14.25">
      <c r="A3" s="506"/>
      <c r="B3" s="555" t="s">
        <v>382</v>
      </c>
      <c r="C3" s="555"/>
      <c r="D3" s="555"/>
    </row>
    <row r="4" spans="1:4" ht="15.75" thickBot="1">
      <c r="A4" s="506"/>
      <c r="B4" s="501"/>
      <c r="C4" s="507"/>
      <c r="D4" s="508"/>
    </row>
    <row r="5" spans="1:4" ht="13.5" thickBot="1">
      <c r="A5" s="509" t="s">
        <v>383</v>
      </c>
      <c r="B5" s="509" t="s">
        <v>1</v>
      </c>
      <c r="C5" s="510" t="s">
        <v>4</v>
      </c>
      <c r="D5" s="511" t="s">
        <v>384</v>
      </c>
    </row>
    <row r="6" spans="1:4" ht="19.899999999999999" customHeight="1">
      <c r="A6" s="512">
        <v>1</v>
      </c>
      <c r="B6" s="513" t="s">
        <v>1007</v>
      </c>
      <c r="C6" s="514" t="s">
        <v>30</v>
      </c>
      <c r="D6" s="514" t="s">
        <v>1383</v>
      </c>
    </row>
    <row r="7" spans="1:4" ht="19.899999999999999" customHeight="1">
      <c r="A7" s="512">
        <v>2</v>
      </c>
      <c r="B7" s="515" t="s">
        <v>1009</v>
      </c>
      <c r="C7" s="516" t="s">
        <v>30</v>
      </c>
      <c r="D7" s="516" t="s">
        <v>1383</v>
      </c>
    </row>
    <row r="8" spans="1:4" ht="19.899999999999999" customHeight="1">
      <c r="A8" s="512">
        <v>3</v>
      </c>
      <c r="B8" s="515" t="s">
        <v>1010</v>
      </c>
      <c r="C8" s="516" t="s">
        <v>30</v>
      </c>
      <c r="D8" s="516" t="s">
        <v>354</v>
      </c>
    </row>
    <row r="9" spans="1:4" ht="19.899999999999999" customHeight="1">
      <c r="A9" s="512">
        <v>4</v>
      </c>
      <c r="B9" s="515" t="s">
        <v>1012</v>
      </c>
      <c r="C9" s="516" t="s">
        <v>30</v>
      </c>
      <c r="D9" s="516" t="s">
        <v>1383</v>
      </c>
    </row>
    <row r="10" spans="1:4" ht="19.899999999999999" customHeight="1">
      <c r="A10" s="512">
        <v>5</v>
      </c>
      <c r="B10" s="515" t="s">
        <v>1010</v>
      </c>
      <c r="C10" s="516" t="s">
        <v>30</v>
      </c>
      <c r="D10" s="516" t="s">
        <v>354</v>
      </c>
    </row>
    <row r="11" spans="1:4" ht="19.899999999999999" customHeight="1">
      <c r="A11" s="512">
        <v>6</v>
      </c>
      <c r="B11" s="515" t="s">
        <v>1015</v>
      </c>
      <c r="C11" s="517" t="s">
        <v>30</v>
      </c>
      <c r="D11" s="516" t="s">
        <v>1383</v>
      </c>
    </row>
    <row r="12" spans="1:4" ht="19.899999999999999" customHeight="1">
      <c r="A12" s="512">
        <v>7</v>
      </c>
      <c r="B12" s="515" t="s">
        <v>1017</v>
      </c>
      <c r="C12" s="517" t="s">
        <v>30</v>
      </c>
      <c r="D12" s="516" t="s">
        <v>1383</v>
      </c>
    </row>
    <row r="13" spans="1:4" ht="19.899999999999999" customHeight="1">
      <c r="A13" s="512">
        <v>8</v>
      </c>
      <c r="B13" s="515" t="s">
        <v>1018</v>
      </c>
      <c r="C13" s="517" t="s">
        <v>30</v>
      </c>
      <c r="D13" s="516" t="s">
        <v>1383</v>
      </c>
    </row>
    <row r="14" spans="1:4" ht="19.899999999999999" customHeight="1">
      <c r="A14" s="512">
        <v>9</v>
      </c>
      <c r="B14" s="515" t="s">
        <v>1019</v>
      </c>
      <c r="C14" s="517" t="s">
        <v>30</v>
      </c>
      <c r="D14" s="516" t="s">
        <v>1383</v>
      </c>
    </row>
    <row r="15" spans="1:4" ht="19.899999999999999" customHeight="1">
      <c r="A15" s="512">
        <v>10</v>
      </c>
      <c r="B15" s="515" t="s">
        <v>1020</v>
      </c>
      <c r="C15" s="517" t="s">
        <v>30</v>
      </c>
      <c r="D15" s="516" t="s">
        <v>1383</v>
      </c>
    </row>
    <row r="16" spans="1:4" ht="19.899999999999999" customHeight="1">
      <c r="A16" s="512">
        <v>11</v>
      </c>
      <c r="B16" s="515" t="s">
        <v>1021</v>
      </c>
      <c r="C16" s="517" t="s">
        <v>30</v>
      </c>
      <c r="D16" s="516" t="s">
        <v>354</v>
      </c>
    </row>
    <row r="17" spans="1:4" ht="19.899999999999999" customHeight="1">
      <c r="A17" s="512">
        <v>12</v>
      </c>
      <c r="B17" s="515" t="s">
        <v>110</v>
      </c>
      <c r="C17" s="517" t="s">
        <v>30</v>
      </c>
      <c r="D17" s="516" t="s">
        <v>1383</v>
      </c>
    </row>
    <row r="18" spans="1:4" ht="19.899999999999999" customHeight="1">
      <c r="A18" s="512">
        <v>13</v>
      </c>
      <c r="B18" s="515" t="s">
        <v>1024</v>
      </c>
      <c r="C18" s="517" t="s">
        <v>30</v>
      </c>
      <c r="D18" s="516" t="s">
        <v>1383</v>
      </c>
    </row>
    <row r="19" spans="1:4" ht="19.899999999999999" customHeight="1">
      <c r="A19" s="512">
        <v>14</v>
      </c>
      <c r="B19" s="515" t="s">
        <v>1010</v>
      </c>
      <c r="C19" s="517" t="s">
        <v>31</v>
      </c>
      <c r="D19" s="477" t="s">
        <v>354</v>
      </c>
    </row>
    <row r="20" spans="1:4" ht="19.899999999999999" customHeight="1">
      <c r="A20" s="512">
        <v>15</v>
      </c>
      <c r="B20" s="515" t="s">
        <v>1012</v>
      </c>
      <c r="C20" s="517" t="s">
        <v>31</v>
      </c>
      <c r="D20" s="477" t="s">
        <v>1383</v>
      </c>
    </row>
    <row r="21" spans="1:4" ht="19.899999999999999" customHeight="1">
      <c r="A21" s="512">
        <v>16</v>
      </c>
      <c r="B21" s="515" t="s">
        <v>1028</v>
      </c>
      <c r="C21" s="517" t="s">
        <v>31</v>
      </c>
      <c r="D21" s="477" t="s">
        <v>1383</v>
      </c>
    </row>
    <row r="22" spans="1:4" ht="19.899999999999999" customHeight="1">
      <c r="A22" s="512">
        <v>17</v>
      </c>
      <c r="B22" s="518" t="s">
        <v>1021</v>
      </c>
      <c r="C22" s="517" t="s">
        <v>31</v>
      </c>
      <c r="D22" s="516" t="s">
        <v>354</v>
      </c>
    </row>
    <row r="23" spans="1:4" ht="19.899999999999999" customHeight="1">
      <c r="A23" s="512">
        <v>18</v>
      </c>
      <c r="B23" s="518" t="s">
        <v>1009</v>
      </c>
      <c r="C23" s="517" t="s">
        <v>31</v>
      </c>
      <c r="D23" s="516" t="s">
        <v>1383</v>
      </c>
    </row>
    <row r="24" spans="1:4" ht="19.899999999999999" customHeight="1">
      <c r="A24" s="512">
        <v>19</v>
      </c>
      <c r="B24" s="518" t="s">
        <v>1024</v>
      </c>
      <c r="C24" s="517" t="s">
        <v>31</v>
      </c>
      <c r="D24" s="516" t="s">
        <v>1383</v>
      </c>
    </row>
    <row r="25" spans="1:4" ht="19.899999999999999" customHeight="1">
      <c r="A25" s="512">
        <v>20</v>
      </c>
      <c r="B25" s="518" t="s">
        <v>1020</v>
      </c>
      <c r="C25" s="517" t="s">
        <v>31</v>
      </c>
      <c r="D25" s="516" t="s">
        <v>1383</v>
      </c>
    </row>
    <row r="26" spans="1:4" ht="19.899999999999999" customHeight="1">
      <c r="A26" s="512">
        <v>21</v>
      </c>
      <c r="B26" s="518" t="s">
        <v>1032</v>
      </c>
      <c r="C26" s="517" t="s">
        <v>31</v>
      </c>
      <c r="D26" s="516" t="s">
        <v>1383</v>
      </c>
    </row>
    <row r="27" spans="1:4" ht="19.899999999999999" customHeight="1">
      <c r="A27" s="512">
        <v>22</v>
      </c>
      <c r="B27" s="518" t="s">
        <v>1018</v>
      </c>
      <c r="C27" s="517" t="s">
        <v>31</v>
      </c>
      <c r="D27" s="516" t="s">
        <v>1383</v>
      </c>
    </row>
    <row r="28" spans="1:4" ht="19.899999999999999" customHeight="1">
      <c r="A28" s="512">
        <v>23</v>
      </c>
      <c r="B28" s="518" t="s">
        <v>1015</v>
      </c>
      <c r="C28" s="517" t="s">
        <v>31</v>
      </c>
      <c r="D28" s="516" t="s">
        <v>1383</v>
      </c>
    </row>
    <row r="29" spans="1:4" ht="19.899999999999999" customHeight="1">
      <c r="A29" s="512">
        <v>24</v>
      </c>
      <c r="B29" s="518" t="s">
        <v>1017</v>
      </c>
      <c r="C29" s="517" t="s">
        <v>31</v>
      </c>
      <c r="D29" s="516" t="s">
        <v>1383</v>
      </c>
    </row>
    <row r="30" spans="1:4" ht="19.899999999999999" customHeight="1">
      <c r="A30" s="512">
        <v>25</v>
      </c>
      <c r="B30" s="518" t="s">
        <v>110</v>
      </c>
      <c r="C30" s="517" t="s">
        <v>31</v>
      </c>
      <c r="D30" s="516" t="s">
        <v>1383</v>
      </c>
    </row>
    <row r="31" spans="1:4" ht="19.899999999999999" customHeight="1">
      <c r="A31" s="512">
        <v>26</v>
      </c>
      <c r="B31" s="518" t="s">
        <v>1033</v>
      </c>
      <c r="C31" s="517" t="s">
        <v>31</v>
      </c>
      <c r="D31" s="516" t="s">
        <v>1384</v>
      </c>
    </row>
    <row r="32" spans="1:4" ht="19.899999999999999" customHeight="1">
      <c r="A32" s="512">
        <v>27</v>
      </c>
      <c r="B32" s="518" t="s">
        <v>1036</v>
      </c>
      <c r="C32" s="517" t="s">
        <v>31</v>
      </c>
      <c r="D32" s="516" t="s">
        <v>1385</v>
      </c>
    </row>
    <row r="33" spans="1:4" ht="19.899999999999999" customHeight="1">
      <c r="A33" s="512">
        <v>28</v>
      </c>
      <c r="B33" s="518" t="s">
        <v>1007</v>
      </c>
      <c r="C33" s="517" t="s">
        <v>31</v>
      </c>
      <c r="D33" s="516" t="s">
        <v>1383</v>
      </c>
    </row>
    <row r="34" spans="1:4" ht="19.899999999999999" customHeight="1">
      <c r="A34" s="512">
        <v>29</v>
      </c>
      <c r="B34" s="518" t="s">
        <v>1038</v>
      </c>
      <c r="C34" s="517" t="s">
        <v>31</v>
      </c>
      <c r="D34" s="516" t="s">
        <v>1386</v>
      </c>
    </row>
    <row r="35" spans="1:4" ht="19.899999999999999" customHeight="1">
      <c r="A35" s="512">
        <v>30</v>
      </c>
      <c r="B35" s="518" t="s">
        <v>1019</v>
      </c>
      <c r="C35" s="517" t="s">
        <v>31</v>
      </c>
      <c r="D35" s="516" t="s">
        <v>1383</v>
      </c>
    </row>
    <row r="36" spans="1:4" ht="19.899999999999999" customHeight="1">
      <c r="A36" s="512">
        <v>31</v>
      </c>
      <c r="B36" s="518" t="s">
        <v>1041</v>
      </c>
      <c r="C36" s="517" t="s">
        <v>31</v>
      </c>
      <c r="D36" s="516" t="s">
        <v>1385</v>
      </c>
    </row>
    <row r="37" spans="1:4" ht="19.899999999999999" customHeight="1">
      <c r="A37" s="512">
        <v>32</v>
      </c>
      <c r="B37" s="518" t="s">
        <v>1044</v>
      </c>
      <c r="C37" s="517" t="s">
        <v>31</v>
      </c>
      <c r="D37" s="516" t="s">
        <v>1385</v>
      </c>
    </row>
    <row r="38" spans="1:4" ht="19.899999999999999" customHeight="1">
      <c r="A38" s="512">
        <v>33</v>
      </c>
      <c r="B38" s="518" t="s">
        <v>83</v>
      </c>
      <c r="C38" s="517" t="s">
        <v>31</v>
      </c>
      <c r="D38" s="516" t="s">
        <v>1385</v>
      </c>
    </row>
    <row r="39" spans="1:4" ht="19.899999999999999" customHeight="1">
      <c r="A39" s="512">
        <v>34</v>
      </c>
      <c r="B39" s="518" t="s">
        <v>1045</v>
      </c>
      <c r="C39" s="517" t="s">
        <v>31</v>
      </c>
      <c r="D39" s="516" t="s">
        <v>1385</v>
      </c>
    </row>
    <row r="40" spans="1:4" ht="19.899999999999999" customHeight="1">
      <c r="A40" s="512">
        <v>35</v>
      </c>
      <c r="B40" s="518" t="s">
        <v>1046</v>
      </c>
      <c r="C40" s="517" t="s">
        <v>31</v>
      </c>
      <c r="D40" s="516" t="s">
        <v>1385</v>
      </c>
    </row>
    <row r="41" spans="1:4" ht="19.899999999999999" customHeight="1">
      <c r="A41" s="512">
        <v>36</v>
      </c>
      <c r="B41" s="518" t="s">
        <v>1049</v>
      </c>
      <c r="C41" s="517" t="s">
        <v>31</v>
      </c>
      <c r="D41" s="516" t="s">
        <v>1387</v>
      </c>
    </row>
    <row r="42" spans="1:4" ht="19.899999999999999" customHeight="1">
      <c r="A42" s="512">
        <v>37</v>
      </c>
      <c r="B42" s="518" t="s">
        <v>1020</v>
      </c>
      <c r="C42" s="517" t="s">
        <v>34</v>
      </c>
      <c r="D42" s="516" t="s">
        <v>1383</v>
      </c>
    </row>
    <row r="43" spans="1:4" ht="19.899999999999999" customHeight="1">
      <c r="A43" s="512">
        <v>38</v>
      </c>
      <c r="B43" s="518" t="s">
        <v>110</v>
      </c>
      <c r="C43" s="517" t="s">
        <v>34</v>
      </c>
      <c r="D43" s="516" t="s">
        <v>1383</v>
      </c>
    </row>
    <row r="44" spans="1:4" ht="19.899999999999999" customHeight="1">
      <c r="A44" s="512">
        <v>39</v>
      </c>
      <c r="B44" s="518" t="s">
        <v>1018</v>
      </c>
      <c r="C44" s="517" t="s">
        <v>34</v>
      </c>
      <c r="D44" s="516" t="s">
        <v>1383</v>
      </c>
    </row>
    <row r="45" spans="1:4" ht="19.899999999999999" customHeight="1">
      <c r="A45" s="512">
        <v>40</v>
      </c>
      <c r="B45" s="518" t="s">
        <v>1019</v>
      </c>
      <c r="C45" s="517" t="s">
        <v>34</v>
      </c>
      <c r="D45" s="516" t="s">
        <v>1383</v>
      </c>
    </row>
    <row r="46" spans="1:4" ht="19.899999999999999" customHeight="1">
      <c r="A46" s="512">
        <v>41</v>
      </c>
      <c r="B46" s="518" t="s">
        <v>1024</v>
      </c>
      <c r="C46" s="517" t="s">
        <v>34</v>
      </c>
      <c r="D46" s="516" t="s">
        <v>1383</v>
      </c>
    </row>
    <row r="47" spans="1:4" ht="19.899999999999999" customHeight="1">
      <c r="A47" s="512">
        <v>42</v>
      </c>
      <c r="B47" s="518" t="s">
        <v>1028</v>
      </c>
      <c r="C47" s="517" t="s">
        <v>34</v>
      </c>
      <c r="D47" s="516" t="s">
        <v>1383</v>
      </c>
    </row>
    <row r="48" spans="1:4" ht="19.899999999999999" customHeight="1">
      <c r="A48" s="512">
        <v>43</v>
      </c>
      <c r="B48" s="518" t="s">
        <v>1021</v>
      </c>
      <c r="C48" s="517" t="s">
        <v>34</v>
      </c>
      <c r="D48" s="516" t="s">
        <v>354</v>
      </c>
    </row>
    <row r="49" spans="1:4" ht="19.899999999999999" customHeight="1">
      <c r="A49" s="512">
        <v>44</v>
      </c>
      <c r="B49" s="518" t="s">
        <v>1007</v>
      </c>
      <c r="C49" s="517" t="s">
        <v>34</v>
      </c>
      <c r="D49" s="516" t="s">
        <v>1383</v>
      </c>
    </row>
    <row r="50" spans="1:4" ht="19.899999999999999" customHeight="1">
      <c r="A50" s="512">
        <v>45</v>
      </c>
      <c r="B50" s="518" t="s">
        <v>1009</v>
      </c>
      <c r="C50" s="517" t="s">
        <v>34</v>
      </c>
      <c r="D50" s="516" t="s">
        <v>1383</v>
      </c>
    </row>
    <row r="51" spans="1:4" ht="19.899999999999999" customHeight="1">
      <c r="A51" s="512">
        <v>46</v>
      </c>
      <c r="B51" s="518" t="s">
        <v>1017</v>
      </c>
      <c r="C51" s="517" t="s">
        <v>34</v>
      </c>
      <c r="D51" s="516" t="s">
        <v>1383</v>
      </c>
    </row>
    <row r="52" spans="1:4" ht="19.899999999999999" customHeight="1">
      <c r="A52" s="512">
        <v>47</v>
      </c>
      <c r="B52" s="518" t="s">
        <v>1015</v>
      </c>
      <c r="C52" s="517" t="s">
        <v>34</v>
      </c>
      <c r="D52" s="516" t="s">
        <v>1383</v>
      </c>
    </row>
    <row r="53" spans="1:4" ht="19.899999999999999" customHeight="1">
      <c r="A53" s="512">
        <v>48</v>
      </c>
      <c r="B53" s="518" t="s">
        <v>1054</v>
      </c>
      <c r="C53" s="517" t="s">
        <v>34</v>
      </c>
      <c r="D53" s="516" t="s">
        <v>1338</v>
      </c>
    </row>
    <row r="54" spans="1:4" ht="19.899999999999999" customHeight="1">
      <c r="A54" s="512">
        <v>49</v>
      </c>
      <c r="B54" s="518" t="s">
        <v>1012</v>
      </c>
      <c r="C54" s="517" t="s">
        <v>34</v>
      </c>
      <c r="D54" s="516" t="s">
        <v>1383</v>
      </c>
    </row>
    <row r="55" spans="1:4" ht="19.899999999999999" customHeight="1">
      <c r="A55" s="512">
        <v>50</v>
      </c>
      <c r="B55" s="518" t="s">
        <v>1010</v>
      </c>
      <c r="C55" s="517" t="s">
        <v>34</v>
      </c>
      <c r="D55" s="516" t="s">
        <v>354</v>
      </c>
    </row>
    <row r="56" spans="1:4" ht="19.899999999999999" customHeight="1">
      <c r="A56" s="512">
        <v>51</v>
      </c>
      <c r="B56" s="518" t="s">
        <v>1032</v>
      </c>
      <c r="C56" s="517" t="s">
        <v>34</v>
      </c>
      <c r="D56" s="516" t="s">
        <v>1383</v>
      </c>
    </row>
    <row r="57" spans="1:4" ht="19.899999999999999" customHeight="1">
      <c r="A57" s="512">
        <v>52</v>
      </c>
      <c r="B57" s="518" t="s">
        <v>1033</v>
      </c>
      <c r="C57" s="517" t="s">
        <v>34</v>
      </c>
      <c r="D57" s="516" t="s">
        <v>1384</v>
      </c>
    </row>
    <row r="58" spans="1:4" ht="19.899999999999999" customHeight="1">
      <c r="A58" s="512">
        <v>53</v>
      </c>
      <c r="B58" s="518" t="s">
        <v>1038</v>
      </c>
      <c r="C58" s="517" t="s">
        <v>34</v>
      </c>
      <c r="D58" s="516" t="s">
        <v>1386</v>
      </c>
    </row>
    <row r="59" spans="1:4" ht="19.899999999999999" customHeight="1">
      <c r="A59" s="512">
        <v>54</v>
      </c>
      <c r="B59" s="518" t="s">
        <v>1061</v>
      </c>
      <c r="C59" s="517" t="s">
        <v>34</v>
      </c>
      <c r="D59" s="516" t="s">
        <v>1385</v>
      </c>
    </row>
    <row r="60" spans="1:4" ht="19.899999999999999" customHeight="1">
      <c r="A60" s="512">
        <v>55</v>
      </c>
      <c r="B60" s="518" t="s">
        <v>112</v>
      </c>
      <c r="C60" s="517" t="s">
        <v>34</v>
      </c>
      <c r="D60" s="516" t="s">
        <v>1387</v>
      </c>
    </row>
    <row r="61" spans="1:4" ht="19.899999999999999" customHeight="1">
      <c r="A61" s="512">
        <v>56</v>
      </c>
      <c r="B61" s="518" t="s">
        <v>1063</v>
      </c>
      <c r="C61" s="517" t="s">
        <v>34</v>
      </c>
      <c r="D61" s="516" t="s">
        <v>1383</v>
      </c>
    </row>
    <row r="62" spans="1:4" ht="19.899999999999999" customHeight="1">
      <c r="A62" s="512">
        <v>57</v>
      </c>
      <c r="B62" s="518" t="s">
        <v>1066</v>
      </c>
      <c r="C62" s="517" t="s">
        <v>34</v>
      </c>
      <c r="D62" s="516" t="s">
        <v>1388</v>
      </c>
    </row>
    <row r="63" spans="1:4" ht="19.899999999999999" customHeight="1">
      <c r="A63" s="512">
        <v>58</v>
      </c>
      <c r="B63" s="518" t="s">
        <v>1069</v>
      </c>
      <c r="C63" s="517" t="s">
        <v>34</v>
      </c>
      <c r="D63" s="516" t="s">
        <v>1387</v>
      </c>
    </row>
    <row r="64" spans="1:4" ht="19.899999999999999" customHeight="1">
      <c r="A64" s="512">
        <v>59</v>
      </c>
      <c r="B64" s="518" t="s">
        <v>1071</v>
      </c>
      <c r="C64" s="517" t="s">
        <v>34</v>
      </c>
      <c r="D64" s="516" t="s">
        <v>1383</v>
      </c>
    </row>
    <row r="65" spans="1:4" ht="19.899999999999999" customHeight="1">
      <c r="A65" s="512">
        <v>60</v>
      </c>
      <c r="B65" s="518" t="s">
        <v>1072</v>
      </c>
      <c r="C65" s="517" t="s">
        <v>34</v>
      </c>
      <c r="D65" s="516" t="s">
        <v>1388</v>
      </c>
    </row>
    <row r="66" spans="1:4" ht="19.899999999999999" customHeight="1">
      <c r="A66" s="512">
        <v>61</v>
      </c>
      <c r="B66" s="518" t="s">
        <v>1075</v>
      </c>
      <c r="C66" s="517" t="s">
        <v>34</v>
      </c>
      <c r="D66" s="516" t="s">
        <v>1388</v>
      </c>
    </row>
    <row r="67" spans="1:4" ht="19.899999999999999" customHeight="1">
      <c r="A67" s="512">
        <v>62</v>
      </c>
      <c r="B67" s="518" t="s">
        <v>1076</v>
      </c>
      <c r="C67" s="517" t="s">
        <v>34</v>
      </c>
      <c r="D67" s="516" t="s">
        <v>1388</v>
      </c>
    </row>
    <row r="68" spans="1:4" ht="19.899999999999999" customHeight="1">
      <c r="A68" s="512">
        <v>63</v>
      </c>
      <c r="B68" s="518" t="s">
        <v>1078</v>
      </c>
      <c r="C68" s="517" t="s">
        <v>34</v>
      </c>
      <c r="D68" s="516" t="s">
        <v>1388</v>
      </c>
    </row>
    <row r="69" spans="1:4" ht="19.899999999999999" customHeight="1">
      <c r="A69" s="512">
        <v>64</v>
      </c>
      <c r="B69" s="518" t="s">
        <v>103</v>
      </c>
      <c r="C69" s="517" t="s">
        <v>34</v>
      </c>
      <c r="D69" s="516" t="s">
        <v>1388</v>
      </c>
    </row>
    <row r="70" spans="1:4" ht="19.899999999999999" customHeight="1">
      <c r="A70" s="512">
        <v>65</v>
      </c>
      <c r="B70" s="518" t="s">
        <v>1389</v>
      </c>
      <c r="C70" s="517" t="s">
        <v>34</v>
      </c>
      <c r="D70" s="516" t="s">
        <v>1388</v>
      </c>
    </row>
    <row r="71" spans="1:4" ht="19.899999999999999" customHeight="1">
      <c r="A71" s="512">
        <v>66</v>
      </c>
      <c r="B71" s="518" t="s">
        <v>100</v>
      </c>
      <c r="C71" s="517" t="s">
        <v>34</v>
      </c>
      <c r="D71" s="516" t="s">
        <v>1387</v>
      </c>
    </row>
    <row r="72" spans="1:4" ht="19.899999999999999" customHeight="1">
      <c r="A72" s="512">
        <v>67</v>
      </c>
      <c r="B72" s="518" t="s">
        <v>1082</v>
      </c>
      <c r="C72" s="517" t="s">
        <v>34</v>
      </c>
      <c r="D72" s="516" t="s">
        <v>1388</v>
      </c>
    </row>
    <row r="73" spans="1:4" ht="19.899999999999999" customHeight="1">
      <c r="A73" s="512">
        <v>68</v>
      </c>
      <c r="B73" s="518" t="s">
        <v>1083</v>
      </c>
      <c r="C73" s="517" t="s">
        <v>34</v>
      </c>
      <c r="D73" s="516" t="s">
        <v>1388</v>
      </c>
    </row>
    <row r="74" spans="1:4" ht="19.899999999999999" customHeight="1">
      <c r="A74" s="512">
        <v>69</v>
      </c>
      <c r="B74" s="518" t="s">
        <v>1085</v>
      </c>
      <c r="C74" s="517" t="s">
        <v>34</v>
      </c>
      <c r="D74" s="516" t="s">
        <v>1388</v>
      </c>
    </row>
    <row r="75" spans="1:4" ht="19.899999999999999" customHeight="1">
      <c r="A75" s="512">
        <v>70</v>
      </c>
      <c r="B75" s="518" t="s">
        <v>1086</v>
      </c>
      <c r="C75" s="517" t="s">
        <v>34</v>
      </c>
      <c r="D75" s="516" t="s">
        <v>1388</v>
      </c>
    </row>
    <row r="76" spans="1:4" ht="19.899999999999999" customHeight="1">
      <c r="A76" s="512">
        <v>71</v>
      </c>
      <c r="B76" s="518" t="s">
        <v>1087</v>
      </c>
      <c r="C76" s="517" t="s">
        <v>34</v>
      </c>
      <c r="D76" s="516" t="s">
        <v>1388</v>
      </c>
    </row>
    <row r="77" spans="1:4" ht="19.899999999999999" customHeight="1">
      <c r="A77" s="512">
        <v>72</v>
      </c>
      <c r="B77" s="518" t="s">
        <v>1088</v>
      </c>
      <c r="C77" s="517" t="s">
        <v>34</v>
      </c>
      <c r="D77" s="516" t="s">
        <v>1388</v>
      </c>
    </row>
    <row r="78" spans="1:4" ht="19.899999999999999" customHeight="1">
      <c r="A78" s="512">
        <v>73</v>
      </c>
      <c r="B78" s="518" t="s">
        <v>1089</v>
      </c>
      <c r="C78" s="517" t="s">
        <v>34</v>
      </c>
      <c r="D78" s="516" t="s">
        <v>1388</v>
      </c>
    </row>
    <row r="79" spans="1:4" ht="19.899999999999999" customHeight="1">
      <c r="A79" s="512">
        <v>74</v>
      </c>
      <c r="B79" s="518" t="s">
        <v>1090</v>
      </c>
      <c r="C79" s="517" t="s">
        <v>34</v>
      </c>
      <c r="D79" s="516" t="s">
        <v>1388</v>
      </c>
    </row>
    <row r="80" spans="1:4" ht="19.899999999999999" customHeight="1">
      <c r="A80" s="512">
        <v>75</v>
      </c>
      <c r="B80" s="518" t="s">
        <v>1072</v>
      </c>
      <c r="C80" s="517" t="s">
        <v>34</v>
      </c>
      <c r="D80" s="516" t="s">
        <v>1388</v>
      </c>
    </row>
    <row r="81" spans="1:4" ht="19.899999999999999" customHeight="1">
      <c r="A81" s="512">
        <v>76</v>
      </c>
      <c r="B81" s="518" t="s">
        <v>114</v>
      </c>
      <c r="C81" s="517" t="s">
        <v>34</v>
      </c>
      <c r="D81" s="516" t="s">
        <v>1388</v>
      </c>
    </row>
    <row r="82" spans="1:4" ht="19.899999999999999" customHeight="1">
      <c r="A82" s="512">
        <v>77</v>
      </c>
      <c r="B82" s="518" t="s">
        <v>1091</v>
      </c>
      <c r="C82" s="517" t="s">
        <v>34</v>
      </c>
      <c r="D82" s="516" t="s">
        <v>1388</v>
      </c>
    </row>
    <row r="83" spans="1:4" ht="19.899999999999999" customHeight="1">
      <c r="A83" s="512">
        <v>78</v>
      </c>
      <c r="B83" s="518" t="s">
        <v>1092</v>
      </c>
      <c r="C83" s="517" t="s">
        <v>34</v>
      </c>
      <c r="D83" s="516" t="s">
        <v>1385</v>
      </c>
    </row>
    <row r="84" spans="1:4" ht="19.899999999999999" customHeight="1">
      <c r="A84" s="512">
        <v>79</v>
      </c>
      <c r="B84" s="518" t="s">
        <v>1075</v>
      </c>
      <c r="C84" s="517" t="s">
        <v>34</v>
      </c>
      <c r="D84" s="516" t="s">
        <v>1388</v>
      </c>
    </row>
    <row r="85" spans="1:4" ht="19.899999999999999" customHeight="1">
      <c r="A85" s="512">
        <v>80</v>
      </c>
      <c r="B85" s="518" t="s">
        <v>1093</v>
      </c>
      <c r="C85" s="517" t="s">
        <v>34</v>
      </c>
      <c r="D85" s="516" t="s">
        <v>1387</v>
      </c>
    </row>
    <row r="86" spans="1:4" ht="19.899999999999999" customHeight="1">
      <c r="A86" s="512">
        <v>81</v>
      </c>
      <c r="B86" s="518" t="s">
        <v>1048</v>
      </c>
      <c r="C86" s="517" t="s">
        <v>34</v>
      </c>
      <c r="D86" s="516" t="s">
        <v>1387</v>
      </c>
    </row>
    <row r="87" spans="1:4" ht="19.899999999999999" customHeight="1">
      <c r="A87" s="512">
        <v>82</v>
      </c>
      <c r="B87" s="518" t="s">
        <v>1094</v>
      </c>
      <c r="C87" s="517" t="s">
        <v>34</v>
      </c>
      <c r="D87" s="516" t="s">
        <v>1388</v>
      </c>
    </row>
    <row r="88" spans="1:4" ht="19.899999999999999" customHeight="1">
      <c r="A88" s="512">
        <v>83</v>
      </c>
      <c r="B88" s="518" t="s">
        <v>1095</v>
      </c>
      <c r="C88" s="517" t="s">
        <v>34</v>
      </c>
      <c r="D88" s="516" t="s">
        <v>354</v>
      </c>
    </row>
    <row r="89" spans="1:4" ht="19.899999999999999" customHeight="1">
      <c r="A89" s="512">
        <v>84</v>
      </c>
      <c r="B89" s="518" t="s">
        <v>1099</v>
      </c>
      <c r="C89" s="517" t="s">
        <v>36</v>
      </c>
      <c r="D89" s="516" t="s">
        <v>354</v>
      </c>
    </row>
    <row r="90" spans="1:4" ht="19.899999999999999" customHeight="1">
      <c r="A90" s="512">
        <v>85</v>
      </c>
      <c r="B90" s="518" t="s">
        <v>1010</v>
      </c>
      <c r="C90" s="517" t="s">
        <v>36</v>
      </c>
      <c r="D90" s="516" t="s">
        <v>354</v>
      </c>
    </row>
    <row r="91" spans="1:4" ht="19.899999999999999" customHeight="1">
      <c r="A91" s="512">
        <v>86</v>
      </c>
      <c r="B91" s="518" t="s">
        <v>1012</v>
      </c>
      <c r="C91" s="517" t="s">
        <v>36</v>
      </c>
      <c r="D91" s="516" t="s">
        <v>1383</v>
      </c>
    </row>
    <row r="92" spans="1:4" ht="19.899999999999999" customHeight="1">
      <c r="A92" s="512">
        <v>87</v>
      </c>
      <c r="B92" s="518" t="s">
        <v>87</v>
      </c>
      <c r="C92" s="517" t="s">
        <v>36</v>
      </c>
      <c r="D92" s="516" t="s">
        <v>1385</v>
      </c>
    </row>
    <row r="93" spans="1:4" ht="19.899999999999999" customHeight="1">
      <c r="A93" s="512">
        <v>88</v>
      </c>
      <c r="B93" s="518" t="s">
        <v>1021</v>
      </c>
      <c r="C93" s="517" t="s">
        <v>36</v>
      </c>
      <c r="D93" s="516" t="s">
        <v>354</v>
      </c>
    </row>
    <row r="94" spans="1:4" ht="19.899999999999999" customHeight="1">
      <c r="A94" s="512">
        <v>89</v>
      </c>
      <c r="B94" s="518" t="s">
        <v>1054</v>
      </c>
      <c r="C94" s="517" t="s">
        <v>36</v>
      </c>
      <c r="D94" s="516" t="s">
        <v>358</v>
      </c>
    </row>
    <row r="95" spans="1:4" ht="19.899999999999999" customHeight="1">
      <c r="A95" s="512">
        <v>90</v>
      </c>
      <c r="B95" s="518" t="s">
        <v>1063</v>
      </c>
      <c r="C95" s="517" t="s">
        <v>36</v>
      </c>
      <c r="D95" s="516" t="s">
        <v>1383</v>
      </c>
    </row>
    <row r="96" spans="1:4" ht="19.899999999999999" customHeight="1">
      <c r="A96" s="512">
        <v>91</v>
      </c>
      <c r="B96" s="518" t="s">
        <v>1033</v>
      </c>
      <c r="C96" s="517" t="s">
        <v>36</v>
      </c>
      <c r="D96" s="516" t="s">
        <v>1384</v>
      </c>
    </row>
    <row r="97" spans="1:4" ht="19.899999999999999" customHeight="1">
      <c r="A97" s="512">
        <v>92</v>
      </c>
      <c r="B97" s="518" t="s">
        <v>1071</v>
      </c>
      <c r="C97" s="517" t="s">
        <v>36</v>
      </c>
      <c r="D97" s="516" t="s">
        <v>1383</v>
      </c>
    </row>
    <row r="98" spans="1:4" ht="19.899999999999999" customHeight="1">
      <c r="A98" s="512">
        <v>93</v>
      </c>
      <c r="B98" s="518" t="s">
        <v>1038</v>
      </c>
      <c r="C98" s="517" t="s">
        <v>36</v>
      </c>
      <c r="D98" s="516" t="s">
        <v>1386</v>
      </c>
    </row>
    <row r="99" spans="1:4" ht="19.899999999999999" customHeight="1">
      <c r="A99" s="512">
        <v>94</v>
      </c>
      <c r="B99" s="518" t="s">
        <v>1108</v>
      </c>
      <c r="C99" s="517" t="s">
        <v>36</v>
      </c>
      <c r="D99" s="516" t="s">
        <v>1385</v>
      </c>
    </row>
    <row r="100" spans="1:4" ht="19.899999999999999" customHeight="1">
      <c r="A100" s="512">
        <v>95</v>
      </c>
      <c r="B100" s="518" t="s">
        <v>1092</v>
      </c>
      <c r="C100" s="517" t="s">
        <v>36</v>
      </c>
      <c r="D100" s="516" t="s">
        <v>1385</v>
      </c>
    </row>
    <row r="101" spans="1:4" ht="19.899999999999999" customHeight="1">
      <c r="A101" s="512">
        <v>96</v>
      </c>
      <c r="B101" s="518" t="s">
        <v>1111</v>
      </c>
      <c r="C101" s="517" t="s">
        <v>36</v>
      </c>
      <c r="D101" s="516" t="s">
        <v>1385</v>
      </c>
    </row>
    <row r="102" spans="1:4" ht="19.899999999999999" customHeight="1">
      <c r="A102" s="512">
        <v>97</v>
      </c>
      <c r="B102" s="518" t="s">
        <v>1114</v>
      </c>
      <c r="C102" s="517" t="s">
        <v>36</v>
      </c>
      <c r="D102" s="516" t="s">
        <v>1385</v>
      </c>
    </row>
    <row r="103" spans="1:4" ht="19.899999999999999" customHeight="1">
      <c r="A103" s="512">
        <v>98</v>
      </c>
      <c r="B103" s="518" t="s">
        <v>1046</v>
      </c>
      <c r="C103" s="517" t="s">
        <v>36</v>
      </c>
      <c r="D103" s="516" t="s">
        <v>1385</v>
      </c>
    </row>
    <row r="104" spans="1:4" ht="19.899999999999999" customHeight="1">
      <c r="A104" s="512">
        <v>99</v>
      </c>
      <c r="B104" s="518" t="s">
        <v>1115</v>
      </c>
      <c r="C104" s="517" t="s">
        <v>36</v>
      </c>
      <c r="D104" s="516" t="s">
        <v>354</v>
      </c>
    </row>
    <row r="105" spans="1:4" ht="19.899999999999999" customHeight="1">
      <c r="A105" s="512">
        <v>100</v>
      </c>
      <c r="B105" s="518" t="s">
        <v>84</v>
      </c>
      <c r="C105" s="517" t="s">
        <v>36</v>
      </c>
      <c r="D105" s="516" t="s">
        <v>1385</v>
      </c>
    </row>
    <row r="106" spans="1:4" ht="19.899999999999999" customHeight="1">
      <c r="A106" s="512">
        <v>101</v>
      </c>
      <c r="B106" s="518" t="s">
        <v>1095</v>
      </c>
      <c r="C106" s="517" t="s">
        <v>36</v>
      </c>
      <c r="D106" s="516" t="s">
        <v>354</v>
      </c>
    </row>
    <row r="107" spans="1:4" ht="19.899999999999999" customHeight="1">
      <c r="A107" s="512">
        <v>102</v>
      </c>
      <c r="B107" s="519" t="s">
        <v>1010</v>
      </c>
      <c r="C107" s="517" t="s">
        <v>38</v>
      </c>
      <c r="D107" s="477" t="s">
        <v>354</v>
      </c>
    </row>
    <row r="108" spans="1:4" ht="19.899999999999999" customHeight="1">
      <c r="A108" s="512">
        <v>103</v>
      </c>
      <c r="B108" s="519" t="s">
        <v>1095</v>
      </c>
      <c r="C108" s="517" t="s">
        <v>38</v>
      </c>
      <c r="D108" s="477" t="s">
        <v>354</v>
      </c>
    </row>
    <row r="109" spans="1:4" ht="19.899999999999999" customHeight="1">
      <c r="A109" s="512">
        <v>104</v>
      </c>
      <c r="B109" s="519" t="s">
        <v>1033</v>
      </c>
      <c r="C109" s="517" t="s">
        <v>38</v>
      </c>
      <c r="D109" s="477" t="s">
        <v>1384</v>
      </c>
    </row>
    <row r="110" spans="1:4" ht="19.899999999999999" customHeight="1">
      <c r="A110" s="512">
        <v>105</v>
      </c>
      <c r="B110" s="519" t="s">
        <v>1122</v>
      </c>
      <c r="C110" s="517" t="s">
        <v>38</v>
      </c>
      <c r="D110" s="477" t="s">
        <v>1383</v>
      </c>
    </row>
    <row r="111" spans="1:4" ht="19.899999999999999" customHeight="1">
      <c r="A111" s="512">
        <v>106</v>
      </c>
      <c r="B111" s="519" t="s">
        <v>1054</v>
      </c>
      <c r="C111" s="517" t="s">
        <v>38</v>
      </c>
      <c r="D111" s="477" t="s">
        <v>1338</v>
      </c>
    </row>
    <row r="112" spans="1:4" ht="19.899999999999999" customHeight="1">
      <c r="A112" s="512">
        <v>107</v>
      </c>
      <c r="B112" s="519" t="s">
        <v>1038</v>
      </c>
      <c r="C112" s="517" t="s">
        <v>38</v>
      </c>
      <c r="D112" s="477" t="s">
        <v>1386</v>
      </c>
    </row>
    <row r="113" spans="1:4" ht="19.899999999999999" customHeight="1">
      <c r="A113" s="512">
        <v>108</v>
      </c>
      <c r="B113" s="519" t="s">
        <v>1099</v>
      </c>
      <c r="C113" s="517" t="s">
        <v>38</v>
      </c>
      <c r="D113" s="477" t="s">
        <v>354</v>
      </c>
    </row>
    <row r="114" spans="1:4" ht="19.899999999999999" customHeight="1">
      <c r="A114" s="512">
        <v>109</v>
      </c>
      <c r="B114" s="519" t="s">
        <v>1041</v>
      </c>
      <c r="C114" s="517" t="s">
        <v>38</v>
      </c>
      <c r="D114" s="477" t="s">
        <v>1385</v>
      </c>
    </row>
    <row r="115" spans="1:4" ht="19.899999999999999" customHeight="1">
      <c r="A115" s="512">
        <v>110</v>
      </c>
      <c r="B115" s="519" t="s">
        <v>1127</v>
      </c>
      <c r="C115" s="517" t="s">
        <v>38</v>
      </c>
      <c r="D115" s="477" t="s">
        <v>1385</v>
      </c>
    </row>
    <row r="116" spans="1:4" ht="19.899999999999999" customHeight="1">
      <c r="A116" s="512">
        <v>111</v>
      </c>
      <c r="B116" s="519" t="s">
        <v>1129</v>
      </c>
      <c r="C116" s="517" t="s">
        <v>38</v>
      </c>
      <c r="D116" s="477" t="s">
        <v>1383</v>
      </c>
    </row>
    <row r="117" spans="1:4" ht="19.899999999999999" customHeight="1">
      <c r="A117" s="512">
        <v>112</v>
      </c>
      <c r="B117" s="519" t="s">
        <v>87</v>
      </c>
      <c r="C117" s="517" t="s">
        <v>38</v>
      </c>
      <c r="D117" s="477" t="s">
        <v>1385</v>
      </c>
    </row>
    <row r="118" spans="1:4" ht="19.899999999999999" customHeight="1">
      <c r="A118" s="512">
        <v>113</v>
      </c>
      <c r="B118" s="515" t="s">
        <v>1170</v>
      </c>
      <c r="C118" s="517" t="s">
        <v>38</v>
      </c>
      <c r="D118" s="477" t="s">
        <v>1383</v>
      </c>
    </row>
    <row r="119" spans="1:4" ht="19.899999999999999" customHeight="1">
      <c r="A119" s="512">
        <v>114</v>
      </c>
      <c r="B119" s="519" t="s">
        <v>1132</v>
      </c>
      <c r="C119" s="517" t="s">
        <v>38</v>
      </c>
      <c r="D119" s="477" t="s">
        <v>1383</v>
      </c>
    </row>
    <row r="120" spans="1:4" ht="19.899999999999999" customHeight="1">
      <c r="A120" s="512">
        <v>115</v>
      </c>
      <c r="B120" s="519" t="s">
        <v>1133</v>
      </c>
      <c r="C120" s="517" t="s">
        <v>38</v>
      </c>
      <c r="D120" s="477" t="s">
        <v>1383</v>
      </c>
    </row>
    <row r="121" spans="1:4" ht="19.899999999999999" customHeight="1">
      <c r="A121" s="512">
        <v>116</v>
      </c>
      <c r="B121" s="519" t="s">
        <v>1136</v>
      </c>
      <c r="C121" s="517" t="s">
        <v>38</v>
      </c>
      <c r="D121" s="477" t="s">
        <v>1383</v>
      </c>
    </row>
    <row r="122" spans="1:4" ht="19.899999999999999" customHeight="1">
      <c r="A122" s="512">
        <v>117</v>
      </c>
      <c r="B122" s="519" t="s">
        <v>82</v>
      </c>
      <c r="C122" s="517" t="s">
        <v>38</v>
      </c>
      <c r="D122" s="477" t="s">
        <v>1385</v>
      </c>
    </row>
    <row r="123" spans="1:4" ht="19.899999999999999" customHeight="1">
      <c r="A123" s="512">
        <v>118</v>
      </c>
      <c r="B123" s="519" t="s">
        <v>1139</v>
      </c>
      <c r="C123" s="517" t="s">
        <v>38</v>
      </c>
      <c r="D123" s="477" t="s">
        <v>1386</v>
      </c>
    </row>
    <row r="124" spans="1:4" ht="19.899999999999999" customHeight="1">
      <c r="A124" s="512">
        <v>119</v>
      </c>
      <c r="B124" s="519" t="s">
        <v>1127</v>
      </c>
      <c r="C124" s="517" t="s">
        <v>38</v>
      </c>
      <c r="D124" s="477" t="s">
        <v>1385</v>
      </c>
    </row>
    <row r="125" spans="1:4" ht="19.899999999999999" customHeight="1">
      <c r="A125" s="512">
        <v>120</v>
      </c>
      <c r="B125" s="519" t="s">
        <v>1127</v>
      </c>
      <c r="C125" s="517" t="s">
        <v>38</v>
      </c>
      <c r="D125" s="477" t="s">
        <v>1385</v>
      </c>
    </row>
    <row r="126" spans="1:4" ht="19.899999999999999" customHeight="1">
      <c r="A126" s="512">
        <v>121</v>
      </c>
      <c r="B126" s="519" t="s">
        <v>1111</v>
      </c>
      <c r="C126" s="517" t="s">
        <v>38</v>
      </c>
      <c r="D126" s="477" t="s">
        <v>1385</v>
      </c>
    </row>
    <row r="127" spans="1:4" ht="19.899999999999999" customHeight="1">
      <c r="A127" s="512">
        <v>122</v>
      </c>
      <c r="B127" s="519" t="s">
        <v>117</v>
      </c>
      <c r="C127" s="517" t="s">
        <v>38</v>
      </c>
      <c r="D127" s="477" t="s">
        <v>1387</v>
      </c>
    </row>
    <row r="128" spans="1:4" ht="19.899999999999999" customHeight="1">
      <c r="A128" s="512">
        <v>123</v>
      </c>
      <c r="B128" s="519" t="s">
        <v>1147</v>
      </c>
      <c r="C128" s="517" t="s">
        <v>38</v>
      </c>
      <c r="D128" s="477" t="s">
        <v>1385</v>
      </c>
    </row>
    <row r="129" spans="1:4" ht="19.899999999999999" customHeight="1">
      <c r="A129" s="512">
        <v>124</v>
      </c>
      <c r="B129" s="519" t="s">
        <v>1114</v>
      </c>
      <c r="C129" s="517" t="s">
        <v>38</v>
      </c>
      <c r="D129" s="477" t="s">
        <v>1385</v>
      </c>
    </row>
    <row r="130" spans="1:4" ht="19.899999999999999" customHeight="1">
      <c r="A130" s="512">
        <v>125</v>
      </c>
      <c r="B130" s="519" t="s">
        <v>1046</v>
      </c>
      <c r="C130" s="517" t="s">
        <v>38</v>
      </c>
      <c r="D130" s="477" t="s">
        <v>1385</v>
      </c>
    </row>
    <row r="131" spans="1:4" ht="19.899999999999999" customHeight="1">
      <c r="A131" s="512">
        <v>126</v>
      </c>
      <c r="B131" s="519" t="s">
        <v>1148</v>
      </c>
      <c r="C131" s="517" t="s">
        <v>38</v>
      </c>
      <c r="D131" s="477" t="s">
        <v>1338</v>
      </c>
    </row>
    <row r="132" spans="1:4" ht="19.899999999999999" customHeight="1">
      <c r="A132" s="512">
        <v>127</v>
      </c>
      <c r="B132" s="519" t="s">
        <v>1150</v>
      </c>
      <c r="C132" s="517" t="s">
        <v>38</v>
      </c>
      <c r="D132" s="477" t="s">
        <v>1338</v>
      </c>
    </row>
    <row r="133" spans="1:4" ht="19.899999999999999" customHeight="1">
      <c r="A133" s="512">
        <v>128</v>
      </c>
      <c r="B133" s="519" t="s">
        <v>1151</v>
      </c>
      <c r="C133" s="517" t="s">
        <v>38</v>
      </c>
      <c r="D133" s="477" t="s">
        <v>1338</v>
      </c>
    </row>
    <row r="134" spans="1:4" ht="19.899999999999999" customHeight="1">
      <c r="A134" s="512">
        <v>129</v>
      </c>
      <c r="B134" s="519" t="s">
        <v>118</v>
      </c>
      <c r="C134" s="517" t="s">
        <v>38</v>
      </c>
      <c r="D134" s="477" t="s">
        <v>1338</v>
      </c>
    </row>
    <row r="135" spans="1:4" ht="19.899999999999999" customHeight="1">
      <c r="A135" s="512">
        <v>130</v>
      </c>
      <c r="B135" s="519" t="s">
        <v>1152</v>
      </c>
      <c r="C135" s="517" t="s">
        <v>38</v>
      </c>
      <c r="D135" s="477" t="s">
        <v>1338</v>
      </c>
    </row>
    <row r="136" spans="1:4" ht="19.899999999999999" customHeight="1">
      <c r="A136" s="512">
        <v>131</v>
      </c>
      <c r="B136" s="519" t="s">
        <v>1153</v>
      </c>
      <c r="C136" s="517" t="s">
        <v>38</v>
      </c>
      <c r="D136" s="477" t="s">
        <v>1338</v>
      </c>
    </row>
    <row r="137" spans="1:4" ht="19.899999999999999" customHeight="1">
      <c r="A137" s="512">
        <v>132</v>
      </c>
      <c r="B137" s="519" t="s">
        <v>1154</v>
      </c>
      <c r="C137" s="517" t="s">
        <v>38</v>
      </c>
      <c r="D137" s="477" t="s">
        <v>1338</v>
      </c>
    </row>
    <row r="138" spans="1:4" ht="19.899999999999999" customHeight="1">
      <c r="A138" s="512">
        <v>133</v>
      </c>
      <c r="B138" s="519" t="s">
        <v>1155</v>
      </c>
      <c r="C138" s="517" t="s">
        <v>38</v>
      </c>
      <c r="D138" s="477" t="s">
        <v>1338</v>
      </c>
    </row>
    <row r="139" spans="1:4" ht="19.899999999999999" customHeight="1">
      <c r="A139" s="512">
        <v>134</v>
      </c>
      <c r="B139" s="519" t="s">
        <v>120</v>
      </c>
      <c r="C139" s="517" t="s">
        <v>38</v>
      </c>
      <c r="D139" s="477" t="s">
        <v>1338</v>
      </c>
    </row>
    <row r="140" spans="1:4" ht="19.899999999999999" customHeight="1">
      <c r="A140" s="512">
        <v>135</v>
      </c>
      <c r="B140" s="519" t="s">
        <v>1156</v>
      </c>
      <c r="C140" s="517" t="s">
        <v>38</v>
      </c>
      <c r="D140" s="477" t="s">
        <v>1338</v>
      </c>
    </row>
    <row r="141" spans="1:4" ht="19.899999999999999" customHeight="1">
      <c r="A141" s="512">
        <v>136</v>
      </c>
      <c r="B141" s="519" t="s">
        <v>1157</v>
      </c>
      <c r="C141" s="517" t="s">
        <v>38</v>
      </c>
      <c r="D141" s="477" t="s">
        <v>1385</v>
      </c>
    </row>
    <row r="142" spans="1:4" ht="19.899999999999999" customHeight="1">
      <c r="A142" s="512">
        <v>137</v>
      </c>
      <c r="B142" s="519" t="s">
        <v>1389</v>
      </c>
      <c r="C142" s="517" t="s">
        <v>38</v>
      </c>
      <c r="D142" s="477" t="s">
        <v>1388</v>
      </c>
    </row>
    <row r="143" spans="1:4" ht="19.899999999999999" customHeight="1">
      <c r="A143" s="512">
        <v>138</v>
      </c>
      <c r="B143" s="519" t="s">
        <v>1159</v>
      </c>
      <c r="C143" s="517" t="s">
        <v>38</v>
      </c>
      <c r="D143" s="477" t="s">
        <v>1388</v>
      </c>
    </row>
    <row r="144" spans="1:4" ht="19.899999999999999" customHeight="1">
      <c r="A144" s="512">
        <v>139</v>
      </c>
      <c r="B144" s="519" t="s">
        <v>1160</v>
      </c>
      <c r="C144" s="517" t="s">
        <v>38</v>
      </c>
      <c r="D144" s="459" t="s">
        <v>1388</v>
      </c>
    </row>
    <row r="145" spans="1:4" ht="19.899999999999999" customHeight="1">
      <c r="A145" s="512">
        <v>140</v>
      </c>
      <c r="B145" s="519" t="s">
        <v>1088</v>
      </c>
      <c r="C145" s="517" t="s">
        <v>38</v>
      </c>
      <c r="D145" s="459" t="s">
        <v>1388</v>
      </c>
    </row>
    <row r="146" spans="1:4" ht="19.899999999999999" customHeight="1">
      <c r="A146" s="512">
        <v>141</v>
      </c>
      <c r="B146" s="519" t="s">
        <v>114</v>
      </c>
      <c r="C146" s="517" t="s">
        <v>38</v>
      </c>
      <c r="D146" s="459" t="s">
        <v>1388</v>
      </c>
    </row>
    <row r="147" spans="1:4" ht="19.899999999999999" customHeight="1">
      <c r="A147" s="512">
        <v>142</v>
      </c>
      <c r="B147" s="515" t="s">
        <v>1164</v>
      </c>
      <c r="C147" s="517" t="s">
        <v>40</v>
      </c>
      <c r="D147" s="477" t="s">
        <v>1383</v>
      </c>
    </row>
    <row r="148" spans="1:4" ht="19.899999999999999" customHeight="1">
      <c r="A148" s="512">
        <v>143</v>
      </c>
      <c r="B148" s="515" t="s">
        <v>1095</v>
      </c>
      <c r="C148" s="517" t="s">
        <v>40</v>
      </c>
      <c r="D148" s="477" t="s">
        <v>354</v>
      </c>
    </row>
    <row r="149" spans="1:4" ht="19.899999999999999" customHeight="1">
      <c r="A149" s="512">
        <v>144</v>
      </c>
      <c r="B149" s="515" t="s">
        <v>1010</v>
      </c>
      <c r="C149" s="517" t="s">
        <v>40</v>
      </c>
      <c r="D149" s="477" t="s">
        <v>354</v>
      </c>
    </row>
    <row r="150" spans="1:4" ht="19.899999999999999" customHeight="1">
      <c r="A150" s="512">
        <v>145</v>
      </c>
      <c r="B150" s="515" t="s">
        <v>1095</v>
      </c>
      <c r="C150" s="517" t="s">
        <v>40</v>
      </c>
      <c r="D150" s="477" t="s">
        <v>1338</v>
      </c>
    </row>
    <row r="151" spans="1:4" ht="19.899999999999999" customHeight="1">
      <c r="A151" s="512">
        <v>146</v>
      </c>
      <c r="B151" s="515" t="s">
        <v>1132</v>
      </c>
      <c r="C151" s="517" t="s">
        <v>40</v>
      </c>
      <c r="D151" s="477" t="s">
        <v>1383</v>
      </c>
    </row>
    <row r="152" spans="1:4" ht="19.899999999999999" customHeight="1">
      <c r="A152" s="512">
        <v>147</v>
      </c>
      <c r="B152" s="515" t="s">
        <v>1170</v>
      </c>
      <c r="C152" s="517" t="s">
        <v>40</v>
      </c>
      <c r="D152" s="477" t="s">
        <v>1383</v>
      </c>
    </row>
    <row r="153" spans="1:4" ht="19.899999999999999" customHeight="1">
      <c r="A153" s="512">
        <v>148</v>
      </c>
      <c r="B153" s="515" t="s">
        <v>1099</v>
      </c>
      <c r="C153" s="517" t="s">
        <v>40</v>
      </c>
      <c r="D153" s="477" t="s">
        <v>354</v>
      </c>
    </row>
    <row r="154" spans="1:4" ht="19.899999999999999" customHeight="1">
      <c r="A154" s="512">
        <v>149</v>
      </c>
      <c r="B154" s="515" t="s">
        <v>1129</v>
      </c>
      <c r="C154" s="517" t="s">
        <v>40</v>
      </c>
      <c r="D154" s="477" t="s">
        <v>1383</v>
      </c>
    </row>
    <row r="155" spans="1:4" ht="19.899999999999999" customHeight="1">
      <c r="A155" s="512">
        <v>150</v>
      </c>
      <c r="B155" s="515" t="s">
        <v>1122</v>
      </c>
      <c r="C155" s="517" t="s">
        <v>40</v>
      </c>
      <c r="D155" s="477" t="s">
        <v>1383</v>
      </c>
    </row>
    <row r="156" spans="1:4" ht="19.899999999999999" customHeight="1">
      <c r="A156" s="512">
        <v>151</v>
      </c>
      <c r="B156" s="515" t="s">
        <v>106</v>
      </c>
      <c r="C156" s="517" t="s">
        <v>40</v>
      </c>
      <c r="D156" s="477" t="s">
        <v>354</v>
      </c>
    </row>
    <row r="157" spans="1:4" ht="19.899999999999999" customHeight="1">
      <c r="A157" s="512">
        <v>152</v>
      </c>
      <c r="B157" s="515" t="s">
        <v>1139</v>
      </c>
      <c r="C157" s="517" t="s">
        <v>40</v>
      </c>
      <c r="D157" s="477" t="s">
        <v>354</v>
      </c>
    </row>
    <row r="158" spans="1:4" ht="19.899999999999999" customHeight="1">
      <c r="A158" s="512">
        <v>153</v>
      </c>
      <c r="B158" s="515" t="s">
        <v>1133</v>
      </c>
      <c r="C158" s="517" t="s">
        <v>40</v>
      </c>
      <c r="D158" s="477" t="s">
        <v>1383</v>
      </c>
    </row>
    <row r="159" spans="1:4" ht="19.899999999999999" customHeight="1">
      <c r="A159" s="512">
        <v>154</v>
      </c>
      <c r="B159" s="515" t="s">
        <v>1136</v>
      </c>
      <c r="C159" s="517" t="s">
        <v>40</v>
      </c>
      <c r="D159" s="477" t="s">
        <v>1383</v>
      </c>
    </row>
    <row r="160" spans="1:4" ht="19.899999999999999" customHeight="1">
      <c r="A160" s="512">
        <v>155</v>
      </c>
      <c r="B160" s="515" t="s">
        <v>1174</v>
      </c>
      <c r="C160" s="517" t="s">
        <v>40</v>
      </c>
      <c r="D160" s="477" t="s">
        <v>354</v>
      </c>
    </row>
    <row r="161" spans="1:4" ht="19.899999999999999" customHeight="1">
      <c r="A161" s="512">
        <v>156</v>
      </c>
      <c r="B161" s="515" t="s">
        <v>1175</v>
      </c>
      <c r="C161" s="517" t="s">
        <v>40</v>
      </c>
      <c r="D161" s="477" t="s">
        <v>354</v>
      </c>
    </row>
    <row r="162" spans="1:4" ht="19.899999999999999" customHeight="1">
      <c r="A162" s="512">
        <v>157</v>
      </c>
      <c r="B162" s="515" t="s">
        <v>1177</v>
      </c>
      <c r="C162" s="517" t="s">
        <v>40</v>
      </c>
      <c r="D162" s="477" t="s">
        <v>1387</v>
      </c>
    </row>
    <row r="163" spans="1:4" ht="19.899999999999999" customHeight="1">
      <c r="A163" s="512">
        <v>158</v>
      </c>
      <c r="B163" s="515" t="s">
        <v>1178</v>
      </c>
      <c r="C163" s="517" t="s">
        <v>40</v>
      </c>
      <c r="D163" s="477" t="s">
        <v>354</v>
      </c>
    </row>
    <row r="164" spans="1:4" ht="19.899999999999999" customHeight="1">
      <c r="A164" s="512">
        <v>159</v>
      </c>
      <c r="B164" s="515" t="s">
        <v>1389</v>
      </c>
      <c r="C164" s="517" t="s">
        <v>40</v>
      </c>
      <c r="D164" s="477" t="s">
        <v>1388</v>
      </c>
    </row>
    <row r="165" spans="1:4" ht="19.899999999999999" customHeight="1">
      <c r="A165" s="512">
        <v>160</v>
      </c>
      <c r="B165" s="515" t="s">
        <v>1180</v>
      </c>
      <c r="C165" s="517" t="s">
        <v>40</v>
      </c>
      <c r="D165" s="477" t="s">
        <v>1383</v>
      </c>
    </row>
    <row r="166" spans="1:4" ht="19.899999999999999" customHeight="1">
      <c r="A166" s="512">
        <v>161</v>
      </c>
      <c r="B166" s="515" t="s">
        <v>1114</v>
      </c>
      <c r="C166" s="517" t="s">
        <v>40</v>
      </c>
      <c r="D166" s="477" t="s">
        <v>1385</v>
      </c>
    </row>
    <row r="167" spans="1:4" ht="19.899999999999999" customHeight="1">
      <c r="A167" s="512">
        <v>162</v>
      </c>
      <c r="B167" s="515" t="s">
        <v>1046</v>
      </c>
      <c r="C167" s="517" t="s">
        <v>40</v>
      </c>
      <c r="D167" s="477" t="s">
        <v>1385</v>
      </c>
    </row>
    <row r="168" spans="1:4" ht="19.899999999999999" customHeight="1">
      <c r="A168" s="512">
        <v>163</v>
      </c>
      <c r="B168" s="515" t="s">
        <v>1183</v>
      </c>
      <c r="C168" s="517" t="s">
        <v>40</v>
      </c>
      <c r="D168" s="477" t="s">
        <v>1385</v>
      </c>
    </row>
    <row r="169" spans="1:4" ht="19.899999999999999" customHeight="1">
      <c r="A169" s="512">
        <v>164</v>
      </c>
      <c r="B169" s="515" t="s">
        <v>1184</v>
      </c>
      <c r="C169" s="517" t="s">
        <v>40</v>
      </c>
      <c r="D169" s="477" t="s">
        <v>1385</v>
      </c>
    </row>
    <row r="170" spans="1:4" ht="19.899999999999999" customHeight="1">
      <c r="A170" s="512">
        <v>165</v>
      </c>
      <c r="B170" s="515" t="s">
        <v>1184</v>
      </c>
      <c r="C170" s="517" t="s">
        <v>40</v>
      </c>
      <c r="D170" s="477" t="s">
        <v>1385</v>
      </c>
    </row>
    <row r="171" spans="1:4" ht="19.899999999999999" customHeight="1">
      <c r="A171" s="512">
        <v>166</v>
      </c>
      <c r="B171" s="515" t="s">
        <v>1178</v>
      </c>
      <c r="C171" s="517" t="s">
        <v>40</v>
      </c>
      <c r="D171" s="477" t="s">
        <v>354</v>
      </c>
    </row>
    <row r="172" spans="1:4" ht="19.899999999999999" customHeight="1">
      <c r="A172" s="512">
        <v>167</v>
      </c>
      <c r="B172" s="515" t="s">
        <v>122</v>
      </c>
      <c r="C172" s="517" t="s">
        <v>40</v>
      </c>
      <c r="D172" s="477" t="s">
        <v>354</v>
      </c>
    </row>
    <row r="173" spans="1:4" ht="19.899999999999999" customHeight="1">
      <c r="A173" s="512">
        <v>168</v>
      </c>
      <c r="B173" s="515" t="s">
        <v>1161</v>
      </c>
      <c r="C173" s="517" t="s">
        <v>40</v>
      </c>
      <c r="D173" s="477" t="s">
        <v>1390</v>
      </c>
    </row>
    <row r="174" spans="1:4" ht="19.899999999999999" customHeight="1">
      <c r="A174" s="512">
        <v>169</v>
      </c>
      <c r="B174" s="515" t="s">
        <v>90</v>
      </c>
      <c r="C174" s="517" t="s">
        <v>40</v>
      </c>
      <c r="D174" s="477" t="s">
        <v>1387</v>
      </c>
    </row>
    <row r="175" spans="1:4" ht="19.899999999999999" customHeight="1">
      <c r="A175" s="512">
        <v>170</v>
      </c>
      <c r="B175" s="515" t="s">
        <v>84</v>
      </c>
      <c r="C175" s="517" t="s">
        <v>40</v>
      </c>
      <c r="D175" s="477" t="s">
        <v>1385</v>
      </c>
    </row>
    <row r="176" spans="1:4" ht="19.899999999999999" customHeight="1">
      <c r="A176" s="512">
        <v>171</v>
      </c>
      <c r="B176" s="515" t="s">
        <v>1190</v>
      </c>
      <c r="C176" s="517" t="s">
        <v>40</v>
      </c>
      <c r="D176" s="477" t="s">
        <v>1390</v>
      </c>
    </row>
    <row r="177" spans="1:4" ht="19.899999999999999" customHeight="1">
      <c r="A177" s="512">
        <v>172</v>
      </c>
      <c r="B177" s="515" t="s">
        <v>123</v>
      </c>
      <c r="C177" s="517" t="s">
        <v>40</v>
      </c>
      <c r="D177" s="477" t="s">
        <v>1390</v>
      </c>
    </row>
    <row r="178" spans="1:4" ht="19.899999999999999" customHeight="1">
      <c r="A178" s="512">
        <v>173</v>
      </c>
      <c r="B178" s="515" t="s">
        <v>124</v>
      </c>
      <c r="C178" s="517" t="s">
        <v>40</v>
      </c>
      <c r="D178" s="477" t="s">
        <v>1390</v>
      </c>
    </row>
    <row r="179" spans="1:4" ht="19.899999999999999" customHeight="1">
      <c r="A179" s="512">
        <v>174</v>
      </c>
      <c r="B179" s="515" t="s">
        <v>125</v>
      </c>
      <c r="C179" s="517" t="s">
        <v>40</v>
      </c>
      <c r="D179" s="477" t="s">
        <v>1390</v>
      </c>
    </row>
    <row r="180" spans="1:4" ht="19.899999999999999" customHeight="1">
      <c r="A180" s="512">
        <v>175</v>
      </c>
      <c r="B180" s="515" t="s">
        <v>1161</v>
      </c>
      <c r="C180" s="517" t="s">
        <v>40</v>
      </c>
      <c r="D180" s="477" t="s">
        <v>1390</v>
      </c>
    </row>
    <row r="181" spans="1:4" ht="19.899999999999999" customHeight="1">
      <c r="A181" s="512">
        <v>176</v>
      </c>
      <c r="B181" s="515" t="s">
        <v>126</v>
      </c>
      <c r="C181" s="517" t="s">
        <v>40</v>
      </c>
      <c r="D181" s="477" t="s">
        <v>1390</v>
      </c>
    </row>
    <row r="182" spans="1:4" ht="19.899999999999999" customHeight="1">
      <c r="A182" s="512">
        <v>177</v>
      </c>
      <c r="B182" s="515" t="s">
        <v>1192</v>
      </c>
      <c r="C182" s="517" t="s">
        <v>40</v>
      </c>
      <c r="D182" s="477" t="s">
        <v>1390</v>
      </c>
    </row>
    <row r="183" spans="1:4" ht="19.899999999999999" customHeight="1">
      <c r="A183" s="512">
        <v>178</v>
      </c>
      <c r="B183" s="515" t="s">
        <v>127</v>
      </c>
      <c r="C183" s="517" t="s">
        <v>40</v>
      </c>
      <c r="D183" s="477" t="s">
        <v>1390</v>
      </c>
    </row>
    <row r="184" spans="1:4" ht="19.899999999999999" customHeight="1">
      <c r="A184" s="512">
        <v>179</v>
      </c>
      <c r="B184" s="515" t="s">
        <v>1193</v>
      </c>
      <c r="C184" s="517" t="s">
        <v>40</v>
      </c>
      <c r="D184" s="477" t="s">
        <v>1390</v>
      </c>
    </row>
    <row r="185" spans="1:4" ht="19.899999999999999" customHeight="1">
      <c r="A185" s="512">
        <v>180</v>
      </c>
      <c r="B185" s="515" t="s">
        <v>1194</v>
      </c>
      <c r="C185" s="517" t="s">
        <v>40</v>
      </c>
      <c r="D185" s="477" t="s">
        <v>1390</v>
      </c>
    </row>
    <row r="186" spans="1:4" ht="19.899999999999999" customHeight="1">
      <c r="A186" s="512">
        <v>181</v>
      </c>
      <c r="B186" s="515" t="s">
        <v>1195</v>
      </c>
      <c r="C186" s="517" t="s">
        <v>40</v>
      </c>
      <c r="D186" s="477" t="s">
        <v>1390</v>
      </c>
    </row>
    <row r="187" spans="1:4" ht="19.899999999999999" customHeight="1">
      <c r="A187" s="512">
        <v>182</v>
      </c>
      <c r="B187" s="515" t="s">
        <v>1196</v>
      </c>
      <c r="C187" s="517" t="s">
        <v>40</v>
      </c>
      <c r="D187" s="477" t="s">
        <v>1390</v>
      </c>
    </row>
    <row r="188" spans="1:4" ht="19.899999999999999" customHeight="1">
      <c r="A188" s="512">
        <v>183</v>
      </c>
      <c r="B188" s="515" t="s">
        <v>1197</v>
      </c>
      <c r="C188" s="517" t="s">
        <v>40</v>
      </c>
      <c r="D188" s="477" t="s">
        <v>1390</v>
      </c>
    </row>
    <row r="189" spans="1:4" ht="19.899999999999999" customHeight="1">
      <c r="A189" s="512">
        <v>184</v>
      </c>
      <c r="B189" s="515" t="s">
        <v>1198</v>
      </c>
      <c r="C189" s="517" t="s">
        <v>40</v>
      </c>
      <c r="D189" s="477" t="s">
        <v>1390</v>
      </c>
    </row>
    <row r="190" spans="1:4" ht="19.899999999999999" customHeight="1">
      <c r="A190" s="512">
        <v>185</v>
      </c>
      <c r="B190" s="515" t="s">
        <v>1199</v>
      </c>
      <c r="C190" s="517" t="s">
        <v>40</v>
      </c>
      <c r="D190" s="477" t="s">
        <v>1390</v>
      </c>
    </row>
    <row r="191" spans="1:4" ht="19.899999999999999" customHeight="1">
      <c r="A191" s="512">
        <v>186</v>
      </c>
      <c r="B191" s="515" t="s">
        <v>1044</v>
      </c>
      <c r="C191" s="517" t="s">
        <v>40</v>
      </c>
      <c r="D191" s="477" t="s">
        <v>1385</v>
      </c>
    </row>
    <row r="192" spans="1:4" ht="19.899999999999999" customHeight="1">
      <c r="A192" s="512">
        <v>187</v>
      </c>
      <c r="B192" s="515" t="s">
        <v>83</v>
      </c>
      <c r="C192" s="517" t="s">
        <v>40</v>
      </c>
      <c r="D192" s="477" t="s">
        <v>1385</v>
      </c>
    </row>
    <row r="193" spans="1:4" ht="19.899999999999999" customHeight="1">
      <c r="A193" s="512">
        <v>188</v>
      </c>
      <c r="B193" s="515" t="s">
        <v>1072</v>
      </c>
      <c r="C193" s="517" t="s">
        <v>40</v>
      </c>
      <c r="D193" s="477" t="s">
        <v>1388</v>
      </c>
    </row>
    <row r="194" spans="1:4" ht="19.899999999999999" customHeight="1">
      <c r="A194" s="512">
        <v>189</v>
      </c>
      <c r="B194" s="515" t="s">
        <v>1201</v>
      </c>
      <c r="C194" s="517" t="s">
        <v>40</v>
      </c>
      <c r="D194" s="477" t="s">
        <v>1390</v>
      </c>
    </row>
    <row r="195" spans="1:4" ht="19.899999999999999" customHeight="1">
      <c r="A195" s="512">
        <v>190</v>
      </c>
      <c r="B195" s="515" t="s">
        <v>128</v>
      </c>
      <c r="C195" s="517" t="s">
        <v>40</v>
      </c>
      <c r="D195" s="477" t="s">
        <v>1390</v>
      </c>
    </row>
    <row r="196" spans="1:4" ht="19.899999999999999" customHeight="1">
      <c r="A196" s="512">
        <v>191</v>
      </c>
      <c r="B196" s="515" t="s">
        <v>1175</v>
      </c>
      <c r="C196" s="517" t="s">
        <v>42</v>
      </c>
      <c r="D196" s="477" t="s">
        <v>354</v>
      </c>
    </row>
    <row r="197" spans="1:4" ht="19.899999999999999" customHeight="1">
      <c r="A197" s="512">
        <v>192</v>
      </c>
      <c r="B197" s="515" t="s">
        <v>1122</v>
      </c>
      <c r="C197" s="517" t="s">
        <v>42</v>
      </c>
      <c r="D197" s="477" t="s">
        <v>1383</v>
      </c>
    </row>
    <row r="198" spans="1:4" ht="19.899999999999999" customHeight="1">
      <c r="A198" s="512">
        <v>193</v>
      </c>
      <c r="B198" s="515" t="s">
        <v>1139</v>
      </c>
      <c r="C198" s="517" t="s">
        <v>42</v>
      </c>
      <c r="D198" s="477" t="s">
        <v>1386</v>
      </c>
    </row>
    <row r="199" spans="1:4" ht="19.899999999999999" customHeight="1">
      <c r="A199" s="512">
        <v>194</v>
      </c>
      <c r="B199" s="515" t="s">
        <v>1133</v>
      </c>
      <c r="C199" s="517" t="s">
        <v>42</v>
      </c>
      <c r="D199" s="477" t="s">
        <v>1383</v>
      </c>
    </row>
    <row r="200" spans="1:4" ht="19.899999999999999" customHeight="1">
      <c r="A200" s="512">
        <v>195</v>
      </c>
      <c r="B200" s="515" t="s">
        <v>122</v>
      </c>
      <c r="C200" s="517" t="s">
        <v>42</v>
      </c>
      <c r="D200" s="477" t="s">
        <v>354</v>
      </c>
    </row>
    <row r="201" spans="1:4" ht="19.899999999999999" customHeight="1">
      <c r="A201" s="512">
        <v>196</v>
      </c>
      <c r="B201" s="515" t="s">
        <v>1099</v>
      </c>
      <c r="C201" s="517" t="s">
        <v>42</v>
      </c>
      <c r="D201" s="477" t="s">
        <v>354</v>
      </c>
    </row>
    <row r="202" spans="1:4" ht="19.899999999999999" customHeight="1">
      <c r="A202" s="512">
        <v>197</v>
      </c>
      <c r="B202" s="515" t="s">
        <v>1174</v>
      </c>
      <c r="C202" s="517" t="s">
        <v>42</v>
      </c>
      <c r="D202" s="477" t="s">
        <v>354</v>
      </c>
    </row>
    <row r="203" spans="1:4" ht="19.899999999999999" customHeight="1">
      <c r="A203" s="512">
        <v>198</v>
      </c>
      <c r="B203" s="515" t="s">
        <v>1207</v>
      </c>
      <c r="C203" s="517" t="s">
        <v>42</v>
      </c>
      <c r="D203" s="477" t="s">
        <v>1386</v>
      </c>
    </row>
    <row r="204" spans="1:4" ht="19.899999999999999" customHeight="1">
      <c r="A204" s="512">
        <v>199</v>
      </c>
      <c r="B204" s="515" t="s">
        <v>1209</v>
      </c>
      <c r="C204" s="517" t="s">
        <v>42</v>
      </c>
      <c r="D204" s="477" t="s">
        <v>1386</v>
      </c>
    </row>
    <row r="205" spans="1:4" ht="19.899999999999999" customHeight="1">
      <c r="A205" s="512">
        <v>200</v>
      </c>
      <c r="B205" s="515" t="s">
        <v>1211</v>
      </c>
      <c r="C205" s="517" t="s">
        <v>42</v>
      </c>
      <c r="D205" s="477" t="s">
        <v>1391</v>
      </c>
    </row>
    <row r="206" spans="1:4" ht="19.899999999999999" customHeight="1">
      <c r="A206" s="512">
        <v>201</v>
      </c>
      <c r="B206" s="515" t="s">
        <v>1132</v>
      </c>
      <c r="C206" s="517" t="s">
        <v>42</v>
      </c>
      <c r="D206" s="477" t="s">
        <v>1383</v>
      </c>
    </row>
    <row r="207" spans="1:4" ht="19.899999999999999" customHeight="1">
      <c r="A207" s="512">
        <v>202</v>
      </c>
      <c r="B207" s="515" t="s">
        <v>1131</v>
      </c>
      <c r="C207" s="517" t="s">
        <v>42</v>
      </c>
      <c r="D207" s="477" t="s">
        <v>1383</v>
      </c>
    </row>
    <row r="208" spans="1:4" ht="19.899999999999999" customHeight="1">
      <c r="A208" s="512">
        <v>203</v>
      </c>
      <c r="B208" s="515" t="s">
        <v>1180</v>
      </c>
      <c r="C208" s="517" t="s">
        <v>42</v>
      </c>
      <c r="D208" s="477" t="s">
        <v>1383</v>
      </c>
    </row>
    <row r="209" spans="1:4" ht="19.899999999999999" customHeight="1">
      <c r="A209" s="512">
        <v>204</v>
      </c>
      <c r="B209" s="515" t="s">
        <v>1136</v>
      </c>
      <c r="C209" s="517" t="s">
        <v>42</v>
      </c>
      <c r="D209" s="477" t="s">
        <v>1383</v>
      </c>
    </row>
    <row r="210" spans="1:4" ht="19.899999999999999" customHeight="1">
      <c r="A210" s="512">
        <v>205</v>
      </c>
      <c r="B210" s="515" t="s">
        <v>1178</v>
      </c>
      <c r="C210" s="517" t="s">
        <v>42</v>
      </c>
      <c r="D210" s="477" t="s">
        <v>354</v>
      </c>
    </row>
    <row r="211" spans="1:4" ht="19.899999999999999" customHeight="1">
      <c r="A211" s="512">
        <v>206</v>
      </c>
      <c r="B211" s="515" t="s">
        <v>1038</v>
      </c>
      <c r="C211" s="517" t="s">
        <v>42</v>
      </c>
      <c r="D211" s="477" t="s">
        <v>354</v>
      </c>
    </row>
    <row r="212" spans="1:4" ht="19.899999999999999" customHeight="1">
      <c r="A212" s="512">
        <v>207</v>
      </c>
      <c r="B212" s="515" t="s">
        <v>1218</v>
      </c>
      <c r="C212" s="517" t="s">
        <v>42</v>
      </c>
      <c r="D212" s="477" t="s">
        <v>1386</v>
      </c>
    </row>
    <row r="213" spans="1:4" ht="19.899999999999999" customHeight="1">
      <c r="A213" s="512">
        <v>208</v>
      </c>
      <c r="B213" s="515" t="s">
        <v>1220</v>
      </c>
      <c r="C213" s="517" t="s">
        <v>42</v>
      </c>
      <c r="D213" s="477" t="s">
        <v>1383</v>
      </c>
    </row>
    <row r="214" spans="1:4" ht="19.899999999999999" customHeight="1">
      <c r="A214" s="512">
        <v>209</v>
      </c>
      <c r="B214" s="515" t="s">
        <v>1222</v>
      </c>
      <c r="C214" s="517" t="s">
        <v>42</v>
      </c>
      <c r="D214" s="477" t="s">
        <v>1383</v>
      </c>
    </row>
    <row r="215" spans="1:4" ht="19.899999999999999" customHeight="1">
      <c r="A215" s="512">
        <v>210</v>
      </c>
      <c r="B215" s="515" t="s">
        <v>1095</v>
      </c>
      <c r="C215" s="517" t="s">
        <v>42</v>
      </c>
      <c r="D215" s="477" t="s">
        <v>354</v>
      </c>
    </row>
    <row r="216" spans="1:4" ht="19.899999999999999" customHeight="1">
      <c r="A216" s="512">
        <v>211</v>
      </c>
      <c r="B216" s="515" t="s">
        <v>1095</v>
      </c>
      <c r="C216" s="517" t="s">
        <v>42</v>
      </c>
      <c r="D216" s="477" t="s">
        <v>1338</v>
      </c>
    </row>
    <row r="217" spans="1:4" ht="19.899999999999999" customHeight="1">
      <c r="A217" s="512">
        <v>212</v>
      </c>
      <c r="B217" s="515" t="s">
        <v>1164</v>
      </c>
      <c r="C217" s="517" t="s">
        <v>42</v>
      </c>
      <c r="D217" s="477" t="s">
        <v>1383</v>
      </c>
    </row>
    <row r="218" spans="1:4" ht="19.899999999999999" customHeight="1">
      <c r="A218" s="512">
        <v>213</v>
      </c>
      <c r="B218" s="515" t="s">
        <v>1041</v>
      </c>
      <c r="C218" s="517" t="s">
        <v>42</v>
      </c>
      <c r="D218" s="477" t="s">
        <v>1385</v>
      </c>
    </row>
    <row r="219" spans="1:4" ht="19.899999999999999" customHeight="1">
      <c r="A219" s="512">
        <v>214</v>
      </c>
      <c r="B219" s="515" t="s">
        <v>1226</v>
      </c>
      <c r="C219" s="517" t="s">
        <v>42</v>
      </c>
      <c r="D219" s="477" t="s">
        <v>1384</v>
      </c>
    </row>
    <row r="220" spans="1:4" ht="19.899999999999999" customHeight="1">
      <c r="A220" s="512">
        <v>215</v>
      </c>
      <c r="B220" s="515" t="s">
        <v>1228</v>
      </c>
      <c r="C220" s="517" t="s">
        <v>42</v>
      </c>
      <c r="D220" s="477" t="s">
        <v>1338</v>
      </c>
    </row>
    <row r="221" spans="1:4" ht="19.899999999999999" customHeight="1">
      <c r="A221" s="512">
        <v>216</v>
      </c>
      <c r="B221" s="515" t="s">
        <v>1230</v>
      </c>
      <c r="C221" s="517" t="s">
        <v>42</v>
      </c>
      <c r="D221" s="477" t="s">
        <v>1338</v>
      </c>
    </row>
    <row r="222" spans="1:4" ht="19.899999999999999" customHeight="1">
      <c r="A222" s="512">
        <v>217</v>
      </c>
      <c r="B222" s="515" t="s">
        <v>1232</v>
      </c>
      <c r="C222" s="517" t="s">
        <v>42</v>
      </c>
      <c r="D222" s="477" t="s">
        <v>1338</v>
      </c>
    </row>
    <row r="223" spans="1:4" ht="19.899999999999999" customHeight="1">
      <c r="A223" s="512">
        <v>218</v>
      </c>
      <c r="B223" s="515" t="s">
        <v>125</v>
      </c>
      <c r="C223" s="517" t="s">
        <v>42</v>
      </c>
      <c r="D223" s="477" t="s">
        <v>1390</v>
      </c>
    </row>
    <row r="224" spans="1:4" ht="19.899999999999999" customHeight="1">
      <c r="A224" s="512">
        <v>219</v>
      </c>
      <c r="B224" s="515" t="s">
        <v>1028</v>
      </c>
      <c r="C224" s="517" t="s">
        <v>42</v>
      </c>
      <c r="D224" s="477" t="s">
        <v>1390</v>
      </c>
    </row>
    <row r="225" spans="1:4" ht="19.899999999999999" customHeight="1">
      <c r="A225" s="512">
        <v>220</v>
      </c>
      <c r="B225" s="515" t="s">
        <v>1201</v>
      </c>
      <c r="C225" s="517" t="s">
        <v>42</v>
      </c>
      <c r="D225" s="477" t="s">
        <v>1390</v>
      </c>
    </row>
    <row r="226" spans="1:4" ht="19.899999999999999" customHeight="1">
      <c r="A226" s="512">
        <v>221</v>
      </c>
      <c r="B226" s="515" t="s">
        <v>1009</v>
      </c>
      <c r="C226" s="517" t="s">
        <v>42</v>
      </c>
      <c r="D226" s="477" t="s">
        <v>1390</v>
      </c>
    </row>
    <row r="227" spans="1:4" ht="19.899999999999999" customHeight="1">
      <c r="A227" s="512">
        <v>222</v>
      </c>
      <c r="B227" s="515" t="s">
        <v>133</v>
      </c>
      <c r="C227" s="517" t="s">
        <v>42</v>
      </c>
      <c r="D227" s="477" t="s">
        <v>1390</v>
      </c>
    </row>
    <row r="228" spans="1:4" ht="19.899999999999999" customHeight="1">
      <c r="A228" s="512">
        <v>223</v>
      </c>
      <c r="B228" s="515" t="s">
        <v>120</v>
      </c>
      <c r="C228" s="517" t="s">
        <v>42</v>
      </c>
      <c r="D228" s="477" t="s">
        <v>1390</v>
      </c>
    </row>
    <row r="229" spans="1:4" ht="19.899999999999999" customHeight="1">
      <c r="A229" s="512">
        <v>224</v>
      </c>
      <c r="B229" s="515" t="s">
        <v>1235</v>
      </c>
      <c r="C229" s="517" t="s">
        <v>42</v>
      </c>
      <c r="D229" s="477" t="s">
        <v>1390</v>
      </c>
    </row>
    <row r="230" spans="1:4" ht="19.899999999999999" customHeight="1">
      <c r="A230" s="512">
        <v>225</v>
      </c>
      <c r="B230" s="515" t="s">
        <v>1236</v>
      </c>
      <c r="C230" s="517" t="s">
        <v>42</v>
      </c>
      <c r="D230" s="477" t="s">
        <v>1390</v>
      </c>
    </row>
    <row r="231" spans="1:4" ht="19.899999999999999" customHeight="1">
      <c r="A231" s="512">
        <v>226</v>
      </c>
      <c r="B231" s="515" t="s">
        <v>1007</v>
      </c>
      <c r="C231" s="517" t="s">
        <v>42</v>
      </c>
      <c r="D231" s="477" t="s">
        <v>1390</v>
      </c>
    </row>
    <row r="232" spans="1:4" ht="19.899999999999999" customHeight="1">
      <c r="A232" s="512">
        <v>227</v>
      </c>
      <c r="B232" s="515" t="s">
        <v>1237</v>
      </c>
      <c r="C232" s="517" t="s">
        <v>42</v>
      </c>
      <c r="D232" s="477" t="s">
        <v>1390</v>
      </c>
    </row>
    <row r="233" spans="1:4" ht="19.899999999999999" customHeight="1">
      <c r="A233" s="512">
        <v>228</v>
      </c>
      <c r="B233" s="515" t="s">
        <v>78</v>
      </c>
      <c r="C233" s="517" t="s">
        <v>42</v>
      </c>
      <c r="D233" s="477" t="s">
        <v>1390</v>
      </c>
    </row>
    <row r="234" spans="1:4" ht="19.899999999999999" customHeight="1">
      <c r="A234" s="512">
        <v>229</v>
      </c>
      <c r="B234" s="515" t="s">
        <v>1238</v>
      </c>
      <c r="C234" s="517" t="s">
        <v>42</v>
      </c>
      <c r="D234" s="477" t="s">
        <v>1390</v>
      </c>
    </row>
    <row r="235" spans="1:4" ht="19.899999999999999" customHeight="1">
      <c r="A235" s="512">
        <v>230</v>
      </c>
      <c r="B235" s="515" t="s">
        <v>1239</v>
      </c>
      <c r="C235" s="517" t="s">
        <v>42</v>
      </c>
      <c r="D235" s="477" t="s">
        <v>1390</v>
      </c>
    </row>
    <row r="236" spans="1:4" ht="19.899999999999999" customHeight="1">
      <c r="A236" s="512">
        <v>231</v>
      </c>
      <c r="B236" s="515" t="s">
        <v>106</v>
      </c>
      <c r="C236" s="517" t="s">
        <v>42</v>
      </c>
      <c r="D236" s="477" t="s">
        <v>1390</v>
      </c>
    </row>
    <row r="237" spans="1:4" ht="19.899999999999999" customHeight="1">
      <c r="A237" s="512">
        <v>232</v>
      </c>
      <c r="B237" s="515" t="s">
        <v>1028</v>
      </c>
      <c r="C237" s="517" t="s">
        <v>42</v>
      </c>
      <c r="D237" s="477" t="s">
        <v>1390</v>
      </c>
    </row>
    <row r="238" spans="1:4" ht="19.899999999999999" customHeight="1">
      <c r="A238" s="512">
        <v>233</v>
      </c>
      <c r="B238" s="515" t="s">
        <v>1201</v>
      </c>
      <c r="C238" s="517" t="s">
        <v>42</v>
      </c>
      <c r="D238" s="477" t="s">
        <v>1390</v>
      </c>
    </row>
    <row r="239" spans="1:4" ht="19.899999999999999" customHeight="1">
      <c r="A239" s="512">
        <v>234</v>
      </c>
      <c r="B239" s="515" t="s">
        <v>1009</v>
      </c>
      <c r="C239" s="517" t="s">
        <v>42</v>
      </c>
      <c r="D239" s="477" t="s">
        <v>1390</v>
      </c>
    </row>
    <row r="240" spans="1:4" ht="19.899999999999999" customHeight="1">
      <c r="A240" s="512">
        <v>235</v>
      </c>
      <c r="B240" s="515" t="s">
        <v>133</v>
      </c>
      <c r="C240" s="517" t="s">
        <v>42</v>
      </c>
      <c r="D240" s="477" t="s">
        <v>1390</v>
      </c>
    </row>
    <row r="241" spans="1:4" ht="19.899999999999999" customHeight="1">
      <c r="A241" s="512">
        <v>236</v>
      </c>
      <c r="B241" s="515" t="s">
        <v>120</v>
      </c>
      <c r="C241" s="517" t="s">
        <v>42</v>
      </c>
      <c r="D241" s="477" t="s">
        <v>1390</v>
      </c>
    </row>
    <row r="242" spans="1:4" ht="19.899999999999999" customHeight="1">
      <c r="A242" s="512">
        <v>237</v>
      </c>
      <c r="B242" s="515" t="s">
        <v>1235</v>
      </c>
      <c r="C242" s="517" t="s">
        <v>42</v>
      </c>
      <c r="D242" s="477" t="s">
        <v>1390</v>
      </c>
    </row>
    <row r="243" spans="1:4" ht="19.899999999999999" customHeight="1">
      <c r="A243" s="512">
        <v>238</v>
      </c>
      <c r="B243" s="515" t="s">
        <v>1236</v>
      </c>
      <c r="C243" s="517" t="s">
        <v>42</v>
      </c>
      <c r="D243" s="477" t="s">
        <v>1390</v>
      </c>
    </row>
    <row r="244" spans="1:4" ht="19.899999999999999" customHeight="1">
      <c r="A244" s="512">
        <v>239</v>
      </c>
      <c r="B244" s="515" t="s">
        <v>1007</v>
      </c>
      <c r="C244" s="517" t="s">
        <v>42</v>
      </c>
      <c r="D244" s="477" t="s">
        <v>1390</v>
      </c>
    </row>
    <row r="245" spans="1:4" ht="19.899999999999999" customHeight="1">
      <c r="A245" s="512">
        <v>240</v>
      </c>
      <c r="B245" s="515" t="s">
        <v>1237</v>
      </c>
      <c r="C245" s="517" t="s">
        <v>42</v>
      </c>
      <c r="D245" s="477" t="s">
        <v>1390</v>
      </c>
    </row>
    <row r="246" spans="1:4" ht="19.899999999999999" customHeight="1">
      <c r="A246" s="512">
        <v>241</v>
      </c>
      <c r="B246" s="515" t="s">
        <v>78</v>
      </c>
      <c r="C246" s="517" t="s">
        <v>42</v>
      </c>
      <c r="D246" s="477" t="s">
        <v>1390</v>
      </c>
    </row>
    <row r="247" spans="1:4" ht="19.899999999999999" customHeight="1">
      <c r="A247" s="512">
        <v>242</v>
      </c>
      <c r="B247" s="515" t="s">
        <v>1238</v>
      </c>
      <c r="C247" s="517" t="s">
        <v>42</v>
      </c>
      <c r="D247" s="477" t="s">
        <v>1390</v>
      </c>
    </row>
    <row r="248" spans="1:4" ht="19.899999999999999" customHeight="1">
      <c r="A248" s="512">
        <v>243</v>
      </c>
      <c r="B248" s="515" t="s">
        <v>1239</v>
      </c>
      <c r="C248" s="517" t="s">
        <v>42</v>
      </c>
      <c r="D248" s="477" t="s">
        <v>1390</v>
      </c>
    </row>
    <row r="249" spans="1:4" ht="19.899999999999999" customHeight="1">
      <c r="A249" s="512">
        <v>244</v>
      </c>
      <c r="B249" s="515" t="s">
        <v>1241</v>
      </c>
      <c r="C249" s="517" t="s">
        <v>42</v>
      </c>
      <c r="D249" s="477" t="s">
        <v>1387</v>
      </c>
    </row>
    <row r="250" spans="1:4" ht="19.899999999999999" customHeight="1">
      <c r="A250" s="512">
        <v>245</v>
      </c>
      <c r="B250" s="515" t="s">
        <v>90</v>
      </c>
      <c r="C250" s="517" t="s">
        <v>42</v>
      </c>
      <c r="D250" s="477" t="s">
        <v>1387</v>
      </c>
    </row>
    <row r="251" spans="1:4" ht="19.899999999999999" customHeight="1">
      <c r="A251" s="512">
        <v>246</v>
      </c>
      <c r="B251" s="515" t="s">
        <v>1243</v>
      </c>
      <c r="C251" s="517" t="s">
        <v>42</v>
      </c>
      <c r="D251" s="477" t="s">
        <v>1385</v>
      </c>
    </row>
    <row r="252" spans="1:4" s="520" customFormat="1" ht="19.899999999999999" customHeight="1">
      <c r="A252" s="512">
        <v>247</v>
      </c>
      <c r="B252" s="515" t="s">
        <v>1226</v>
      </c>
      <c r="C252" s="517" t="s">
        <v>43</v>
      </c>
      <c r="D252" s="477" t="s">
        <v>1384</v>
      </c>
    </row>
    <row r="253" spans="1:4" s="520" customFormat="1" ht="19.899999999999999" customHeight="1">
      <c r="A253" s="512">
        <v>248</v>
      </c>
      <c r="B253" s="515" t="s">
        <v>1033</v>
      </c>
      <c r="C253" s="517" t="s">
        <v>43</v>
      </c>
      <c r="D253" s="477" t="s">
        <v>354</v>
      </c>
    </row>
    <row r="254" spans="1:4" s="520" customFormat="1" ht="19.899999999999999" customHeight="1">
      <c r="A254" s="512">
        <v>249</v>
      </c>
      <c r="B254" s="515" t="s">
        <v>1228</v>
      </c>
      <c r="C254" s="517" t="s">
        <v>43</v>
      </c>
      <c r="D254" s="477" t="s">
        <v>1338</v>
      </c>
    </row>
    <row r="255" spans="1:4" s="520" customFormat="1" ht="19.899999999999999" customHeight="1">
      <c r="A255" s="512">
        <v>250</v>
      </c>
      <c r="B255" s="515" t="s">
        <v>1175</v>
      </c>
      <c r="C255" s="517" t="s">
        <v>43</v>
      </c>
      <c r="D255" s="477" t="s">
        <v>354</v>
      </c>
    </row>
    <row r="256" spans="1:4" s="520" customFormat="1" ht="19.899999999999999" customHeight="1">
      <c r="A256" s="512">
        <v>251</v>
      </c>
      <c r="B256" s="515" t="s">
        <v>1174</v>
      </c>
      <c r="C256" s="517" t="s">
        <v>43</v>
      </c>
      <c r="D256" s="477" t="s">
        <v>354</v>
      </c>
    </row>
    <row r="257" spans="1:4" s="520" customFormat="1" ht="19.899999999999999" customHeight="1">
      <c r="A257" s="512">
        <v>252</v>
      </c>
      <c r="B257" s="515" t="s">
        <v>106</v>
      </c>
      <c r="C257" s="517" t="s">
        <v>43</v>
      </c>
      <c r="D257" s="477" t="s">
        <v>354</v>
      </c>
    </row>
    <row r="258" spans="1:4" s="520" customFormat="1" ht="19.899999999999999" customHeight="1">
      <c r="A258" s="512">
        <v>253</v>
      </c>
      <c r="B258" s="515" t="s">
        <v>1133</v>
      </c>
      <c r="C258" s="517" t="s">
        <v>43</v>
      </c>
      <c r="D258" s="477" t="s">
        <v>1383</v>
      </c>
    </row>
    <row r="259" spans="1:4" s="520" customFormat="1" ht="19.899999999999999" customHeight="1">
      <c r="A259" s="512">
        <v>254</v>
      </c>
      <c r="B259" s="515" t="s">
        <v>1095</v>
      </c>
      <c r="C259" s="517" t="s">
        <v>43</v>
      </c>
      <c r="D259" s="477" t="s">
        <v>354</v>
      </c>
    </row>
    <row r="260" spans="1:4" s="520" customFormat="1" ht="19.899999999999999" customHeight="1">
      <c r="A260" s="512">
        <v>255</v>
      </c>
      <c r="B260" s="515" t="s">
        <v>1253</v>
      </c>
      <c r="C260" s="517" t="s">
        <v>43</v>
      </c>
      <c r="D260" s="477" t="s">
        <v>1388</v>
      </c>
    </row>
    <row r="261" spans="1:4" s="520" customFormat="1" ht="19.899999999999999" customHeight="1">
      <c r="A261" s="512">
        <v>256</v>
      </c>
      <c r="B261" s="515" t="s">
        <v>122</v>
      </c>
      <c r="C261" s="517" t="s">
        <v>43</v>
      </c>
      <c r="D261" s="477" t="s">
        <v>354</v>
      </c>
    </row>
    <row r="262" spans="1:4" s="520" customFormat="1" ht="19.899999999999999" customHeight="1">
      <c r="A262" s="512">
        <v>257</v>
      </c>
      <c r="B262" s="515" t="s">
        <v>1235</v>
      </c>
      <c r="C262" s="517" t="s">
        <v>43</v>
      </c>
      <c r="D262" s="477" t="s">
        <v>1387</v>
      </c>
    </row>
    <row r="263" spans="1:4" s="520" customFormat="1" ht="19.899999999999999" customHeight="1">
      <c r="A263" s="512">
        <v>258</v>
      </c>
      <c r="B263" s="515" t="s">
        <v>1075</v>
      </c>
      <c r="C263" s="517" t="s">
        <v>43</v>
      </c>
      <c r="D263" s="477" t="s">
        <v>1388</v>
      </c>
    </row>
    <row r="264" spans="1:4" s="520" customFormat="1" ht="19.899999999999999" customHeight="1">
      <c r="A264" s="512">
        <v>259</v>
      </c>
      <c r="B264" s="515" t="s">
        <v>1139</v>
      </c>
      <c r="C264" s="517" t="s">
        <v>43</v>
      </c>
      <c r="D264" s="477" t="s">
        <v>1386</v>
      </c>
    </row>
    <row r="265" spans="1:4" s="520" customFormat="1" ht="19.899999999999999" customHeight="1">
      <c r="A265" s="512">
        <v>260</v>
      </c>
      <c r="B265" s="515" t="s">
        <v>1157</v>
      </c>
      <c r="C265" s="517" t="s">
        <v>43</v>
      </c>
      <c r="D265" s="477" t="s">
        <v>1385</v>
      </c>
    </row>
    <row r="266" spans="1:4" s="520" customFormat="1" ht="19.899999999999999" customHeight="1">
      <c r="A266" s="512">
        <v>261</v>
      </c>
      <c r="B266" s="515" t="s">
        <v>1136</v>
      </c>
      <c r="C266" s="517" t="s">
        <v>43</v>
      </c>
      <c r="D266" s="477" t="s">
        <v>1383</v>
      </c>
    </row>
    <row r="267" spans="1:4" s="520" customFormat="1" ht="19.899999999999999" customHeight="1">
      <c r="A267" s="512">
        <v>262</v>
      </c>
      <c r="B267" s="515" t="s">
        <v>1257</v>
      </c>
      <c r="C267" s="517" t="s">
        <v>43</v>
      </c>
      <c r="D267" s="477" t="s">
        <v>354</v>
      </c>
    </row>
    <row r="268" spans="1:4" s="520" customFormat="1" ht="19.899999999999999" customHeight="1">
      <c r="A268" s="512">
        <v>263</v>
      </c>
      <c r="B268" s="515" t="s">
        <v>1038</v>
      </c>
      <c r="C268" s="517" t="s">
        <v>43</v>
      </c>
      <c r="D268" s="477" t="s">
        <v>354</v>
      </c>
    </row>
    <row r="269" spans="1:4" s="520" customFormat="1" ht="19.899999999999999" customHeight="1">
      <c r="A269" s="512">
        <v>264</v>
      </c>
      <c r="B269" s="515" t="s">
        <v>1260</v>
      </c>
      <c r="C269" s="517" t="s">
        <v>43</v>
      </c>
      <c r="D269" s="477" t="s">
        <v>1386</v>
      </c>
    </row>
    <row r="270" spans="1:4" s="520" customFormat="1" ht="19.899999999999999" customHeight="1">
      <c r="A270" s="512">
        <v>265</v>
      </c>
      <c r="B270" s="515" t="s">
        <v>1087</v>
      </c>
      <c r="C270" s="517" t="s">
        <v>43</v>
      </c>
      <c r="D270" s="477" t="s">
        <v>1388</v>
      </c>
    </row>
    <row r="271" spans="1:4" s="520" customFormat="1" ht="19.899999999999999" customHeight="1">
      <c r="A271" s="512">
        <v>266</v>
      </c>
      <c r="B271" s="515" t="s">
        <v>136</v>
      </c>
      <c r="C271" s="517" t="s">
        <v>43</v>
      </c>
      <c r="D271" s="477" t="s">
        <v>354</v>
      </c>
    </row>
    <row r="272" spans="1:4" s="520" customFormat="1" ht="19.899999999999999" customHeight="1">
      <c r="A272" s="512">
        <v>267</v>
      </c>
      <c r="B272" s="515" t="s">
        <v>1263</v>
      </c>
      <c r="C272" s="517" t="s">
        <v>43</v>
      </c>
      <c r="D272" s="477" t="s">
        <v>1383</v>
      </c>
    </row>
    <row r="273" spans="1:4" s="520" customFormat="1" ht="19.899999999999999" customHeight="1">
      <c r="A273" s="512">
        <v>268</v>
      </c>
      <c r="B273" s="515" t="s">
        <v>1265</v>
      </c>
      <c r="C273" s="517" t="s">
        <v>43</v>
      </c>
      <c r="D273" s="477" t="s">
        <v>1386</v>
      </c>
    </row>
    <row r="274" spans="1:4" s="520" customFormat="1" ht="19.899999999999999" customHeight="1">
      <c r="A274" s="512">
        <v>269</v>
      </c>
      <c r="B274" s="515" t="s">
        <v>1266</v>
      </c>
      <c r="C274" s="517" t="s">
        <v>43</v>
      </c>
      <c r="D274" s="477" t="s">
        <v>1386</v>
      </c>
    </row>
    <row r="275" spans="1:4" s="520" customFormat="1" ht="19.899999999999999" customHeight="1">
      <c r="A275" s="512">
        <v>270</v>
      </c>
      <c r="B275" s="515" t="s">
        <v>87</v>
      </c>
      <c r="C275" s="517" t="s">
        <v>43</v>
      </c>
      <c r="D275" s="477" t="s">
        <v>1385</v>
      </c>
    </row>
    <row r="276" spans="1:4" s="520" customFormat="1" ht="19.899999999999999" customHeight="1">
      <c r="A276" s="512">
        <v>271</v>
      </c>
      <c r="B276" s="515" t="s">
        <v>1268</v>
      </c>
      <c r="C276" s="517" t="s">
        <v>43</v>
      </c>
      <c r="D276" s="477" t="s">
        <v>1383</v>
      </c>
    </row>
    <row r="277" spans="1:4" s="520" customFormat="1" ht="19.899999999999999" customHeight="1">
      <c r="A277" s="512">
        <v>272</v>
      </c>
      <c r="B277" s="515" t="s">
        <v>1183</v>
      </c>
      <c r="C277" s="517" t="s">
        <v>43</v>
      </c>
      <c r="D277" s="477" t="s">
        <v>1385</v>
      </c>
    </row>
    <row r="278" spans="1:4" s="520" customFormat="1" ht="19.899999999999999" customHeight="1">
      <c r="A278" s="512">
        <v>273</v>
      </c>
      <c r="B278" s="515" t="s">
        <v>55</v>
      </c>
      <c r="C278" s="517" t="s">
        <v>43</v>
      </c>
      <c r="D278" s="477" t="s">
        <v>1385</v>
      </c>
    </row>
    <row r="279" spans="1:4" s="520" customFormat="1" ht="19.899999999999999" customHeight="1">
      <c r="A279" s="512">
        <v>274</v>
      </c>
      <c r="B279" s="515" t="s">
        <v>96</v>
      </c>
      <c r="C279" s="517" t="s">
        <v>43</v>
      </c>
      <c r="D279" s="477" t="s">
        <v>1387</v>
      </c>
    </row>
    <row r="280" spans="1:4" s="520" customFormat="1" ht="19.899999999999999" customHeight="1">
      <c r="A280" s="512">
        <v>275</v>
      </c>
      <c r="B280" s="515" t="s">
        <v>1201</v>
      </c>
      <c r="C280" s="517" t="s">
        <v>43</v>
      </c>
      <c r="D280" s="477" t="s">
        <v>1390</v>
      </c>
    </row>
    <row r="281" spans="1:4" s="520" customFormat="1" ht="19.899999999999999" customHeight="1">
      <c r="A281" s="512">
        <v>276</v>
      </c>
      <c r="B281" s="515" t="s">
        <v>1009</v>
      </c>
      <c r="C281" s="517" t="s">
        <v>43</v>
      </c>
      <c r="D281" s="477" t="s">
        <v>1390</v>
      </c>
    </row>
    <row r="282" spans="1:4" s="520" customFormat="1" ht="19.899999999999999" customHeight="1">
      <c r="A282" s="512">
        <v>277</v>
      </c>
      <c r="B282" s="515" t="s">
        <v>133</v>
      </c>
      <c r="C282" s="517" t="s">
        <v>43</v>
      </c>
      <c r="D282" s="477" t="s">
        <v>1390</v>
      </c>
    </row>
    <row r="283" spans="1:4" s="520" customFormat="1" ht="19.899999999999999" customHeight="1">
      <c r="A283" s="512">
        <v>278</v>
      </c>
      <c r="B283" s="515" t="s">
        <v>120</v>
      </c>
      <c r="C283" s="517" t="s">
        <v>43</v>
      </c>
      <c r="D283" s="477" t="s">
        <v>1390</v>
      </c>
    </row>
    <row r="284" spans="1:4" s="520" customFormat="1" ht="19.899999999999999" customHeight="1">
      <c r="A284" s="512">
        <v>279</v>
      </c>
      <c r="B284" s="515" t="s">
        <v>1236</v>
      </c>
      <c r="C284" s="517" t="s">
        <v>43</v>
      </c>
      <c r="D284" s="477" t="s">
        <v>1390</v>
      </c>
    </row>
    <row r="285" spans="1:4" s="520" customFormat="1" ht="19.899999999999999" customHeight="1">
      <c r="A285" s="512">
        <v>280</v>
      </c>
      <c r="B285" s="515" t="s">
        <v>1007</v>
      </c>
      <c r="C285" s="517" t="s">
        <v>43</v>
      </c>
      <c r="D285" s="477" t="s">
        <v>1390</v>
      </c>
    </row>
    <row r="286" spans="1:4" s="520" customFormat="1" ht="19.899999999999999" customHeight="1">
      <c r="A286" s="512">
        <v>281</v>
      </c>
      <c r="B286" s="515" t="s">
        <v>1237</v>
      </c>
      <c r="C286" s="517" t="s">
        <v>43</v>
      </c>
      <c r="D286" s="477" t="s">
        <v>1390</v>
      </c>
    </row>
    <row r="287" spans="1:4" s="520" customFormat="1" ht="19.899999999999999" customHeight="1">
      <c r="A287" s="512">
        <v>282</v>
      </c>
      <c r="B287" s="515" t="s">
        <v>78</v>
      </c>
      <c r="C287" s="517" t="s">
        <v>43</v>
      </c>
      <c r="D287" s="477" t="s">
        <v>1390</v>
      </c>
    </row>
    <row r="288" spans="1:4" s="520" customFormat="1" ht="19.899999999999999" customHeight="1">
      <c r="A288" s="512">
        <v>283</v>
      </c>
      <c r="B288" s="515" t="s">
        <v>1239</v>
      </c>
      <c r="C288" s="517" t="s">
        <v>43</v>
      </c>
      <c r="D288" s="477" t="s">
        <v>1390</v>
      </c>
    </row>
    <row r="289" spans="1:4" s="520" customFormat="1" ht="19.899999999999999" customHeight="1">
      <c r="A289" s="512">
        <v>284</v>
      </c>
      <c r="B289" s="515" t="s">
        <v>1201</v>
      </c>
      <c r="C289" s="517" t="s">
        <v>43</v>
      </c>
      <c r="D289" s="477" t="s">
        <v>1390</v>
      </c>
    </row>
    <row r="290" spans="1:4" s="520" customFormat="1" ht="19.899999999999999" customHeight="1">
      <c r="A290" s="512">
        <v>285</v>
      </c>
      <c r="B290" s="515" t="s">
        <v>1009</v>
      </c>
      <c r="C290" s="517" t="s">
        <v>43</v>
      </c>
      <c r="D290" s="477" t="s">
        <v>1390</v>
      </c>
    </row>
    <row r="291" spans="1:4" s="520" customFormat="1" ht="19.899999999999999" customHeight="1">
      <c r="A291" s="512">
        <v>286</v>
      </c>
      <c r="B291" s="515" t="s">
        <v>133</v>
      </c>
      <c r="C291" s="517" t="s">
        <v>43</v>
      </c>
      <c r="D291" s="477" t="s">
        <v>1390</v>
      </c>
    </row>
    <row r="292" spans="1:4" s="520" customFormat="1" ht="19.899999999999999" customHeight="1">
      <c r="A292" s="512">
        <v>287</v>
      </c>
      <c r="B292" s="515" t="s">
        <v>120</v>
      </c>
      <c r="C292" s="517" t="s">
        <v>43</v>
      </c>
      <c r="D292" s="477" t="s">
        <v>1390</v>
      </c>
    </row>
    <row r="293" spans="1:4" s="520" customFormat="1" ht="19.899999999999999" customHeight="1">
      <c r="A293" s="512">
        <v>288</v>
      </c>
      <c r="B293" s="515" t="s">
        <v>1236</v>
      </c>
      <c r="C293" s="517" t="s">
        <v>43</v>
      </c>
      <c r="D293" s="477" t="s">
        <v>1390</v>
      </c>
    </row>
    <row r="294" spans="1:4" s="520" customFormat="1" ht="19.899999999999999" customHeight="1">
      <c r="A294" s="512">
        <v>289</v>
      </c>
      <c r="B294" s="515" t="s">
        <v>1007</v>
      </c>
      <c r="C294" s="517" t="s">
        <v>43</v>
      </c>
      <c r="D294" s="477" t="s">
        <v>1390</v>
      </c>
    </row>
    <row r="295" spans="1:4" s="520" customFormat="1" ht="19.899999999999999" customHeight="1">
      <c r="A295" s="512">
        <v>290</v>
      </c>
      <c r="B295" s="515" t="s">
        <v>1237</v>
      </c>
      <c r="C295" s="517" t="s">
        <v>43</v>
      </c>
      <c r="D295" s="477" t="s">
        <v>1390</v>
      </c>
    </row>
    <row r="296" spans="1:4" s="520" customFormat="1" ht="19.899999999999999" customHeight="1">
      <c r="A296" s="512">
        <v>291</v>
      </c>
      <c r="B296" s="515" t="s">
        <v>78</v>
      </c>
      <c r="C296" s="517" t="s">
        <v>43</v>
      </c>
      <c r="D296" s="477" t="s">
        <v>1390</v>
      </c>
    </row>
    <row r="297" spans="1:4" s="520" customFormat="1" ht="19.899999999999999" customHeight="1">
      <c r="A297" s="512">
        <v>292</v>
      </c>
      <c r="B297" s="515" t="s">
        <v>1239</v>
      </c>
      <c r="C297" s="517" t="s">
        <v>43</v>
      </c>
      <c r="D297" s="477" t="s">
        <v>1390</v>
      </c>
    </row>
    <row r="298" spans="1:4" s="520" customFormat="1" ht="19.899999999999999" customHeight="1">
      <c r="A298" s="512">
        <v>293</v>
      </c>
      <c r="B298" s="515" t="s">
        <v>1201</v>
      </c>
      <c r="C298" s="517" t="s">
        <v>43</v>
      </c>
      <c r="D298" s="477" t="s">
        <v>1390</v>
      </c>
    </row>
    <row r="299" spans="1:4" s="520" customFormat="1" ht="19.899999999999999" customHeight="1">
      <c r="A299" s="512">
        <v>294</v>
      </c>
      <c r="B299" s="515" t="s">
        <v>1009</v>
      </c>
      <c r="C299" s="517" t="s">
        <v>43</v>
      </c>
      <c r="D299" s="477" t="s">
        <v>1390</v>
      </c>
    </row>
    <row r="300" spans="1:4" s="520" customFormat="1" ht="19.899999999999999" customHeight="1">
      <c r="A300" s="512">
        <v>295</v>
      </c>
      <c r="B300" s="515" t="s">
        <v>133</v>
      </c>
      <c r="C300" s="517" t="s">
        <v>43</v>
      </c>
      <c r="D300" s="477" t="s">
        <v>1390</v>
      </c>
    </row>
    <row r="301" spans="1:4" s="520" customFormat="1" ht="19.899999999999999" customHeight="1">
      <c r="A301" s="512">
        <v>296</v>
      </c>
      <c r="B301" s="515" t="s">
        <v>120</v>
      </c>
      <c r="C301" s="517" t="s">
        <v>43</v>
      </c>
      <c r="D301" s="477" t="s">
        <v>1390</v>
      </c>
    </row>
    <row r="302" spans="1:4" s="520" customFormat="1" ht="19.899999999999999" customHeight="1">
      <c r="A302" s="512">
        <v>297</v>
      </c>
      <c r="B302" s="515" t="s">
        <v>1236</v>
      </c>
      <c r="C302" s="517" t="s">
        <v>43</v>
      </c>
      <c r="D302" s="477" t="s">
        <v>1390</v>
      </c>
    </row>
    <row r="303" spans="1:4" s="520" customFormat="1" ht="19.899999999999999" customHeight="1">
      <c r="A303" s="512">
        <v>298</v>
      </c>
      <c r="B303" s="515" t="s">
        <v>1007</v>
      </c>
      <c r="C303" s="517" t="s">
        <v>43</v>
      </c>
      <c r="D303" s="477" t="s">
        <v>1390</v>
      </c>
    </row>
    <row r="304" spans="1:4" s="520" customFormat="1" ht="19.899999999999999" customHeight="1">
      <c r="A304" s="512">
        <v>299</v>
      </c>
      <c r="B304" s="515" t="s">
        <v>1237</v>
      </c>
      <c r="C304" s="517" t="s">
        <v>43</v>
      </c>
      <c r="D304" s="477" t="s">
        <v>1390</v>
      </c>
    </row>
    <row r="305" spans="1:4" s="520" customFormat="1" ht="19.899999999999999" customHeight="1">
      <c r="A305" s="512">
        <v>300</v>
      </c>
      <c r="B305" s="515" t="s">
        <v>78</v>
      </c>
      <c r="C305" s="517" t="s">
        <v>43</v>
      </c>
      <c r="D305" s="477" t="s">
        <v>1390</v>
      </c>
    </row>
    <row r="306" spans="1:4" s="520" customFormat="1" ht="19.899999999999999" customHeight="1">
      <c r="A306" s="512">
        <v>301</v>
      </c>
      <c r="B306" s="515" t="s">
        <v>1239</v>
      </c>
      <c r="C306" s="517" t="s">
        <v>43</v>
      </c>
      <c r="D306" s="477" t="s">
        <v>1390</v>
      </c>
    </row>
    <row r="307" spans="1:4" s="520" customFormat="1" ht="19.899999999999999" customHeight="1">
      <c r="A307" s="512">
        <v>302</v>
      </c>
      <c r="B307" s="515" t="s">
        <v>1201</v>
      </c>
      <c r="C307" s="517" t="s">
        <v>43</v>
      </c>
      <c r="D307" s="477" t="s">
        <v>1390</v>
      </c>
    </row>
    <row r="308" spans="1:4" s="520" customFormat="1" ht="19.899999999999999" customHeight="1">
      <c r="A308" s="512">
        <v>303</v>
      </c>
      <c r="B308" s="515" t="s">
        <v>1009</v>
      </c>
      <c r="C308" s="517" t="s">
        <v>43</v>
      </c>
      <c r="D308" s="477" t="s">
        <v>1390</v>
      </c>
    </row>
    <row r="309" spans="1:4" s="520" customFormat="1" ht="19.899999999999999" customHeight="1">
      <c r="A309" s="512">
        <v>304</v>
      </c>
      <c r="B309" s="515" t="s">
        <v>133</v>
      </c>
      <c r="C309" s="517" t="s">
        <v>43</v>
      </c>
      <c r="D309" s="477" t="s">
        <v>1390</v>
      </c>
    </row>
    <row r="310" spans="1:4" s="520" customFormat="1" ht="19.899999999999999" customHeight="1">
      <c r="A310" s="512">
        <v>305</v>
      </c>
      <c r="B310" s="515" t="s">
        <v>120</v>
      </c>
      <c r="C310" s="517" t="s">
        <v>43</v>
      </c>
      <c r="D310" s="477" t="s">
        <v>1390</v>
      </c>
    </row>
    <row r="311" spans="1:4" s="520" customFormat="1" ht="19.899999999999999" customHeight="1">
      <c r="A311" s="512">
        <v>306</v>
      </c>
      <c r="B311" s="515" t="s">
        <v>1236</v>
      </c>
      <c r="C311" s="517" t="s">
        <v>43</v>
      </c>
      <c r="D311" s="477" t="s">
        <v>1390</v>
      </c>
    </row>
    <row r="312" spans="1:4" s="520" customFormat="1" ht="19.899999999999999" customHeight="1">
      <c r="A312" s="512">
        <v>307</v>
      </c>
      <c r="B312" s="515" t="s">
        <v>1007</v>
      </c>
      <c r="C312" s="517" t="s">
        <v>43</v>
      </c>
      <c r="D312" s="477" t="s">
        <v>1390</v>
      </c>
    </row>
    <row r="313" spans="1:4" s="520" customFormat="1" ht="19.899999999999999" customHeight="1">
      <c r="A313" s="512">
        <v>308</v>
      </c>
      <c r="B313" s="515" t="s">
        <v>1237</v>
      </c>
      <c r="C313" s="517" t="s">
        <v>43</v>
      </c>
      <c r="D313" s="477" t="s">
        <v>1390</v>
      </c>
    </row>
    <row r="314" spans="1:4" s="521" customFormat="1" ht="19.899999999999999" customHeight="1">
      <c r="A314" s="512">
        <v>309</v>
      </c>
      <c r="B314" s="515" t="s">
        <v>78</v>
      </c>
      <c r="C314" s="517" t="s">
        <v>43</v>
      </c>
      <c r="D314" s="477" t="s">
        <v>1390</v>
      </c>
    </row>
    <row r="315" spans="1:4" s="521" customFormat="1" ht="19.899999999999999" customHeight="1">
      <c r="A315" s="512">
        <v>310</v>
      </c>
      <c r="B315" s="515" t="s">
        <v>1239</v>
      </c>
      <c r="C315" s="517" t="s">
        <v>43</v>
      </c>
      <c r="D315" s="477" t="s">
        <v>1390</v>
      </c>
    </row>
    <row r="316" spans="1:4" s="521" customFormat="1" ht="19.899999999999999" customHeight="1">
      <c r="A316" s="512">
        <v>311</v>
      </c>
      <c r="B316" s="515" t="s">
        <v>1028</v>
      </c>
      <c r="C316" s="517" t="s">
        <v>43</v>
      </c>
      <c r="D316" s="477" t="s">
        <v>1390</v>
      </c>
    </row>
    <row r="317" spans="1:4" s="521" customFormat="1" ht="19.899999999999999" customHeight="1">
      <c r="A317" s="512">
        <v>312</v>
      </c>
      <c r="B317" s="515" t="s">
        <v>1201</v>
      </c>
      <c r="C317" s="517" t="s">
        <v>43</v>
      </c>
      <c r="D317" s="477" t="s">
        <v>1390</v>
      </c>
    </row>
    <row r="318" spans="1:4" s="521" customFormat="1" ht="19.899999999999999" customHeight="1">
      <c r="A318" s="512">
        <v>313</v>
      </c>
      <c r="B318" s="515" t="s">
        <v>1009</v>
      </c>
      <c r="C318" s="517" t="s">
        <v>43</v>
      </c>
      <c r="D318" s="477" t="s">
        <v>1390</v>
      </c>
    </row>
    <row r="319" spans="1:4" s="521" customFormat="1" ht="19.899999999999999" customHeight="1">
      <c r="A319" s="512">
        <v>314</v>
      </c>
      <c r="B319" s="515" t="s">
        <v>133</v>
      </c>
      <c r="C319" s="517" t="s">
        <v>43</v>
      </c>
      <c r="D319" s="477" t="s">
        <v>1390</v>
      </c>
    </row>
    <row r="320" spans="1:4" s="521" customFormat="1" ht="19.899999999999999" customHeight="1">
      <c r="A320" s="512">
        <v>315</v>
      </c>
      <c r="B320" s="515" t="s">
        <v>120</v>
      </c>
      <c r="C320" s="517" t="s">
        <v>43</v>
      </c>
      <c r="D320" s="477" t="s">
        <v>1390</v>
      </c>
    </row>
    <row r="321" spans="1:4" s="521" customFormat="1" ht="19.899999999999999" customHeight="1">
      <c r="A321" s="512">
        <v>316</v>
      </c>
      <c r="B321" s="515" t="s">
        <v>1236</v>
      </c>
      <c r="C321" s="517" t="s">
        <v>43</v>
      </c>
      <c r="D321" s="477" t="s">
        <v>1390</v>
      </c>
    </row>
    <row r="322" spans="1:4" s="521" customFormat="1" ht="19.899999999999999" customHeight="1">
      <c r="A322" s="512">
        <v>317</v>
      </c>
      <c r="B322" s="515" t="s">
        <v>1007</v>
      </c>
      <c r="C322" s="517" t="s">
        <v>43</v>
      </c>
      <c r="D322" s="477" t="s">
        <v>1390</v>
      </c>
    </row>
    <row r="323" spans="1:4" s="521" customFormat="1" ht="19.899999999999999" customHeight="1">
      <c r="A323" s="512">
        <v>318</v>
      </c>
      <c r="B323" s="515" t="s">
        <v>1237</v>
      </c>
      <c r="C323" s="517" t="s">
        <v>43</v>
      </c>
      <c r="D323" s="477" t="s">
        <v>1390</v>
      </c>
    </row>
    <row r="324" spans="1:4" s="521" customFormat="1" ht="19.899999999999999" customHeight="1">
      <c r="A324" s="512">
        <v>319</v>
      </c>
      <c r="B324" s="515" t="s">
        <v>78</v>
      </c>
      <c r="C324" s="517" t="s">
        <v>43</v>
      </c>
      <c r="D324" s="477" t="s">
        <v>1390</v>
      </c>
    </row>
    <row r="325" spans="1:4" s="521" customFormat="1" ht="19.899999999999999" customHeight="1">
      <c r="A325" s="512">
        <v>320</v>
      </c>
      <c r="B325" s="515" t="s">
        <v>1238</v>
      </c>
      <c r="C325" s="517" t="s">
        <v>43</v>
      </c>
      <c r="D325" s="477" t="s">
        <v>1390</v>
      </c>
    </row>
    <row r="326" spans="1:4" s="521" customFormat="1" ht="19.899999999999999" customHeight="1">
      <c r="A326" s="512">
        <v>321</v>
      </c>
      <c r="B326" s="515" t="s">
        <v>1239</v>
      </c>
      <c r="C326" s="517" t="s">
        <v>43</v>
      </c>
      <c r="D326" s="477" t="s">
        <v>1390</v>
      </c>
    </row>
    <row r="327" spans="1:4" s="521" customFormat="1" ht="19.899999999999999" customHeight="1">
      <c r="A327" s="512">
        <v>322</v>
      </c>
      <c r="B327" s="515" t="s">
        <v>1091</v>
      </c>
      <c r="C327" s="517" t="s">
        <v>43</v>
      </c>
      <c r="D327" s="477" t="s">
        <v>1388</v>
      </c>
    </row>
    <row r="328" spans="1:4" s="521" customFormat="1" ht="19.899999999999999" customHeight="1">
      <c r="A328" s="512">
        <v>323</v>
      </c>
      <c r="B328" s="515" t="s">
        <v>103</v>
      </c>
      <c r="C328" s="517" t="s">
        <v>43</v>
      </c>
      <c r="D328" s="477" t="s">
        <v>1388</v>
      </c>
    </row>
    <row r="329" spans="1:4" s="521" customFormat="1" ht="19.899999999999999" customHeight="1">
      <c r="A329" s="512">
        <v>324</v>
      </c>
      <c r="B329" s="515" t="s">
        <v>1090</v>
      </c>
      <c r="C329" s="517" t="s">
        <v>43</v>
      </c>
      <c r="D329" s="477" t="s">
        <v>1388</v>
      </c>
    </row>
    <row r="330" spans="1:4" s="521" customFormat="1" ht="19.899999999999999" customHeight="1">
      <c r="A330" s="512">
        <v>325</v>
      </c>
      <c r="B330" s="515" t="s">
        <v>1089</v>
      </c>
      <c r="C330" s="517" t="s">
        <v>43</v>
      </c>
      <c r="D330" s="477" t="s">
        <v>1388</v>
      </c>
    </row>
    <row r="331" spans="1:4" s="521" customFormat="1" ht="19.899999999999999" customHeight="1">
      <c r="A331" s="512">
        <v>326</v>
      </c>
      <c r="B331" s="515" t="s">
        <v>1086</v>
      </c>
      <c r="C331" s="517" t="s">
        <v>43</v>
      </c>
      <c r="D331" s="477" t="s">
        <v>1388</v>
      </c>
    </row>
    <row r="332" spans="1:4" s="521" customFormat="1" ht="19.899999999999999" customHeight="1">
      <c r="A332" s="512">
        <v>327</v>
      </c>
      <c r="B332" s="515" t="s">
        <v>1082</v>
      </c>
      <c r="C332" s="517" t="s">
        <v>43</v>
      </c>
      <c r="D332" s="477" t="s">
        <v>1388</v>
      </c>
    </row>
    <row r="333" spans="1:4" s="474" customFormat="1" ht="19.899999999999999" customHeight="1">
      <c r="A333" s="512">
        <v>328</v>
      </c>
      <c r="B333" s="515" t="s">
        <v>138</v>
      </c>
      <c r="C333" s="517" t="s">
        <v>59</v>
      </c>
      <c r="D333" s="477" t="s">
        <v>1384</v>
      </c>
    </row>
    <row r="334" spans="1:4" s="474" customFormat="1" ht="19.899999999999999" customHeight="1">
      <c r="A334" s="512">
        <v>329</v>
      </c>
      <c r="B334" s="515" t="s">
        <v>1277</v>
      </c>
      <c r="C334" s="517" t="s">
        <v>59</v>
      </c>
      <c r="D334" s="477" t="s">
        <v>1383</v>
      </c>
    </row>
    <row r="335" spans="1:4" s="474" customFormat="1" ht="19.899999999999999" customHeight="1">
      <c r="A335" s="512">
        <v>330</v>
      </c>
      <c r="B335" s="515" t="s">
        <v>1278</v>
      </c>
      <c r="C335" s="517" t="s">
        <v>59</v>
      </c>
      <c r="D335" s="477" t="s">
        <v>1384</v>
      </c>
    </row>
    <row r="336" spans="1:4" s="474" customFormat="1" ht="19.899999999999999" customHeight="1">
      <c r="A336" s="512">
        <v>331</v>
      </c>
      <c r="B336" s="515" t="s">
        <v>1279</v>
      </c>
      <c r="C336" s="517" t="s">
        <v>59</v>
      </c>
      <c r="D336" s="477" t="s">
        <v>1384</v>
      </c>
    </row>
    <row r="337" spans="1:4" s="474" customFormat="1" ht="19.899999999999999" customHeight="1">
      <c r="A337" s="512">
        <v>332</v>
      </c>
      <c r="B337" s="515" t="s">
        <v>1280</v>
      </c>
      <c r="C337" s="517" t="s">
        <v>59</v>
      </c>
      <c r="D337" s="477" t="s">
        <v>1384</v>
      </c>
    </row>
    <row r="338" spans="1:4" s="474" customFormat="1" ht="19.899999999999999" customHeight="1">
      <c r="A338" s="512">
        <v>333</v>
      </c>
      <c r="B338" s="515" t="s">
        <v>1281</v>
      </c>
      <c r="C338" s="517" t="s">
        <v>59</v>
      </c>
      <c r="D338" s="477" t="s">
        <v>1384</v>
      </c>
    </row>
    <row r="339" spans="1:4" s="474" customFormat="1" ht="19.899999999999999" customHeight="1">
      <c r="A339" s="512">
        <v>334</v>
      </c>
      <c r="B339" s="515" t="s">
        <v>139</v>
      </c>
      <c r="C339" s="517" t="s">
        <v>59</v>
      </c>
      <c r="D339" s="477" t="s">
        <v>1384</v>
      </c>
    </row>
    <row r="340" spans="1:4" s="474" customFormat="1" ht="19.899999999999999" customHeight="1">
      <c r="A340" s="512">
        <v>335</v>
      </c>
      <c r="B340" s="515" t="s">
        <v>1228</v>
      </c>
      <c r="C340" s="517" t="s">
        <v>59</v>
      </c>
      <c r="D340" s="477" t="s">
        <v>1338</v>
      </c>
    </row>
    <row r="341" spans="1:4" s="474" customFormat="1" ht="19.899999999999999" customHeight="1">
      <c r="A341" s="512">
        <v>336</v>
      </c>
      <c r="B341" s="515" t="s">
        <v>106</v>
      </c>
      <c r="C341" s="517" t="s">
        <v>59</v>
      </c>
      <c r="D341" s="477" t="s">
        <v>354</v>
      </c>
    </row>
    <row r="342" spans="1:4" s="474" customFormat="1" ht="19.899999999999999" customHeight="1">
      <c r="A342" s="512">
        <v>337</v>
      </c>
      <c r="B342" s="515" t="s">
        <v>1257</v>
      </c>
      <c r="C342" s="517" t="s">
        <v>59</v>
      </c>
      <c r="D342" s="477" t="s">
        <v>354</v>
      </c>
    </row>
    <row r="343" spans="1:4" s="474" customFormat="1" ht="19.899999999999999" customHeight="1">
      <c r="A343" s="512">
        <v>338</v>
      </c>
      <c r="B343" s="515" t="s">
        <v>136</v>
      </c>
      <c r="C343" s="517" t="s">
        <v>59</v>
      </c>
      <c r="D343" s="477" t="s">
        <v>354</v>
      </c>
    </row>
    <row r="344" spans="1:4" s="474" customFormat="1" ht="19.899999999999999" customHeight="1">
      <c r="A344" s="512">
        <v>339</v>
      </c>
      <c r="B344" s="515" t="s">
        <v>1127</v>
      </c>
      <c r="C344" s="517" t="s">
        <v>59</v>
      </c>
      <c r="D344" s="477" t="s">
        <v>1385</v>
      </c>
    </row>
    <row r="345" spans="1:4" s="474" customFormat="1" ht="19.899999999999999" customHeight="1">
      <c r="A345" s="512">
        <v>340</v>
      </c>
      <c r="B345" s="515" t="s">
        <v>1285</v>
      </c>
      <c r="C345" s="517" t="s">
        <v>59</v>
      </c>
      <c r="D345" s="477" t="s">
        <v>354</v>
      </c>
    </row>
    <row r="346" spans="1:4" s="474" customFormat="1" ht="19.899999999999999" customHeight="1">
      <c r="A346" s="512">
        <v>341</v>
      </c>
      <c r="B346" s="515" t="s">
        <v>128</v>
      </c>
      <c r="C346" s="517" t="s">
        <v>59</v>
      </c>
      <c r="D346" s="477" t="s">
        <v>1387</v>
      </c>
    </row>
    <row r="347" spans="1:4" s="474" customFormat="1" ht="19.899999999999999" customHeight="1">
      <c r="A347" s="512">
        <v>342</v>
      </c>
      <c r="B347" s="515" t="s">
        <v>82</v>
      </c>
      <c r="C347" s="517" t="s">
        <v>59</v>
      </c>
      <c r="D347" s="477" t="s">
        <v>1385</v>
      </c>
    </row>
    <row r="348" spans="1:4" s="474" customFormat="1" ht="19.899999999999999" customHeight="1">
      <c r="A348" s="512">
        <v>343</v>
      </c>
      <c r="B348" s="515" t="s">
        <v>140</v>
      </c>
      <c r="C348" s="517" t="s">
        <v>59</v>
      </c>
      <c r="D348" s="477" t="s">
        <v>1384</v>
      </c>
    </row>
    <row r="349" spans="1:4" s="474" customFormat="1" ht="19.899999999999999" customHeight="1">
      <c r="A349" s="512">
        <v>344</v>
      </c>
      <c r="B349" s="515" t="s">
        <v>1175</v>
      </c>
      <c r="C349" s="517" t="s">
        <v>59</v>
      </c>
      <c r="D349" s="477" t="s">
        <v>354</v>
      </c>
    </row>
    <row r="350" spans="1:4" s="474" customFormat="1" ht="19.899999999999999" customHeight="1">
      <c r="A350" s="512">
        <v>345</v>
      </c>
      <c r="B350" s="515" t="s">
        <v>1241</v>
      </c>
      <c r="C350" s="517" t="s">
        <v>59</v>
      </c>
      <c r="D350" s="477" t="s">
        <v>1387</v>
      </c>
    </row>
    <row r="351" spans="1:4" s="474" customFormat="1" ht="19.899999999999999" customHeight="1">
      <c r="A351" s="512">
        <v>346</v>
      </c>
      <c r="B351" s="515" t="s">
        <v>1290</v>
      </c>
      <c r="C351" s="517" t="s">
        <v>59</v>
      </c>
      <c r="D351" s="477" t="s">
        <v>1385</v>
      </c>
    </row>
    <row r="352" spans="1:4" s="474" customFormat="1" ht="19.899999999999999" customHeight="1">
      <c r="A352" s="512">
        <v>347</v>
      </c>
      <c r="B352" s="515" t="s">
        <v>82</v>
      </c>
      <c r="C352" s="517" t="s">
        <v>59</v>
      </c>
      <c r="D352" s="477" t="s">
        <v>1385</v>
      </c>
    </row>
    <row r="353" spans="1:4" s="474" customFormat="1" ht="19.899999999999999" customHeight="1">
      <c r="A353" s="512">
        <v>348</v>
      </c>
      <c r="B353" s="515" t="s">
        <v>1174</v>
      </c>
      <c r="C353" s="517" t="s">
        <v>59</v>
      </c>
      <c r="D353" s="477" t="s">
        <v>354</v>
      </c>
    </row>
    <row r="354" spans="1:4" s="474" customFormat="1" ht="19.899999999999999" customHeight="1">
      <c r="A354" s="512">
        <v>349</v>
      </c>
      <c r="B354" s="515" t="s">
        <v>1199</v>
      </c>
      <c r="C354" s="517" t="s">
        <v>59</v>
      </c>
      <c r="D354" s="477" t="s">
        <v>1387</v>
      </c>
    </row>
    <row r="355" spans="1:4" s="474" customFormat="1" ht="19.899999999999999" customHeight="1">
      <c r="A355" s="512">
        <v>350</v>
      </c>
      <c r="B355" s="515" t="s">
        <v>1183</v>
      </c>
      <c r="C355" s="517" t="s">
        <v>59</v>
      </c>
      <c r="D355" s="477" t="s">
        <v>1385</v>
      </c>
    </row>
    <row r="356" spans="1:4" s="474" customFormat="1" ht="19.899999999999999" customHeight="1">
      <c r="A356" s="512">
        <v>351</v>
      </c>
      <c r="B356" s="515" t="s">
        <v>1038</v>
      </c>
      <c r="C356" s="517" t="s">
        <v>59</v>
      </c>
      <c r="D356" s="477" t="s">
        <v>354</v>
      </c>
    </row>
    <row r="357" spans="1:4" s="474" customFormat="1" ht="19.899999999999999" customHeight="1">
      <c r="A357" s="512">
        <v>352</v>
      </c>
      <c r="B357" s="515" t="s">
        <v>1183</v>
      </c>
      <c r="C357" s="517" t="s">
        <v>59</v>
      </c>
      <c r="D357" s="477" t="s">
        <v>1385</v>
      </c>
    </row>
    <row r="358" spans="1:4" s="474" customFormat="1" ht="19.899999999999999" customHeight="1">
      <c r="A358" s="512">
        <v>353</v>
      </c>
      <c r="B358" s="515" t="s">
        <v>1298</v>
      </c>
      <c r="C358" s="517" t="s">
        <v>59</v>
      </c>
      <c r="D358" s="477" t="s">
        <v>1383</v>
      </c>
    </row>
    <row r="359" spans="1:4" s="474" customFormat="1" ht="19.899999999999999" customHeight="1">
      <c r="A359" s="512">
        <v>354</v>
      </c>
      <c r="B359" s="515" t="s">
        <v>1300</v>
      </c>
      <c r="C359" s="517" t="s">
        <v>59</v>
      </c>
      <c r="D359" s="477" t="s">
        <v>1383</v>
      </c>
    </row>
    <row r="360" spans="1:4" s="474" customFormat="1" ht="19.899999999999999" customHeight="1">
      <c r="A360" s="512">
        <v>355</v>
      </c>
      <c r="B360" s="515" t="s">
        <v>1094</v>
      </c>
      <c r="C360" s="517" t="s">
        <v>59</v>
      </c>
      <c r="D360" s="477" t="s">
        <v>1388</v>
      </c>
    </row>
    <row r="361" spans="1:4" s="474" customFormat="1" ht="19.899999999999999" customHeight="1">
      <c r="A361" s="512">
        <v>356</v>
      </c>
      <c r="B361" s="515" t="s">
        <v>1302</v>
      </c>
      <c r="C361" s="517" t="s">
        <v>59</v>
      </c>
      <c r="D361" s="477" t="s">
        <v>1384</v>
      </c>
    </row>
    <row r="362" spans="1:4" s="474" customFormat="1" ht="19.899999999999999" customHeight="1">
      <c r="A362" s="512">
        <v>357</v>
      </c>
      <c r="B362" s="515" t="s">
        <v>1305</v>
      </c>
      <c r="C362" s="517" t="s">
        <v>59</v>
      </c>
      <c r="D362" s="477" t="s">
        <v>1384</v>
      </c>
    </row>
    <row r="363" spans="1:4" s="474" customFormat="1" ht="19.899999999999999" customHeight="1">
      <c r="A363" s="512">
        <v>358</v>
      </c>
      <c r="B363" s="515" t="s">
        <v>1306</v>
      </c>
      <c r="C363" s="517" t="s">
        <v>59</v>
      </c>
      <c r="D363" s="477" t="s">
        <v>1384</v>
      </c>
    </row>
    <row r="364" spans="1:4" s="474" customFormat="1" ht="19.899999999999999" customHeight="1">
      <c r="A364" s="512">
        <v>359</v>
      </c>
      <c r="B364" s="515" t="s">
        <v>1307</v>
      </c>
      <c r="C364" s="517" t="s">
        <v>59</v>
      </c>
      <c r="D364" s="477" t="s">
        <v>1384</v>
      </c>
    </row>
    <row r="365" spans="1:4" s="474" customFormat="1" ht="19.899999999999999" customHeight="1">
      <c r="A365" s="512">
        <v>360</v>
      </c>
      <c r="B365" s="515" t="s">
        <v>1308</v>
      </c>
      <c r="C365" s="517" t="s">
        <v>59</v>
      </c>
      <c r="D365" s="477" t="s">
        <v>1384</v>
      </c>
    </row>
    <row r="366" spans="1:4" s="474" customFormat="1" ht="19.899999999999999" customHeight="1">
      <c r="A366" s="512">
        <v>361</v>
      </c>
      <c r="B366" s="515" t="s">
        <v>1309</v>
      </c>
      <c r="C366" s="517" t="s">
        <v>59</v>
      </c>
      <c r="D366" s="477" t="s">
        <v>1384</v>
      </c>
    </row>
    <row r="367" spans="1:4" s="474" customFormat="1" ht="19.899999999999999" customHeight="1">
      <c r="A367" s="512">
        <v>362</v>
      </c>
      <c r="B367" s="515" t="s">
        <v>1310</v>
      </c>
      <c r="C367" s="517" t="s">
        <v>59</v>
      </c>
      <c r="D367" s="477" t="s">
        <v>1384</v>
      </c>
    </row>
    <row r="368" spans="1:4" s="474" customFormat="1" ht="19.899999999999999" customHeight="1">
      <c r="A368" s="512">
        <v>363</v>
      </c>
      <c r="B368" s="515" t="s">
        <v>144</v>
      </c>
      <c r="C368" s="517" t="s">
        <v>59</v>
      </c>
      <c r="D368" s="477" t="s">
        <v>1384</v>
      </c>
    </row>
    <row r="369" spans="1:4" s="474" customFormat="1" ht="19.899999999999999" customHeight="1">
      <c r="A369" s="512">
        <v>364</v>
      </c>
      <c r="B369" s="515" t="s">
        <v>1311</v>
      </c>
      <c r="C369" s="517" t="s">
        <v>59</v>
      </c>
      <c r="D369" s="477" t="s">
        <v>1384</v>
      </c>
    </row>
    <row r="370" spans="1:4" s="522" customFormat="1" ht="19.899999999999999" customHeight="1">
      <c r="A370" s="512">
        <v>365</v>
      </c>
      <c r="B370" s="515" t="s">
        <v>1312</v>
      </c>
      <c r="C370" s="517" t="s">
        <v>59</v>
      </c>
      <c r="D370" s="477" t="s">
        <v>1384</v>
      </c>
    </row>
    <row r="371" spans="1:4" s="522" customFormat="1" ht="19.899999999999999" customHeight="1">
      <c r="A371" s="512">
        <v>366</v>
      </c>
      <c r="B371" s="515" t="s">
        <v>105</v>
      </c>
      <c r="C371" s="517" t="s">
        <v>59</v>
      </c>
      <c r="D371" s="477" t="s">
        <v>1338</v>
      </c>
    </row>
    <row r="372" spans="1:4" s="523" customFormat="1" ht="19.899999999999999" customHeight="1">
      <c r="A372" s="512">
        <v>367</v>
      </c>
      <c r="B372" s="515" t="s">
        <v>1243</v>
      </c>
      <c r="C372" s="517" t="s">
        <v>44</v>
      </c>
      <c r="D372" s="477" t="s">
        <v>1385</v>
      </c>
    </row>
    <row r="373" spans="1:4" s="523" customFormat="1" ht="19.899999999999999" customHeight="1">
      <c r="A373" s="512">
        <v>368</v>
      </c>
      <c r="B373" s="515" t="s">
        <v>1091</v>
      </c>
      <c r="C373" s="517" t="s">
        <v>44</v>
      </c>
      <c r="D373" s="477" t="s">
        <v>1388</v>
      </c>
    </row>
    <row r="374" spans="1:4" s="523" customFormat="1" ht="19.899999999999999" customHeight="1">
      <c r="A374" s="512">
        <v>369</v>
      </c>
      <c r="B374" s="515" t="s">
        <v>103</v>
      </c>
      <c r="C374" s="517" t="s">
        <v>44</v>
      </c>
      <c r="D374" s="477" t="s">
        <v>1388</v>
      </c>
    </row>
    <row r="375" spans="1:4" s="523" customFormat="1" ht="19.899999999999999" customHeight="1">
      <c r="A375" s="512">
        <v>370</v>
      </c>
      <c r="B375" s="515" t="s">
        <v>1090</v>
      </c>
      <c r="C375" s="517" t="s">
        <v>44</v>
      </c>
      <c r="D375" s="477" t="s">
        <v>1388</v>
      </c>
    </row>
    <row r="376" spans="1:4" s="523" customFormat="1" ht="19.899999999999999" customHeight="1">
      <c r="A376" s="512">
        <v>371</v>
      </c>
      <c r="B376" s="515" t="s">
        <v>1089</v>
      </c>
      <c r="C376" s="517" t="s">
        <v>44</v>
      </c>
      <c r="D376" s="477" t="s">
        <v>1388</v>
      </c>
    </row>
    <row r="377" spans="1:4" s="523" customFormat="1" ht="19.899999999999999" customHeight="1">
      <c r="A377" s="512">
        <v>372</v>
      </c>
      <c r="B377" s="515" t="s">
        <v>1086</v>
      </c>
      <c r="C377" s="517" t="s">
        <v>44</v>
      </c>
      <c r="D377" s="477" t="s">
        <v>1388</v>
      </c>
    </row>
    <row r="378" spans="1:4" s="523" customFormat="1" ht="19.899999999999999" customHeight="1">
      <c r="A378" s="512">
        <v>373</v>
      </c>
      <c r="B378" s="515" t="s">
        <v>1082</v>
      </c>
      <c r="C378" s="517" t="s">
        <v>44</v>
      </c>
      <c r="D378" s="477" t="s">
        <v>1388</v>
      </c>
    </row>
    <row r="379" spans="1:4" s="523" customFormat="1" ht="19.899999999999999" customHeight="1">
      <c r="A379" s="512">
        <v>374</v>
      </c>
      <c r="B379" s="515" t="s">
        <v>1041</v>
      </c>
      <c r="C379" s="517" t="s">
        <v>44</v>
      </c>
      <c r="D379" s="477" t="s">
        <v>1385</v>
      </c>
    </row>
    <row r="380" spans="1:4" s="523" customFormat="1" ht="19.899999999999999" customHeight="1">
      <c r="A380" s="512">
        <v>375</v>
      </c>
      <c r="B380" s="515" t="s">
        <v>1290</v>
      </c>
      <c r="C380" s="517" t="s">
        <v>44</v>
      </c>
      <c r="D380" s="477" t="s">
        <v>1385</v>
      </c>
    </row>
    <row r="381" spans="1:4" s="523" customFormat="1" ht="19.899999999999999" customHeight="1">
      <c r="A381" s="512">
        <v>376</v>
      </c>
      <c r="B381" s="515" t="s">
        <v>1083</v>
      </c>
      <c r="C381" s="517" t="s">
        <v>44</v>
      </c>
      <c r="D381" s="477" t="s">
        <v>1388</v>
      </c>
    </row>
    <row r="382" spans="1:4" s="523" customFormat="1" ht="19.899999999999999" customHeight="1">
      <c r="A382" s="512">
        <v>377</v>
      </c>
      <c r="B382" s="515" t="s">
        <v>1085</v>
      </c>
      <c r="C382" s="517" t="s">
        <v>44</v>
      </c>
      <c r="D382" s="477" t="s">
        <v>1388</v>
      </c>
    </row>
    <row r="383" spans="1:4" s="523" customFormat="1" ht="19.899999999999999" customHeight="1">
      <c r="A383" s="512">
        <v>378</v>
      </c>
      <c r="B383" s="515" t="s">
        <v>1075</v>
      </c>
      <c r="C383" s="517" t="s">
        <v>44</v>
      </c>
      <c r="D383" s="477" t="s">
        <v>1388</v>
      </c>
    </row>
    <row r="384" spans="1:4" s="523" customFormat="1" ht="19.899999999999999" customHeight="1">
      <c r="A384" s="512">
        <v>379</v>
      </c>
      <c r="B384" s="515" t="s">
        <v>1087</v>
      </c>
      <c r="C384" s="517" t="s">
        <v>44</v>
      </c>
      <c r="D384" s="477" t="s">
        <v>1388</v>
      </c>
    </row>
    <row r="385" spans="1:4" s="523" customFormat="1" ht="19.899999999999999" customHeight="1">
      <c r="A385" s="512">
        <v>380</v>
      </c>
      <c r="B385" s="515" t="s">
        <v>105</v>
      </c>
      <c r="C385" s="517" t="s">
        <v>44</v>
      </c>
      <c r="D385" s="477" t="s">
        <v>1338</v>
      </c>
    </row>
    <row r="386" spans="1:4" s="523" customFormat="1" ht="19.899999999999999" customHeight="1">
      <c r="A386" s="512">
        <v>381</v>
      </c>
      <c r="B386" s="515" t="s">
        <v>114</v>
      </c>
      <c r="C386" s="517" t="s">
        <v>44</v>
      </c>
      <c r="D386" s="477" t="s">
        <v>1388</v>
      </c>
    </row>
    <row r="387" spans="1:4" s="523" customFormat="1" ht="19.899999999999999" customHeight="1">
      <c r="A387" s="512">
        <v>382</v>
      </c>
      <c r="B387" s="515" t="s">
        <v>1088</v>
      </c>
      <c r="C387" s="517" t="s">
        <v>44</v>
      </c>
      <c r="D387" s="477" t="s">
        <v>1388</v>
      </c>
    </row>
    <row r="388" spans="1:4" s="523" customFormat="1" ht="19.899999999999999" customHeight="1">
      <c r="A388" s="512">
        <v>383</v>
      </c>
      <c r="B388" s="515" t="s">
        <v>1111</v>
      </c>
      <c r="C388" s="517" t="s">
        <v>44</v>
      </c>
      <c r="D388" s="477" t="s">
        <v>1385</v>
      </c>
    </row>
    <row r="389" spans="1:4" s="523" customFormat="1" ht="19.899999999999999" customHeight="1">
      <c r="A389" s="512">
        <v>384</v>
      </c>
      <c r="B389" s="515" t="s">
        <v>1093</v>
      </c>
      <c r="C389" s="517" t="s">
        <v>44</v>
      </c>
      <c r="D389" s="477" t="s">
        <v>1387</v>
      </c>
    </row>
    <row r="390" spans="1:4" s="523" customFormat="1" ht="19.899999999999999" customHeight="1">
      <c r="A390" s="512">
        <v>385</v>
      </c>
      <c r="B390" s="515" t="s">
        <v>1319</v>
      </c>
      <c r="C390" s="517" t="s">
        <v>44</v>
      </c>
      <c r="D390" s="477" t="s">
        <v>1387</v>
      </c>
    </row>
    <row r="391" spans="1:4" s="523" customFormat="1" ht="19.899999999999999" customHeight="1">
      <c r="A391" s="512">
        <v>386</v>
      </c>
      <c r="B391" s="515" t="s">
        <v>1320</v>
      </c>
      <c r="C391" s="517" t="s">
        <v>44</v>
      </c>
      <c r="D391" s="477" t="s">
        <v>1387</v>
      </c>
    </row>
    <row r="392" spans="1:4" s="523" customFormat="1" ht="19.899999999999999" customHeight="1">
      <c r="A392" s="512">
        <v>387</v>
      </c>
      <c r="B392" s="515" t="s">
        <v>1177</v>
      </c>
      <c r="C392" s="517" t="s">
        <v>44</v>
      </c>
      <c r="D392" s="477" t="s">
        <v>1387</v>
      </c>
    </row>
    <row r="393" spans="1:4" s="523" customFormat="1" ht="19.899999999999999" customHeight="1">
      <c r="A393" s="512">
        <v>388</v>
      </c>
      <c r="B393" s="515" t="s">
        <v>112</v>
      </c>
      <c r="C393" s="517" t="s">
        <v>44</v>
      </c>
      <c r="D393" s="477" t="s">
        <v>1387</v>
      </c>
    </row>
    <row r="394" spans="1:4" s="523" customFormat="1" ht="19.899999999999999" customHeight="1">
      <c r="A394" s="512">
        <v>389</v>
      </c>
      <c r="B394" s="515" t="s">
        <v>117</v>
      </c>
      <c r="C394" s="517" t="s">
        <v>44</v>
      </c>
      <c r="D394" s="477" t="s">
        <v>1387</v>
      </c>
    </row>
    <row r="395" spans="1:4" s="523" customFormat="1" ht="19.899999999999999" customHeight="1">
      <c r="A395" s="512">
        <v>390</v>
      </c>
      <c r="B395" s="515" t="s">
        <v>1146</v>
      </c>
      <c r="C395" s="517" t="s">
        <v>44</v>
      </c>
      <c r="D395" s="477" t="s">
        <v>1387</v>
      </c>
    </row>
    <row r="396" spans="1:4" s="523" customFormat="1" ht="19.899999999999999" customHeight="1">
      <c r="A396" s="512">
        <v>391</v>
      </c>
      <c r="B396" s="515" t="s">
        <v>1321</v>
      </c>
      <c r="C396" s="517" t="s">
        <v>44</v>
      </c>
      <c r="D396" s="477" t="s">
        <v>1390</v>
      </c>
    </row>
    <row r="397" spans="1:4" s="523" customFormat="1" ht="19.899999999999999" customHeight="1">
      <c r="A397" s="512">
        <v>392</v>
      </c>
      <c r="B397" s="515" t="s">
        <v>1323</v>
      </c>
      <c r="C397" s="517" t="s">
        <v>44</v>
      </c>
      <c r="D397" s="477" t="s">
        <v>1390</v>
      </c>
    </row>
    <row r="398" spans="1:4" s="523" customFormat="1" ht="19.899999999999999" customHeight="1">
      <c r="A398" s="512">
        <v>393</v>
      </c>
      <c r="B398" s="515" t="s">
        <v>1324</v>
      </c>
      <c r="C398" s="517" t="s">
        <v>44</v>
      </c>
      <c r="D398" s="477" t="s">
        <v>1390</v>
      </c>
    </row>
    <row r="399" spans="1:4" s="523" customFormat="1" ht="19.899999999999999" customHeight="1">
      <c r="A399" s="512">
        <v>394</v>
      </c>
      <c r="B399" s="515" t="s">
        <v>1325</v>
      </c>
      <c r="C399" s="517" t="s">
        <v>44</v>
      </c>
      <c r="D399" s="477" t="s">
        <v>1390</v>
      </c>
    </row>
    <row r="400" spans="1:4" s="523" customFormat="1" ht="19.899999999999999" customHeight="1">
      <c r="A400" s="512">
        <v>395</v>
      </c>
      <c r="B400" s="515" t="s">
        <v>1326</v>
      </c>
      <c r="C400" s="517" t="s">
        <v>44</v>
      </c>
      <c r="D400" s="477" t="s">
        <v>1390</v>
      </c>
    </row>
    <row r="401" spans="1:4" s="523" customFormat="1" ht="19.899999999999999" customHeight="1">
      <c r="A401" s="512">
        <v>396</v>
      </c>
      <c r="B401" s="515" t="s">
        <v>1150</v>
      </c>
      <c r="C401" s="517" t="s">
        <v>44</v>
      </c>
      <c r="D401" s="477" t="s">
        <v>1390</v>
      </c>
    </row>
    <row r="402" spans="1:4" s="523" customFormat="1" ht="19.899999999999999" customHeight="1">
      <c r="A402" s="512">
        <v>397</v>
      </c>
      <c r="B402" s="515" t="s">
        <v>105</v>
      </c>
      <c r="C402" s="517" t="s">
        <v>44</v>
      </c>
      <c r="D402" s="477" t="s">
        <v>1390</v>
      </c>
    </row>
    <row r="403" spans="1:4" s="523" customFormat="1" ht="19.899999999999999" customHeight="1">
      <c r="A403" s="512">
        <v>398</v>
      </c>
      <c r="B403" s="515" t="s">
        <v>1328</v>
      </c>
      <c r="C403" s="517" t="s">
        <v>44</v>
      </c>
      <c r="D403" s="477" t="s">
        <v>1390</v>
      </c>
    </row>
    <row r="404" spans="1:4" s="523" customFormat="1" ht="19.899999999999999" customHeight="1">
      <c r="A404" s="512">
        <v>399</v>
      </c>
      <c r="B404" s="515" t="s">
        <v>145</v>
      </c>
      <c r="C404" s="517" t="s">
        <v>44</v>
      </c>
      <c r="D404" s="477" t="s">
        <v>1390</v>
      </c>
    </row>
    <row r="405" spans="1:4" s="523" customFormat="1" ht="19.899999999999999" customHeight="1">
      <c r="A405" s="512">
        <v>400</v>
      </c>
      <c r="B405" s="515" t="s">
        <v>1329</v>
      </c>
      <c r="C405" s="517" t="s">
        <v>44</v>
      </c>
      <c r="D405" s="477" t="s">
        <v>1390</v>
      </c>
    </row>
    <row r="406" spans="1:4" s="523" customFormat="1" ht="19.899999999999999" customHeight="1">
      <c r="A406" s="512">
        <v>401</v>
      </c>
      <c r="B406" s="515" t="s">
        <v>1330</v>
      </c>
      <c r="C406" s="517" t="s">
        <v>44</v>
      </c>
      <c r="D406" s="477" t="s">
        <v>1390</v>
      </c>
    </row>
    <row r="407" spans="1:4" s="523" customFormat="1" ht="19.899999999999999" customHeight="1">
      <c r="A407" s="512">
        <v>402</v>
      </c>
      <c r="B407" s="515" t="s">
        <v>1331</v>
      </c>
      <c r="C407" s="517" t="s">
        <v>44</v>
      </c>
      <c r="D407" s="477" t="s">
        <v>1390</v>
      </c>
    </row>
    <row r="408" spans="1:4" s="523" customFormat="1" ht="19.899999999999999" customHeight="1">
      <c r="A408" s="512">
        <v>403</v>
      </c>
      <c r="B408" s="515" t="s">
        <v>1332</v>
      </c>
      <c r="C408" s="517" t="s">
        <v>44</v>
      </c>
      <c r="D408" s="477" t="s">
        <v>1390</v>
      </c>
    </row>
    <row r="409" spans="1:4" s="523" customFormat="1" ht="19.899999999999999" customHeight="1">
      <c r="A409" s="512">
        <v>404</v>
      </c>
      <c r="B409" s="515" t="s">
        <v>1333</v>
      </c>
      <c r="C409" s="517" t="s">
        <v>44</v>
      </c>
      <c r="D409" s="477" t="s">
        <v>1390</v>
      </c>
    </row>
    <row r="410" spans="1:4" s="523" customFormat="1" ht="19.899999999999999" customHeight="1">
      <c r="A410" s="512">
        <v>405</v>
      </c>
      <c r="B410" s="515" t="s">
        <v>1201</v>
      </c>
      <c r="C410" s="517" t="s">
        <v>44</v>
      </c>
      <c r="D410" s="477" t="s">
        <v>1390</v>
      </c>
    </row>
    <row r="411" spans="1:4" s="523" customFormat="1" ht="19.899999999999999" customHeight="1">
      <c r="A411" s="512">
        <v>406</v>
      </c>
      <c r="B411" s="515" t="s">
        <v>1198</v>
      </c>
      <c r="C411" s="517" t="s">
        <v>44</v>
      </c>
      <c r="D411" s="477" t="s">
        <v>1390</v>
      </c>
    </row>
    <row r="412" spans="1:4" s="523" customFormat="1" ht="19.899999999999999" customHeight="1">
      <c r="A412" s="512">
        <v>407</v>
      </c>
      <c r="B412" s="515" t="s">
        <v>1009</v>
      </c>
      <c r="C412" s="517" t="s">
        <v>44</v>
      </c>
      <c r="D412" s="477" t="s">
        <v>1390</v>
      </c>
    </row>
    <row r="413" spans="1:4" s="523" customFormat="1" ht="19.899999999999999" customHeight="1">
      <c r="A413" s="512">
        <v>408</v>
      </c>
      <c r="B413" s="515" t="s">
        <v>1007</v>
      </c>
      <c r="C413" s="517" t="s">
        <v>44</v>
      </c>
      <c r="D413" s="477" t="s">
        <v>1390</v>
      </c>
    </row>
    <row r="414" spans="1:4" s="523" customFormat="1" ht="19.899999999999999" customHeight="1">
      <c r="A414" s="512">
        <v>409</v>
      </c>
      <c r="B414" s="515" t="s">
        <v>1321</v>
      </c>
      <c r="C414" s="517" t="s">
        <v>46</v>
      </c>
      <c r="D414" s="477" t="s">
        <v>1390</v>
      </c>
    </row>
    <row r="415" spans="1:4" s="523" customFormat="1" ht="19.899999999999999" customHeight="1">
      <c r="A415" s="512">
        <v>410</v>
      </c>
      <c r="B415" s="515" t="s">
        <v>1323</v>
      </c>
      <c r="C415" s="517" t="s">
        <v>46</v>
      </c>
      <c r="D415" s="477" t="s">
        <v>1390</v>
      </c>
    </row>
    <row r="416" spans="1:4" s="523" customFormat="1" ht="19.899999999999999" customHeight="1">
      <c r="A416" s="512">
        <v>411</v>
      </c>
      <c r="B416" s="515" t="s">
        <v>1324</v>
      </c>
      <c r="C416" s="517" t="s">
        <v>46</v>
      </c>
      <c r="D416" s="477" t="s">
        <v>1390</v>
      </c>
    </row>
    <row r="417" spans="1:4" s="523" customFormat="1" ht="19.899999999999999" customHeight="1">
      <c r="A417" s="512">
        <v>412</v>
      </c>
      <c r="B417" s="515" t="s">
        <v>1326</v>
      </c>
      <c r="C417" s="517" t="s">
        <v>46</v>
      </c>
      <c r="D417" s="477" t="s">
        <v>1390</v>
      </c>
    </row>
    <row r="418" spans="1:4" s="523" customFormat="1" ht="19.899999999999999" customHeight="1">
      <c r="A418" s="512">
        <v>413</v>
      </c>
      <c r="B418" s="515" t="s">
        <v>1336</v>
      </c>
      <c r="C418" s="517" t="s">
        <v>46</v>
      </c>
      <c r="D418" s="477" t="s">
        <v>1390</v>
      </c>
    </row>
    <row r="419" spans="1:4" s="523" customFormat="1" ht="19.899999999999999" customHeight="1">
      <c r="A419" s="512">
        <v>414</v>
      </c>
      <c r="B419" s="515" t="s">
        <v>962</v>
      </c>
      <c r="C419" s="517" t="s">
        <v>46</v>
      </c>
      <c r="D419" s="477" t="s">
        <v>1390</v>
      </c>
    </row>
    <row r="420" spans="1:4" s="523" customFormat="1" ht="19.899999999999999" customHeight="1">
      <c r="A420" s="512">
        <v>415</v>
      </c>
      <c r="B420" s="515" t="s">
        <v>1253</v>
      </c>
      <c r="C420" s="517" t="s">
        <v>46</v>
      </c>
      <c r="D420" s="477" t="s">
        <v>1390</v>
      </c>
    </row>
    <row r="421" spans="1:4" s="523" customFormat="1" ht="19.899999999999999" customHeight="1">
      <c r="A421" s="512">
        <v>416</v>
      </c>
      <c r="B421" s="515" t="s">
        <v>105</v>
      </c>
      <c r="C421" s="517" t="s">
        <v>46</v>
      </c>
      <c r="D421" s="477" t="s">
        <v>1390</v>
      </c>
    </row>
    <row r="422" spans="1:4" s="523" customFormat="1" ht="19.899999999999999" customHeight="1">
      <c r="A422" s="512">
        <v>417</v>
      </c>
      <c r="B422" s="515" t="s">
        <v>1328</v>
      </c>
      <c r="C422" s="517" t="s">
        <v>46</v>
      </c>
      <c r="D422" s="477" t="s">
        <v>1390</v>
      </c>
    </row>
    <row r="423" spans="1:4" s="523" customFormat="1" ht="19.899999999999999" customHeight="1">
      <c r="A423" s="512">
        <v>418</v>
      </c>
      <c r="B423" s="515" t="s">
        <v>1325</v>
      </c>
      <c r="C423" s="517" t="s">
        <v>46</v>
      </c>
      <c r="D423" s="477" t="s">
        <v>1390</v>
      </c>
    </row>
    <row r="424" spans="1:4" s="523" customFormat="1" ht="19.899999999999999" customHeight="1">
      <c r="A424" s="512">
        <v>419</v>
      </c>
      <c r="B424" s="515" t="s">
        <v>1321</v>
      </c>
      <c r="C424" s="517" t="s">
        <v>46</v>
      </c>
      <c r="D424" s="477" t="s">
        <v>1390</v>
      </c>
    </row>
    <row r="425" spans="1:4" s="523" customFormat="1" ht="19.899999999999999" customHeight="1">
      <c r="A425" s="512">
        <v>420</v>
      </c>
      <c r="B425" s="515" t="s">
        <v>1323</v>
      </c>
      <c r="C425" s="517" t="s">
        <v>46</v>
      </c>
      <c r="D425" s="477" t="s">
        <v>1390</v>
      </c>
    </row>
    <row r="426" spans="1:4" s="523" customFormat="1" ht="19.899999999999999" customHeight="1">
      <c r="A426" s="512">
        <v>421</v>
      </c>
      <c r="B426" s="515" t="s">
        <v>1324</v>
      </c>
      <c r="C426" s="517" t="s">
        <v>46</v>
      </c>
      <c r="D426" s="477" t="s">
        <v>1390</v>
      </c>
    </row>
    <row r="427" spans="1:4" s="523" customFormat="1" ht="19.899999999999999" customHeight="1">
      <c r="A427" s="512">
        <v>422</v>
      </c>
      <c r="B427" s="515" t="s">
        <v>1325</v>
      </c>
      <c r="C427" s="517" t="s">
        <v>46</v>
      </c>
      <c r="D427" s="477" t="s">
        <v>1390</v>
      </c>
    </row>
    <row r="428" spans="1:4" s="523" customFormat="1" ht="19.899999999999999" customHeight="1">
      <c r="A428" s="512">
        <v>423</v>
      </c>
      <c r="B428" s="515" t="s">
        <v>1090</v>
      </c>
      <c r="C428" s="517" t="s">
        <v>46</v>
      </c>
      <c r="D428" s="477" t="s">
        <v>1388</v>
      </c>
    </row>
    <row r="429" spans="1:4" s="523" customFormat="1" ht="19.899999999999999" customHeight="1">
      <c r="A429" s="512">
        <v>424</v>
      </c>
      <c r="B429" s="515" t="s">
        <v>1099</v>
      </c>
      <c r="C429" s="517" t="s">
        <v>46</v>
      </c>
      <c r="D429" s="477" t="s">
        <v>354</v>
      </c>
    </row>
    <row r="430" spans="1:4" s="523" customFormat="1" ht="19.899999999999999" customHeight="1">
      <c r="A430" s="512">
        <v>425</v>
      </c>
      <c r="B430" s="515" t="s">
        <v>1091</v>
      </c>
      <c r="C430" s="517" t="s">
        <v>46</v>
      </c>
      <c r="D430" s="477" t="s">
        <v>1388</v>
      </c>
    </row>
    <row r="431" spans="1:4" s="523" customFormat="1" ht="19.899999999999999" customHeight="1">
      <c r="A431" s="512">
        <v>426</v>
      </c>
      <c r="B431" s="515" t="s">
        <v>84</v>
      </c>
      <c r="C431" s="517" t="s">
        <v>46</v>
      </c>
      <c r="D431" s="477" t="s">
        <v>1385</v>
      </c>
    </row>
    <row r="432" spans="1:4" s="523" customFormat="1" ht="19.899999999999999" customHeight="1">
      <c r="A432" s="512">
        <v>427</v>
      </c>
      <c r="B432" s="515" t="s">
        <v>1183</v>
      </c>
      <c r="C432" s="517" t="s">
        <v>46</v>
      </c>
      <c r="D432" s="477" t="s">
        <v>1385</v>
      </c>
    </row>
    <row r="433" spans="1:4" s="523" customFormat="1" ht="19.899999999999999" customHeight="1">
      <c r="A433" s="512">
        <v>428</v>
      </c>
      <c r="B433" s="515" t="s">
        <v>1038</v>
      </c>
      <c r="C433" s="517" t="s">
        <v>46</v>
      </c>
      <c r="D433" s="477" t="s">
        <v>354</v>
      </c>
    </row>
    <row r="434" spans="1:4" s="523" customFormat="1" ht="19.899999999999999" customHeight="1">
      <c r="A434" s="512">
        <v>429</v>
      </c>
      <c r="B434" s="515" t="s">
        <v>105</v>
      </c>
      <c r="C434" s="517" t="s">
        <v>46</v>
      </c>
      <c r="D434" s="477" t="s">
        <v>354</v>
      </c>
    </row>
    <row r="435" spans="1:4" s="523" customFormat="1" ht="19.899999999999999" customHeight="1">
      <c r="A435" s="512">
        <v>430</v>
      </c>
      <c r="B435" s="515" t="s">
        <v>147</v>
      </c>
      <c r="C435" s="517" t="s">
        <v>46</v>
      </c>
      <c r="D435" s="477" t="s">
        <v>355</v>
      </c>
    </row>
    <row r="436" spans="1:4" s="523" customFormat="1" ht="19.899999999999999" customHeight="1">
      <c r="A436" s="512">
        <v>431</v>
      </c>
      <c r="B436" s="515" t="s">
        <v>90</v>
      </c>
      <c r="C436" s="517" t="s">
        <v>46</v>
      </c>
      <c r="D436" s="477" t="s">
        <v>1387</v>
      </c>
    </row>
    <row r="437" spans="1:4" s="523" customFormat="1" ht="19.899999999999999" customHeight="1">
      <c r="A437" s="512">
        <v>432</v>
      </c>
      <c r="B437" s="515" t="s">
        <v>73</v>
      </c>
      <c r="C437" s="517" t="s">
        <v>46</v>
      </c>
      <c r="D437" s="477" t="s">
        <v>1385</v>
      </c>
    </row>
    <row r="438" spans="1:4" s="523" customFormat="1" ht="19.899999999999999" customHeight="1">
      <c r="A438" s="512">
        <v>433</v>
      </c>
      <c r="B438" s="515" t="s">
        <v>1061</v>
      </c>
      <c r="C438" s="517" t="s">
        <v>46</v>
      </c>
      <c r="D438" s="477" t="s">
        <v>1385</v>
      </c>
    </row>
    <row r="439" spans="1:4" s="523" customFormat="1" ht="19.899999999999999" customHeight="1">
      <c r="A439" s="512">
        <v>434</v>
      </c>
      <c r="B439" s="515" t="s">
        <v>1089</v>
      </c>
      <c r="C439" s="517" t="s">
        <v>46</v>
      </c>
      <c r="D439" s="477" t="s">
        <v>1388</v>
      </c>
    </row>
    <row r="440" spans="1:4" s="523" customFormat="1" ht="19.899999999999999" customHeight="1">
      <c r="A440" s="512">
        <v>435</v>
      </c>
      <c r="B440" s="515" t="s">
        <v>1177</v>
      </c>
      <c r="C440" s="517" t="s">
        <v>46</v>
      </c>
      <c r="D440" s="477" t="s">
        <v>1387</v>
      </c>
    </row>
    <row r="441" spans="1:4" s="523" customFormat="1" ht="19.899999999999999" customHeight="1">
      <c r="A441" s="512">
        <v>436</v>
      </c>
      <c r="B441" s="515" t="s">
        <v>148</v>
      </c>
      <c r="C441" s="517" t="s">
        <v>46</v>
      </c>
      <c r="D441" s="477" t="s">
        <v>1385</v>
      </c>
    </row>
    <row r="442" spans="1:4" s="523" customFormat="1" ht="19.899999999999999" customHeight="1">
      <c r="A442" s="512">
        <v>437</v>
      </c>
      <c r="B442" s="515" t="s">
        <v>1340</v>
      </c>
      <c r="C442" s="517" t="s">
        <v>46</v>
      </c>
      <c r="D442" s="477" t="s">
        <v>355</v>
      </c>
    </row>
    <row r="443" spans="1:4" s="523" customFormat="1" ht="19.899999999999999" customHeight="1">
      <c r="A443" s="512">
        <v>438</v>
      </c>
      <c r="B443" s="515" t="s">
        <v>1341</v>
      </c>
      <c r="C443" s="517" t="s">
        <v>46</v>
      </c>
      <c r="D443" s="477" t="s">
        <v>355</v>
      </c>
    </row>
    <row r="444" spans="1:4" s="523" customFormat="1" ht="19.899999999999999" customHeight="1">
      <c r="A444" s="512">
        <v>439</v>
      </c>
      <c r="B444" s="515" t="s">
        <v>1342</v>
      </c>
      <c r="C444" s="517" t="s">
        <v>46</v>
      </c>
      <c r="D444" s="477" t="s">
        <v>1385</v>
      </c>
    </row>
    <row r="445" spans="1:4" s="523" customFormat="1" ht="19.899999999999999" customHeight="1">
      <c r="A445" s="512">
        <v>440</v>
      </c>
      <c r="B445" s="515" t="s">
        <v>117</v>
      </c>
      <c r="C445" s="517" t="s">
        <v>46</v>
      </c>
      <c r="D445" s="477" t="s">
        <v>1387</v>
      </c>
    </row>
    <row r="446" spans="1:4" s="523" customFormat="1" ht="19.899999999999999" customHeight="1">
      <c r="A446" s="512">
        <v>441</v>
      </c>
      <c r="B446" s="515" t="s">
        <v>1323</v>
      </c>
      <c r="C446" s="517" t="s">
        <v>46</v>
      </c>
      <c r="D446" s="477" t="s">
        <v>1390</v>
      </c>
    </row>
    <row r="447" spans="1:4" s="523" customFormat="1" ht="19.899999999999999" customHeight="1">
      <c r="A447" s="512">
        <v>442</v>
      </c>
      <c r="B447" s="515" t="s">
        <v>1328</v>
      </c>
      <c r="C447" s="517" t="s">
        <v>46</v>
      </c>
      <c r="D447" s="477" t="s">
        <v>1390</v>
      </c>
    </row>
    <row r="448" spans="1:4" s="523" customFormat="1" ht="19.899999999999999" customHeight="1">
      <c r="A448" s="512">
        <v>443</v>
      </c>
      <c r="B448" s="515" t="s">
        <v>1325</v>
      </c>
      <c r="C448" s="517" t="s">
        <v>46</v>
      </c>
      <c r="D448" s="477" t="s">
        <v>1390</v>
      </c>
    </row>
    <row r="449" spans="1:4" s="523" customFormat="1" ht="19.899999999999999" customHeight="1">
      <c r="A449" s="512">
        <v>444</v>
      </c>
      <c r="B449" s="515" t="s">
        <v>1324</v>
      </c>
      <c r="C449" s="517" t="s">
        <v>46</v>
      </c>
      <c r="D449" s="477" t="s">
        <v>1390</v>
      </c>
    </row>
    <row r="450" spans="1:4" s="523" customFormat="1" ht="19.899999999999999" customHeight="1">
      <c r="A450" s="512">
        <v>445</v>
      </c>
      <c r="B450" s="515" t="s">
        <v>1082</v>
      </c>
      <c r="C450" s="517" t="s">
        <v>46</v>
      </c>
      <c r="D450" s="477" t="s">
        <v>1388</v>
      </c>
    </row>
    <row r="451" spans="1:4" s="523" customFormat="1" ht="19.899999999999999" customHeight="1">
      <c r="A451" s="512">
        <v>446</v>
      </c>
      <c r="B451" s="515" t="s">
        <v>1090</v>
      </c>
      <c r="C451" s="517" t="s">
        <v>46</v>
      </c>
      <c r="D451" s="477" t="s">
        <v>1388</v>
      </c>
    </row>
    <row r="452" spans="1:4" s="523" customFormat="1" ht="19.899999999999999" customHeight="1">
      <c r="A452" s="512">
        <v>447</v>
      </c>
      <c r="B452" s="515" t="s">
        <v>90</v>
      </c>
      <c r="C452" s="517" t="s">
        <v>46</v>
      </c>
      <c r="D452" s="477" t="s">
        <v>1387</v>
      </c>
    </row>
    <row r="453" spans="1:4" s="523" customFormat="1" ht="19.899999999999999" customHeight="1">
      <c r="A453" s="512">
        <v>448</v>
      </c>
      <c r="B453" s="515" t="s">
        <v>1321</v>
      </c>
      <c r="C453" s="517" t="s">
        <v>46</v>
      </c>
      <c r="D453" s="477" t="s">
        <v>1390</v>
      </c>
    </row>
    <row r="454" spans="1:4" s="523" customFormat="1" ht="19.899999999999999" customHeight="1">
      <c r="A454" s="512">
        <v>449</v>
      </c>
      <c r="B454" s="515" t="s">
        <v>1323</v>
      </c>
      <c r="C454" s="517" t="s">
        <v>46</v>
      </c>
      <c r="D454" s="477" t="s">
        <v>1390</v>
      </c>
    </row>
    <row r="455" spans="1:4" s="523" customFormat="1" ht="19.899999999999999" customHeight="1">
      <c r="A455" s="512">
        <v>450</v>
      </c>
      <c r="B455" s="515" t="s">
        <v>1324</v>
      </c>
      <c r="C455" s="517" t="s">
        <v>46</v>
      </c>
      <c r="D455" s="477" t="s">
        <v>1390</v>
      </c>
    </row>
    <row r="456" spans="1:4" s="523" customFormat="1" ht="19.899999999999999" customHeight="1">
      <c r="A456" s="512">
        <v>451</v>
      </c>
      <c r="B456" s="515" t="s">
        <v>1326</v>
      </c>
      <c r="C456" s="517" t="s">
        <v>46</v>
      </c>
      <c r="D456" s="477" t="s">
        <v>1390</v>
      </c>
    </row>
    <row r="457" spans="1:4" s="523" customFormat="1" ht="19.899999999999999" customHeight="1">
      <c r="A457" s="512">
        <v>452</v>
      </c>
      <c r="B457" s="515" t="s">
        <v>1336</v>
      </c>
      <c r="C457" s="517" t="s">
        <v>46</v>
      </c>
      <c r="D457" s="477" t="s">
        <v>1390</v>
      </c>
    </row>
    <row r="458" spans="1:4" s="523" customFormat="1" ht="19.899999999999999" customHeight="1">
      <c r="A458" s="512">
        <v>453</v>
      </c>
      <c r="B458" s="515" t="s">
        <v>962</v>
      </c>
      <c r="C458" s="517" t="s">
        <v>46</v>
      </c>
      <c r="D458" s="477" t="s">
        <v>1390</v>
      </c>
    </row>
    <row r="459" spans="1:4" s="523" customFormat="1" ht="19.899999999999999" customHeight="1">
      <c r="A459" s="512">
        <v>454</v>
      </c>
      <c r="B459" s="515" t="s">
        <v>1253</v>
      </c>
      <c r="C459" s="517" t="s">
        <v>46</v>
      </c>
      <c r="D459" s="477" t="s">
        <v>1390</v>
      </c>
    </row>
    <row r="460" spans="1:4" s="523" customFormat="1" ht="19.899999999999999" customHeight="1">
      <c r="A460" s="512">
        <v>455</v>
      </c>
      <c r="B460" s="515" t="s">
        <v>105</v>
      </c>
      <c r="C460" s="517" t="s">
        <v>46</v>
      </c>
      <c r="D460" s="477" t="s">
        <v>1390</v>
      </c>
    </row>
    <row r="461" spans="1:4" s="523" customFormat="1" ht="19.899999999999999" customHeight="1">
      <c r="A461" s="512">
        <v>456</v>
      </c>
      <c r="B461" s="515" t="s">
        <v>1328</v>
      </c>
      <c r="C461" s="517" t="s">
        <v>46</v>
      </c>
      <c r="D461" s="477" t="s">
        <v>1390</v>
      </c>
    </row>
    <row r="462" spans="1:4" s="523" customFormat="1" ht="19.899999999999999" customHeight="1">
      <c r="A462" s="512">
        <v>457</v>
      </c>
      <c r="B462" s="515" t="s">
        <v>1325</v>
      </c>
      <c r="C462" s="517" t="s">
        <v>46</v>
      </c>
      <c r="D462" s="477" t="s">
        <v>1390</v>
      </c>
    </row>
    <row r="463" spans="1:4" s="523" customFormat="1" ht="19.899999999999999" customHeight="1">
      <c r="A463" s="512">
        <v>458</v>
      </c>
      <c r="B463" s="515" t="s">
        <v>1321</v>
      </c>
      <c r="C463" s="517" t="s">
        <v>46</v>
      </c>
      <c r="D463" s="477" t="s">
        <v>1390</v>
      </c>
    </row>
    <row r="464" spans="1:4" s="523" customFormat="1" ht="19.899999999999999" customHeight="1">
      <c r="A464" s="512">
        <v>459</v>
      </c>
      <c r="B464" s="515" t="s">
        <v>1323</v>
      </c>
      <c r="C464" s="517" t="s">
        <v>46</v>
      </c>
      <c r="D464" s="477" t="s">
        <v>1390</v>
      </c>
    </row>
    <row r="465" spans="1:5" s="523" customFormat="1" ht="19.899999999999999" customHeight="1">
      <c r="A465" s="512">
        <v>460</v>
      </c>
      <c r="B465" s="515" t="s">
        <v>1324</v>
      </c>
      <c r="C465" s="517" t="s">
        <v>46</v>
      </c>
      <c r="D465" s="477" t="s">
        <v>1390</v>
      </c>
    </row>
    <row r="466" spans="1:5" s="523" customFormat="1" ht="19.899999999999999" customHeight="1">
      <c r="A466" s="512">
        <v>461</v>
      </c>
      <c r="B466" s="515" t="s">
        <v>1326</v>
      </c>
      <c r="C466" s="517" t="s">
        <v>46</v>
      </c>
      <c r="D466" s="477" t="s">
        <v>1390</v>
      </c>
    </row>
    <row r="467" spans="1:5" s="523" customFormat="1" ht="19.899999999999999" customHeight="1">
      <c r="A467" s="512">
        <v>462</v>
      </c>
      <c r="B467" s="515" t="s">
        <v>1336</v>
      </c>
      <c r="C467" s="517" t="s">
        <v>46</v>
      </c>
      <c r="D467" s="477" t="s">
        <v>1390</v>
      </c>
    </row>
    <row r="468" spans="1:5" s="523" customFormat="1" ht="19.899999999999999" customHeight="1">
      <c r="A468" s="512">
        <v>463</v>
      </c>
      <c r="B468" s="515" t="s">
        <v>962</v>
      </c>
      <c r="C468" s="517" t="s">
        <v>46</v>
      </c>
      <c r="D468" s="477" t="s">
        <v>1390</v>
      </c>
    </row>
    <row r="469" spans="1:5" s="523" customFormat="1" ht="19.899999999999999" customHeight="1">
      <c r="A469" s="512">
        <v>464</v>
      </c>
      <c r="B469" s="515" t="s">
        <v>1253</v>
      </c>
      <c r="C469" s="517" t="s">
        <v>46</v>
      </c>
      <c r="D469" s="477" t="s">
        <v>1390</v>
      </c>
    </row>
    <row r="470" spans="1:5" s="523" customFormat="1" ht="19.899999999999999" customHeight="1">
      <c r="A470" s="512">
        <v>465</v>
      </c>
      <c r="B470" s="515" t="s">
        <v>105</v>
      </c>
      <c r="C470" s="517" t="s">
        <v>46</v>
      </c>
      <c r="D470" s="477" t="s">
        <v>1390</v>
      </c>
    </row>
    <row r="471" spans="1:5" s="523" customFormat="1" ht="19.899999999999999" customHeight="1">
      <c r="A471" s="512">
        <v>466</v>
      </c>
      <c r="B471" s="515" t="s">
        <v>1328</v>
      </c>
      <c r="C471" s="517" t="s">
        <v>46</v>
      </c>
      <c r="D471" s="477" t="s">
        <v>1390</v>
      </c>
    </row>
    <row r="472" spans="1:5" s="523" customFormat="1" ht="19.899999999999999" customHeight="1">
      <c r="A472" s="512">
        <v>467</v>
      </c>
      <c r="B472" s="515" t="s">
        <v>1325</v>
      </c>
      <c r="C472" s="517" t="s">
        <v>46</v>
      </c>
      <c r="D472" s="477" t="s">
        <v>1390</v>
      </c>
    </row>
    <row r="473" spans="1:5" s="523" customFormat="1" ht="19.899999999999999" customHeight="1">
      <c r="A473" s="512">
        <v>468</v>
      </c>
      <c r="B473" s="515" t="s">
        <v>1340</v>
      </c>
      <c r="C473" s="517" t="s">
        <v>46</v>
      </c>
      <c r="D473" s="477" t="s">
        <v>355</v>
      </c>
    </row>
    <row r="474" spans="1:5" s="523" customFormat="1" ht="19.899999999999999" customHeight="1">
      <c r="A474" s="512">
        <v>469</v>
      </c>
      <c r="B474" s="515" t="s">
        <v>1341</v>
      </c>
      <c r="C474" s="517" t="s">
        <v>46</v>
      </c>
      <c r="D474" s="477" t="s">
        <v>355</v>
      </c>
      <c r="E474" s="522"/>
    </row>
    <row r="475" spans="1:5" s="523" customFormat="1" ht="19.899999999999999" customHeight="1">
      <c r="A475" s="512">
        <v>470</v>
      </c>
      <c r="B475" s="515" t="s">
        <v>1321</v>
      </c>
      <c r="C475" s="517" t="s">
        <v>46</v>
      </c>
      <c r="D475" s="477" t="s">
        <v>1390</v>
      </c>
    </row>
    <row r="476" spans="1:5" s="523" customFormat="1" ht="19.899999999999999" customHeight="1">
      <c r="A476" s="512">
        <v>471</v>
      </c>
      <c r="B476" s="515" t="s">
        <v>1323</v>
      </c>
      <c r="C476" s="517" t="s">
        <v>46</v>
      </c>
      <c r="D476" s="477" t="s">
        <v>1390</v>
      </c>
    </row>
    <row r="477" spans="1:5" s="523" customFormat="1" ht="19.899999999999999" customHeight="1">
      <c r="A477" s="512">
        <v>472</v>
      </c>
      <c r="B477" s="515" t="s">
        <v>1324</v>
      </c>
      <c r="C477" s="517" t="s">
        <v>46</v>
      </c>
      <c r="D477" s="477" t="s">
        <v>1390</v>
      </c>
    </row>
    <row r="478" spans="1:5" s="523" customFormat="1" ht="19.899999999999999" customHeight="1">
      <c r="A478" s="512">
        <v>473</v>
      </c>
      <c r="B478" s="515" t="s">
        <v>1326</v>
      </c>
      <c r="C478" s="517" t="s">
        <v>46</v>
      </c>
      <c r="D478" s="477" t="s">
        <v>1390</v>
      </c>
    </row>
    <row r="479" spans="1:5" s="523" customFormat="1" ht="19.899999999999999" customHeight="1">
      <c r="A479" s="512">
        <v>474</v>
      </c>
      <c r="B479" s="515" t="s">
        <v>1336</v>
      </c>
      <c r="C479" s="517" t="s">
        <v>46</v>
      </c>
      <c r="D479" s="477" t="s">
        <v>1390</v>
      </c>
    </row>
    <row r="480" spans="1:5" s="523" customFormat="1" ht="19.899999999999999" customHeight="1">
      <c r="A480" s="512">
        <v>475</v>
      </c>
      <c r="B480" s="515" t="s">
        <v>962</v>
      </c>
      <c r="C480" s="517" t="s">
        <v>46</v>
      </c>
      <c r="D480" s="477" t="s">
        <v>1390</v>
      </c>
    </row>
    <row r="481" spans="1:4" s="523" customFormat="1" ht="19.899999999999999" customHeight="1">
      <c r="A481" s="512">
        <v>476</v>
      </c>
      <c r="B481" s="515" t="s">
        <v>105</v>
      </c>
      <c r="C481" s="517" t="s">
        <v>46</v>
      </c>
      <c r="D481" s="477" t="s">
        <v>1390</v>
      </c>
    </row>
    <row r="482" spans="1:4" s="523" customFormat="1" ht="19.899999999999999" customHeight="1">
      <c r="A482" s="512">
        <v>477</v>
      </c>
      <c r="B482" s="515" t="s">
        <v>1328</v>
      </c>
      <c r="C482" s="517" t="s">
        <v>46</v>
      </c>
      <c r="D482" s="477" t="s">
        <v>1390</v>
      </c>
    </row>
    <row r="483" spans="1:4" s="523" customFormat="1" ht="19.899999999999999" customHeight="1">
      <c r="A483" s="512">
        <v>478</v>
      </c>
      <c r="B483" s="515" t="s">
        <v>1325</v>
      </c>
      <c r="C483" s="517" t="s">
        <v>46</v>
      </c>
      <c r="D483" s="477" t="s">
        <v>1390</v>
      </c>
    </row>
    <row r="484" spans="1:4" s="523" customFormat="1" ht="19.899999999999999" customHeight="1">
      <c r="A484" s="512">
        <v>479</v>
      </c>
      <c r="B484" s="515" t="s">
        <v>1321</v>
      </c>
      <c r="C484" s="517" t="s">
        <v>46</v>
      </c>
      <c r="D484" s="477" t="s">
        <v>1390</v>
      </c>
    </row>
    <row r="485" spans="1:4" s="523" customFormat="1" ht="19.899999999999999" customHeight="1">
      <c r="A485" s="512">
        <v>480</v>
      </c>
      <c r="B485" s="515" t="s">
        <v>1323</v>
      </c>
      <c r="C485" s="517" t="s">
        <v>46</v>
      </c>
      <c r="D485" s="477" t="s">
        <v>1390</v>
      </c>
    </row>
    <row r="486" spans="1:4" s="523" customFormat="1" ht="19.899999999999999" customHeight="1">
      <c r="A486" s="512">
        <v>481</v>
      </c>
      <c r="B486" s="515" t="s">
        <v>1324</v>
      </c>
      <c r="C486" s="517" t="s">
        <v>46</v>
      </c>
      <c r="D486" s="477" t="s">
        <v>1390</v>
      </c>
    </row>
    <row r="487" spans="1:4" s="523" customFormat="1" ht="19.899999999999999" customHeight="1">
      <c r="A487" s="512">
        <v>482</v>
      </c>
      <c r="B487" s="515" t="s">
        <v>1326</v>
      </c>
      <c r="C487" s="517" t="s">
        <v>46</v>
      </c>
      <c r="D487" s="477" t="s">
        <v>1390</v>
      </c>
    </row>
    <row r="488" spans="1:4" s="523" customFormat="1" ht="19.899999999999999" customHeight="1">
      <c r="A488" s="512">
        <v>483</v>
      </c>
      <c r="B488" s="515" t="s">
        <v>1336</v>
      </c>
      <c r="C488" s="517" t="s">
        <v>46</v>
      </c>
      <c r="D488" s="477" t="s">
        <v>1390</v>
      </c>
    </row>
    <row r="489" spans="1:4" s="523" customFormat="1" ht="19.899999999999999" customHeight="1">
      <c r="A489" s="512">
        <v>484</v>
      </c>
      <c r="B489" s="515" t="s">
        <v>962</v>
      </c>
      <c r="C489" s="517" t="s">
        <v>46</v>
      </c>
      <c r="D489" s="477" t="s">
        <v>1390</v>
      </c>
    </row>
    <row r="490" spans="1:4" s="523" customFormat="1" ht="19.899999999999999" customHeight="1">
      <c r="A490" s="512">
        <v>485</v>
      </c>
      <c r="B490" s="515" t="s">
        <v>105</v>
      </c>
      <c r="C490" s="517" t="s">
        <v>46</v>
      </c>
      <c r="D490" s="477" t="s">
        <v>1390</v>
      </c>
    </row>
    <row r="491" spans="1:4" s="523" customFormat="1" ht="19.899999999999999" customHeight="1">
      <c r="A491" s="512">
        <v>486</v>
      </c>
      <c r="B491" s="515" t="s">
        <v>1328</v>
      </c>
      <c r="C491" s="517" t="s">
        <v>46</v>
      </c>
      <c r="D491" s="477" t="s">
        <v>1390</v>
      </c>
    </row>
    <row r="492" spans="1:4" s="523" customFormat="1" ht="19.899999999999999" customHeight="1">
      <c r="A492" s="512">
        <v>487</v>
      </c>
      <c r="B492" s="515" t="s">
        <v>1325</v>
      </c>
      <c r="C492" s="517" t="s">
        <v>46</v>
      </c>
      <c r="D492" s="477" t="s">
        <v>1390</v>
      </c>
    </row>
    <row r="493" spans="1:4" s="523" customFormat="1" ht="19.899999999999999" customHeight="1">
      <c r="A493" s="512">
        <v>488</v>
      </c>
      <c r="B493" s="515" t="s">
        <v>1321</v>
      </c>
      <c r="C493" s="517" t="s">
        <v>46</v>
      </c>
      <c r="D493" s="477" t="s">
        <v>1390</v>
      </c>
    </row>
    <row r="494" spans="1:4" s="523" customFormat="1" ht="19.899999999999999" customHeight="1">
      <c r="A494" s="512">
        <v>489</v>
      </c>
      <c r="B494" s="515" t="s">
        <v>1323</v>
      </c>
      <c r="C494" s="517" t="s">
        <v>46</v>
      </c>
      <c r="D494" s="477" t="s">
        <v>1390</v>
      </c>
    </row>
    <row r="495" spans="1:4" s="523" customFormat="1" ht="19.899999999999999" customHeight="1">
      <c r="A495" s="512">
        <v>490</v>
      </c>
      <c r="B495" s="515" t="s">
        <v>1324</v>
      </c>
      <c r="C495" s="517" t="s">
        <v>46</v>
      </c>
      <c r="D495" s="477" t="s">
        <v>1390</v>
      </c>
    </row>
    <row r="496" spans="1:4" s="523" customFormat="1" ht="19.899999999999999" customHeight="1">
      <c r="A496" s="512">
        <v>491</v>
      </c>
      <c r="B496" s="515" t="s">
        <v>1326</v>
      </c>
      <c r="C496" s="517" t="s">
        <v>46</v>
      </c>
      <c r="D496" s="477" t="s">
        <v>1390</v>
      </c>
    </row>
    <row r="497" spans="1:4" s="523" customFormat="1" ht="19.899999999999999" customHeight="1">
      <c r="A497" s="512">
        <v>492</v>
      </c>
      <c r="B497" s="515" t="s">
        <v>1336</v>
      </c>
      <c r="C497" s="517" t="s">
        <v>46</v>
      </c>
      <c r="D497" s="477" t="s">
        <v>1390</v>
      </c>
    </row>
    <row r="498" spans="1:4" s="523" customFormat="1" ht="19.899999999999999" customHeight="1">
      <c r="A498" s="512">
        <v>493</v>
      </c>
      <c r="B498" s="515" t="s">
        <v>962</v>
      </c>
      <c r="C498" s="517" t="s">
        <v>46</v>
      </c>
      <c r="D498" s="477" t="s">
        <v>1390</v>
      </c>
    </row>
    <row r="499" spans="1:4" s="523" customFormat="1" ht="19.899999999999999" customHeight="1">
      <c r="A499" s="512">
        <v>494</v>
      </c>
      <c r="B499" s="515" t="s">
        <v>105</v>
      </c>
      <c r="C499" s="517" t="s">
        <v>46</v>
      </c>
      <c r="D499" s="477" t="s">
        <v>1390</v>
      </c>
    </row>
    <row r="500" spans="1:4" s="523" customFormat="1" ht="19.899999999999999" customHeight="1">
      <c r="A500" s="512">
        <v>495</v>
      </c>
      <c r="B500" s="515" t="s">
        <v>1328</v>
      </c>
      <c r="C500" s="517" t="s">
        <v>46</v>
      </c>
      <c r="D500" s="477" t="s">
        <v>1390</v>
      </c>
    </row>
    <row r="501" spans="1:4" s="523" customFormat="1" ht="19.899999999999999" customHeight="1">
      <c r="A501" s="512">
        <v>496</v>
      </c>
      <c r="B501" s="515" t="s">
        <v>1325</v>
      </c>
      <c r="C501" s="517" t="s">
        <v>46</v>
      </c>
      <c r="D501" s="477" t="s">
        <v>1390</v>
      </c>
    </row>
    <row r="502" spans="1:4" s="523" customFormat="1" ht="19.899999999999999" customHeight="1">
      <c r="A502" s="512">
        <v>497</v>
      </c>
      <c r="B502" s="515" t="s">
        <v>1321</v>
      </c>
      <c r="C502" s="517" t="s">
        <v>46</v>
      </c>
      <c r="D502" s="477" t="s">
        <v>1390</v>
      </c>
    </row>
    <row r="503" spans="1:4" s="523" customFormat="1" ht="19.899999999999999" customHeight="1">
      <c r="A503" s="512">
        <v>498</v>
      </c>
      <c r="B503" s="515" t="s">
        <v>1323</v>
      </c>
      <c r="C503" s="517" t="s">
        <v>46</v>
      </c>
      <c r="D503" s="477" t="s">
        <v>1390</v>
      </c>
    </row>
    <row r="504" spans="1:4" s="523" customFormat="1" ht="19.899999999999999" customHeight="1">
      <c r="A504" s="512">
        <v>499</v>
      </c>
      <c r="B504" s="515" t="s">
        <v>1324</v>
      </c>
      <c r="C504" s="517" t="s">
        <v>46</v>
      </c>
      <c r="D504" s="477" t="s">
        <v>1390</v>
      </c>
    </row>
    <row r="505" spans="1:4" s="523" customFormat="1" ht="19.899999999999999" customHeight="1">
      <c r="A505" s="512">
        <v>500</v>
      </c>
      <c r="B505" s="515" t="s">
        <v>1326</v>
      </c>
      <c r="C505" s="517" t="s">
        <v>46</v>
      </c>
      <c r="D505" s="477" t="s">
        <v>1390</v>
      </c>
    </row>
    <row r="506" spans="1:4" s="523" customFormat="1" ht="19.899999999999999" customHeight="1">
      <c r="A506" s="512">
        <v>501</v>
      </c>
      <c r="B506" s="515" t="s">
        <v>1336</v>
      </c>
      <c r="C506" s="517" t="s">
        <v>46</v>
      </c>
      <c r="D506" s="477" t="s">
        <v>1390</v>
      </c>
    </row>
    <row r="507" spans="1:4" s="523" customFormat="1" ht="19.899999999999999" customHeight="1">
      <c r="A507" s="512">
        <v>502</v>
      </c>
      <c r="B507" s="515" t="s">
        <v>962</v>
      </c>
      <c r="C507" s="517" t="s">
        <v>46</v>
      </c>
      <c r="D507" s="477" t="s">
        <v>1390</v>
      </c>
    </row>
    <row r="508" spans="1:4" s="523" customFormat="1" ht="19.899999999999999" customHeight="1">
      <c r="A508" s="512">
        <v>503</v>
      </c>
      <c r="B508" s="515" t="s">
        <v>105</v>
      </c>
      <c r="C508" s="517" t="s">
        <v>46</v>
      </c>
      <c r="D508" s="477" t="s">
        <v>1390</v>
      </c>
    </row>
    <row r="509" spans="1:4" s="523" customFormat="1" ht="19.899999999999999" customHeight="1">
      <c r="A509" s="512">
        <v>504</v>
      </c>
      <c r="B509" s="515" t="s">
        <v>1328</v>
      </c>
      <c r="C509" s="517" t="s">
        <v>46</v>
      </c>
      <c r="D509" s="477" t="s">
        <v>1390</v>
      </c>
    </row>
    <row r="510" spans="1:4" s="523" customFormat="1" ht="19.899999999999999" customHeight="1">
      <c r="A510" s="512">
        <v>505</v>
      </c>
      <c r="B510" s="515" t="s">
        <v>1325</v>
      </c>
      <c r="C510" s="517" t="s">
        <v>46</v>
      </c>
      <c r="D510" s="477" t="s">
        <v>1390</v>
      </c>
    </row>
    <row r="511" spans="1:4" s="523" customFormat="1" ht="19.899999999999999" customHeight="1">
      <c r="A511" s="512">
        <v>506</v>
      </c>
      <c r="B511" s="515" t="s">
        <v>1321</v>
      </c>
      <c r="C511" s="517" t="s">
        <v>46</v>
      </c>
      <c r="D511" s="477" t="s">
        <v>1390</v>
      </c>
    </row>
    <row r="512" spans="1:4" s="523" customFormat="1" ht="19.899999999999999" customHeight="1">
      <c r="A512" s="512">
        <v>507</v>
      </c>
      <c r="B512" s="515" t="s">
        <v>1323</v>
      </c>
      <c r="C512" s="517" t="s">
        <v>46</v>
      </c>
      <c r="D512" s="477" t="s">
        <v>1390</v>
      </c>
    </row>
    <row r="513" spans="1:4" s="523" customFormat="1" ht="19.899999999999999" customHeight="1">
      <c r="A513" s="512">
        <v>508</v>
      </c>
      <c r="B513" s="515" t="s">
        <v>1324</v>
      </c>
      <c r="C513" s="517" t="s">
        <v>46</v>
      </c>
      <c r="D513" s="477" t="s">
        <v>1390</v>
      </c>
    </row>
    <row r="514" spans="1:4" s="523" customFormat="1" ht="19.899999999999999" customHeight="1">
      <c r="A514" s="512">
        <v>509</v>
      </c>
      <c r="B514" s="515" t="s">
        <v>1326</v>
      </c>
      <c r="C514" s="517" t="s">
        <v>46</v>
      </c>
      <c r="D514" s="477" t="s">
        <v>1390</v>
      </c>
    </row>
    <row r="515" spans="1:4" s="523" customFormat="1" ht="19.899999999999999" customHeight="1">
      <c r="A515" s="512">
        <v>510</v>
      </c>
      <c r="B515" s="515" t="s">
        <v>1336</v>
      </c>
      <c r="C515" s="517" t="s">
        <v>46</v>
      </c>
      <c r="D515" s="477" t="s">
        <v>1390</v>
      </c>
    </row>
    <row r="516" spans="1:4" s="523" customFormat="1" ht="19.899999999999999" customHeight="1">
      <c r="A516" s="512">
        <v>511</v>
      </c>
      <c r="B516" s="515" t="s">
        <v>962</v>
      </c>
      <c r="C516" s="517" t="s">
        <v>46</v>
      </c>
      <c r="D516" s="477" t="s">
        <v>1390</v>
      </c>
    </row>
    <row r="517" spans="1:4" s="523" customFormat="1" ht="19.899999999999999" customHeight="1">
      <c r="A517" s="512">
        <v>512</v>
      </c>
      <c r="B517" s="515" t="s">
        <v>105</v>
      </c>
      <c r="C517" s="517" t="s">
        <v>46</v>
      </c>
      <c r="D517" s="477" t="s">
        <v>1390</v>
      </c>
    </row>
    <row r="518" spans="1:4" s="523" customFormat="1" ht="19.899999999999999" customHeight="1">
      <c r="A518" s="512">
        <v>513</v>
      </c>
      <c r="B518" s="515" t="s">
        <v>1328</v>
      </c>
      <c r="C518" s="517" t="s">
        <v>46</v>
      </c>
      <c r="D518" s="477" t="s">
        <v>1390</v>
      </c>
    </row>
    <row r="519" spans="1:4" s="523" customFormat="1" ht="19.899999999999999" customHeight="1">
      <c r="A519" s="512">
        <v>514</v>
      </c>
      <c r="B519" s="515" t="s">
        <v>1325</v>
      </c>
      <c r="C519" s="517" t="s">
        <v>46</v>
      </c>
      <c r="D519" s="477" t="s">
        <v>1390</v>
      </c>
    </row>
    <row r="520" spans="1:4" s="523" customFormat="1" ht="19.899999999999999" customHeight="1">
      <c r="A520" s="512">
        <v>515</v>
      </c>
      <c r="B520" s="515" t="s">
        <v>1353</v>
      </c>
      <c r="C520" s="517" t="s">
        <v>46</v>
      </c>
      <c r="D520" s="477" t="s">
        <v>354</v>
      </c>
    </row>
    <row r="521" spans="1:4" s="523" customFormat="1" ht="19.899999999999999" customHeight="1">
      <c r="A521" s="512">
        <v>516</v>
      </c>
      <c r="B521" s="515" t="s">
        <v>1184</v>
      </c>
      <c r="C521" s="517" t="s">
        <v>46</v>
      </c>
      <c r="D521" s="477" t="s">
        <v>1385</v>
      </c>
    </row>
    <row r="522" spans="1:4" s="523" customFormat="1" ht="19.899999999999999" customHeight="1">
      <c r="A522" s="512">
        <v>517</v>
      </c>
      <c r="B522" s="515" t="s">
        <v>1357</v>
      </c>
      <c r="C522" s="517" t="s">
        <v>47</v>
      </c>
      <c r="D522" s="477" t="s">
        <v>1384</v>
      </c>
    </row>
    <row r="523" spans="1:4" s="523" customFormat="1" ht="19.899999999999999" customHeight="1">
      <c r="A523" s="512">
        <v>518</v>
      </c>
      <c r="B523" s="515" t="s">
        <v>1279</v>
      </c>
      <c r="C523" s="517" t="s">
        <v>47</v>
      </c>
      <c r="D523" s="477" t="s">
        <v>1384</v>
      </c>
    </row>
    <row r="524" spans="1:4" s="523" customFormat="1" ht="19.899999999999999" customHeight="1">
      <c r="A524" s="512">
        <v>519</v>
      </c>
      <c r="B524" s="515" t="s">
        <v>90</v>
      </c>
      <c r="C524" s="517" t="s">
        <v>47</v>
      </c>
      <c r="D524" s="477" t="s">
        <v>1387</v>
      </c>
    </row>
    <row r="525" spans="1:4" s="523" customFormat="1" ht="19.899999999999999" customHeight="1">
      <c r="A525" s="512">
        <v>520</v>
      </c>
      <c r="B525" s="515" t="s">
        <v>117</v>
      </c>
      <c r="C525" s="517" t="s">
        <v>47</v>
      </c>
      <c r="D525" s="477" t="s">
        <v>1387</v>
      </c>
    </row>
  </sheetData>
  <autoFilter ref="A5:D195"/>
  <mergeCells count="3">
    <mergeCell ref="B1:D1"/>
    <mergeCell ref="B2:D2"/>
    <mergeCell ref="B3:D3"/>
  </mergeCells>
  <printOptions horizontalCentered="1" verticalCentered="1"/>
  <pageMargins left="0" right="0" top="0" bottom="0" header="0.31496062992125984" footer="0.31496062992125984"/>
  <pageSetup scale="4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Becas</vt:lpstr>
      <vt:lpstr>2018-a </vt:lpstr>
      <vt:lpstr>2018-b </vt:lpstr>
      <vt:lpstr>2017-a</vt:lpstr>
      <vt:lpstr>2017-b</vt:lpstr>
      <vt:lpstr>2016-a</vt:lpstr>
      <vt:lpstr>2016-b</vt:lpstr>
      <vt:lpstr>2015-a</vt:lpstr>
      <vt:lpstr>2015-b</vt:lpstr>
      <vt:lpstr>Hoja1</vt:lpstr>
      <vt:lpstr>Hoja2</vt:lpstr>
      <vt:lpstr>Becas!Área_de_impresión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</dc:creator>
  <cp:lastModifiedBy>Marlen</cp:lastModifiedBy>
  <cp:revision>6</cp:revision>
  <cp:lastPrinted>2016-10-28T20:51:00Z</cp:lastPrinted>
  <dcterms:created xsi:type="dcterms:W3CDTF">2016-10-12T22:10:46Z</dcterms:created>
  <dcterms:modified xsi:type="dcterms:W3CDTF">2018-10-08T17:56:19Z</dcterms:modified>
</cp:coreProperties>
</file>