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LLAFA\Desktop\"/>
    </mc:Choice>
  </mc:AlternateContent>
  <bookViews>
    <workbookView xWindow="120" yWindow="180" windowWidth="15240" windowHeight="7965" activeTab="1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4" hidden="1">Contratos!$B$7:$F$7</definedName>
    <definedName name="_xlnm._FilterDatabase" localSheetId="3" hidden="1">Estudiantes!$A$32:$I$209</definedName>
    <definedName name="_xlnm._FilterDatabase" localSheetId="1" hidden="1">Investigadores!$A$8:$D$8</definedName>
    <definedName name="_xlnm._FilterDatabase" localSheetId="2" hidden="1">Personal!$B$6:$F$6</definedName>
  </definedNames>
  <calcPr calcId="162913"/>
</workbook>
</file>

<file path=xl/calcChain.xml><?xml version="1.0" encoding="utf-8"?>
<calcChain xmlns="http://schemas.openxmlformats.org/spreadsheetml/2006/main">
  <c r="G14" i="3" l="1"/>
  <c r="G12" i="3"/>
  <c r="G10" i="3"/>
  <c r="F10" i="3"/>
  <c r="D10" i="3"/>
  <c r="G8" i="3"/>
  <c r="F8" i="3"/>
  <c r="D8" i="3"/>
  <c r="G6" i="3"/>
  <c r="F6" i="3"/>
  <c r="E6" i="3"/>
  <c r="D6" i="3"/>
  <c r="C6" i="3"/>
  <c r="G4" i="3"/>
  <c r="F4" i="3"/>
  <c r="E4" i="3"/>
  <c r="D4" i="3"/>
  <c r="C4" i="3"/>
  <c r="B4" i="3" s="1"/>
  <c r="C4" i="2"/>
  <c r="G20" i="2"/>
  <c r="G18" i="2"/>
  <c r="G16" i="2"/>
  <c r="G14" i="2"/>
  <c r="F14" i="2"/>
  <c r="G12" i="2"/>
  <c r="F12" i="2"/>
  <c r="D12" i="2"/>
  <c r="G10" i="2"/>
  <c r="F10" i="2"/>
  <c r="D10" i="2"/>
  <c r="G8" i="2"/>
  <c r="F8" i="2"/>
  <c r="D8" i="2"/>
  <c r="G6" i="2"/>
  <c r="F6" i="2"/>
  <c r="E6" i="2"/>
  <c r="D6" i="2"/>
  <c r="C6" i="2"/>
  <c r="G4" i="2"/>
  <c r="F4" i="2"/>
  <c r="E4" i="2"/>
  <c r="D4" i="2"/>
  <c r="C6" i="4"/>
  <c r="C4" i="4"/>
  <c r="C38" i="5" l="1"/>
  <c r="C3" i="5" s="1"/>
  <c r="G7" i="5"/>
  <c r="F7" i="5"/>
  <c r="E7" i="5"/>
  <c r="D7" i="5"/>
  <c r="G5" i="5"/>
  <c r="F5" i="5"/>
  <c r="E5" i="5"/>
  <c r="D5" i="5"/>
  <c r="G3" i="5"/>
  <c r="F3" i="5"/>
  <c r="E3" i="5"/>
  <c r="D3" i="5"/>
  <c r="XFD2" i="5"/>
  <c r="XFC2" i="5"/>
  <c r="XFB2" i="5"/>
  <c r="XFA2" i="5"/>
  <c r="XEZ2" i="5"/>
  <c r="XEY2" i="5"/>
  <c r="XEX2" i="5"/>
  <c r="XEW2" i="5"/>
  <c r="XEV2" i="5"/>
  <c r="XEU2" i="5"/>
  <c r="XET2" i="5"/>
  <c r="XES2" i="5"/>
  <c r="XER2" i="5"/>
  <c r="XEQ2" i="5"/>
  <c r="XEP2" i="5"/>
  <c r="XEO2" i="5"/>
  <c r="XEN2" i="5"/>
  <c r="XEM2" i="5"/>
  <c r="XEL2" i="5"/>
  <c r="XEK2" i="5"/>
  <c r="XEJ2" i="5"/>
  <c r="XEI2" i="5"/>
  <c r="XEH2" i="5"/>
  <c r="XEG2" i="5"/>
  <c r="XEF2" i="5"/>
  <c r="XEE2" i="5"/>
  <c r="XED2" i="5"/>
  <c r="XEC2" i="5"/>
  <c r="XEB2" i="5"/>
  <c r="XEA2" i="5"/>
  <c r="XDZ2" i="5"/>
  <c r="XDY2" i="5"/>
  <c r="XDX2" i="5"/>
  <c r="XDW2" i="5"/>
  <c r="XDV2" i="5"/>
  <c r="XDU2" i="5"/>
  <c r="XDT2" i="5"/>
  <c r="XDS2" i="5"/>
  <c r="XDR2" i="5"/>
  <c r="XDQ2" i="5"/>
  <c r="XDP2" i="5"/>
  <c r="XDO2" i="5"/>
  <c r="XDN2" i="5"/>
  <c r="XDM2" i="5"/>
  <c r="XDL2" i="5"/>
  <c r="XDK2" i="5"/>
  <c r="XDJ2" i="5"/>
  <c r="XDI2" i="5"/>
  <c r="XDH2" i="5"/>
  <c r="XDG2" i="5"/>
  <c r="XDF2" i="5"/>
  <c r="XDE2" i="5"/>
  <c r="XDD2" i="5"/>
  <c r="XDC2" i="5"/>
  <c r="XDB2" i="5"/>
  <c r="XDA2" i="5"/>
  <c r="XCZ2" i="5"/>
  <c r="XCY2" i="5"/>
  <c r="XCX2" i="5"/>
  <c r="XCW2" i="5"/>
  <c r="XCV2" i="5"/>
  <c r="XCU2" i="5"/>
  <c r="XCT2" i="5"/>
  <c r="XCS2" i="5"/>
  <c r="XCR2" i="5"/>
  <c r="XCQ2" i="5"/>
  <c r="XCP2" i="5"/>
  <c r="XCO2" i="5"/>
  <c r="XCN2" i="5"/>
  <c r="XCM2" i="5"/>
  <c r="XCL2" i="5"/>
  <c r="XCK2" i="5"/>
  <c r="XCJ2" i="5"/>
  <c r="XCI2" i="5"/>
  <c r="XCH2" i="5"/>
  <c r="XCG2" i="5"/>
  <c r="XCF2" i="5"/>
  <c r="XCE2" i="5"/>
  <c r="XCD2" i="5"/>
  <c r="XCC2" i="5"/>
  <c r="XCB2" i="5"/>
  <c r="XCA2" i="5"/>
  <c r="XBZ2" i="5"/>
  <c r="XBY2" i="5"/>
  <c r="XBX2" i="5"/>
  <c r="XBW2" i="5"/>
  <c r="XBV2" i="5"/>
  <c r="XBU2" i="5"/>
  <c r="XBT2" i="5"/>
  <c r="XBS2" i="5"/>
  <c r="XBR2" i="5"/>
  <c r="XBQ2" i="5"/>
  <c r="XBP2" i="5"/>
  <c r="XBO2" i="5"/>
  <c r="XBN2" i="5"/>
  <c r="XBM2" i="5"/>
  <c r="XBL2" i="5"/>
  <c r="XBK2" i="5"/>
  <c r="XBJ2" i="5"/>
  <c r="XBI2" i="5"/>
  <c r="XBH2" i="5"/>
  <c r="XBG2" i="5"/>
  <c r="XBF2" i="5"/>
  <c r="XBE2" i="5"/>
  <c r="XBD2" i="5"/>
  <c r="XBC2" i="5"/>
  <c r="XBB2" i="5"/>
  <c r="XBA2" i="5"/>
  <c r="XAZ2" i="5"/>
  <c r="XAY2" i="5"/>
  <c r="XAX2" i="5"/>
  <c r="XAW2" i="5"/>
  <c r="XAV2" i="5"/>
  <c r="XAU2" i="5"/>
  <c r="XAT2" i="5"/>
  <c r="XAS2" i="5"/>
  <c r="XAR2" i="5"/>
  <c r="XAQ2" i="5"/>
  <c r="XAP2" i="5"/>
  <c r="XAO2" i="5"/>
  <c r="XAN2" i="5"/>
  <c r="XAM2" i="5"/>
  <c r="XAL2" i="5"/>
  <c r="XAK2" i="5"/>
  <c r="XAJ2" i="5"/>
  <c r="XAI2" i="5"/>
  <c r="XAH2" i="5"/>
  <c r="XAG2" i="5"/>
  <c r="XAF2" i="5"/>
  <c r="XAE2" i="5"/>
  <c r="XAD2" i="5"/>
  <c r="XAC2" i="5"/>
  <c r="XAB2" i="5"/>
  <c r="XAA2" i="5"/>
  <c r="WZZ2" i="5"/>
  <c r="WZY2" i="5"/>
  <c r="WZX2" i="5"/>
  <c r="WZW2" i="5"/>
  <c r="WZV2" i="5"/>
  <c r="WZU2" i="5"/>
  <c r="WZT2" i="5"/>
  <c r="WZS2" i="5"/>
  <c r="WZR2" i="5"/>
  <c r="WZQ2" i="5"/>
  <c r="WZP2" i="5"/>
  <c r="WZO2" i="5"/>
  <c r="WZN2" i="5"/>
  <c r="WZM2" i="5"/>
  <c r="WZL2" i="5"/>
  <c r="WZK2" i="5"/>
  <c r="WZJ2" i="5"/>
  <c r="WZI2" i="5"/>
  <c r="WZH2" i="5"/>
  <c r="WZG2" i="5"/>
  <c r="WZF2" i="5"/>
  <c r="WZE2" i="5"/>
  <c r="WZD2" i="5"/>
  <c r="WZC2" i="5"/>
  <c r="WZB2" i="5"/>
  <c r="WZA2" i="5"/>
  <c r="WYZ2" i="5"/>
  <c r="WYY2" i="5"/>
  <c r="WYX2" i="5"/>
  <c r="WYW2" i="5"/>
  <c r="WYV2" i="5"/>
  <c r="WYU2" i="5"/>
  <c r="WYT2" i="5"/>
  <c r="WYS2" i="5"/>
  <c r="WYR2" i="5"/>
  <c r="WYQ2" i="5"/>
  <c r="WYP2" i="5"/>
  <c r="WYO2" i="5"/>
  <c r="WYN2" i="5"/>
  <c r="WYM2" i="5"/>
  <c r="WYL2" i="5"/>
  <c r="WYK2" i="5"/>
  <c r="WYJ2" i="5"/>
  <c r="WYI2" i="5"/>
  <c r="WYH2" i="5"/>
  <c r="WYG2" i="5"/>
  <c r="WYF2" i="5"/>
  <c r="WYE2" i="5"/>
  <c r="WYD2" i="5"/>
  <c r="WYC2" i="5"/>
  <c r="WYB2" i="5"/>
  <c r="WYA2" i="5"/>
  <c r="WXZ2" i="5"/>
  <c r="WXY2" i="5"/>
  <c r="WXX2" i="5"/>
  <c r="WXW2" i="5"/>
  <c r="WXV2" i="5"/>
  <c r="WXU2" i="5"/>
  <c r="WXT2" i="5"/>
  <c r="WXS2" i="5"/>
  <c r="WXR2" i="5"/>
  <c r="WXQ2" i="5"/>
  <c r="WXP2" i="5"/>
  <c r="WXO2" i="5"/>
  <c r="WXN2" i="5"/>
  <c r="WXM2" i="5"/>
  <c r="WXL2" i="5"/>
  <c r="WXK2" i="5"/>
  <c r="WXJ2" i="5"/>
  <c r="WXI2" i="5"/>
  <c r="WXH2" i="5"/>
  <c r="WXG2" i="5"/>
  <c r="WXF2" i="5"/>
  <c r="WXE2" i="5"/>
  <c r="WXD2" i="5"/>
  <c r="WXC2" i="5"/>
  <c r="WXB2" i="5"/>
  <c r="WXA2" i="5"/>
  <c r="WWZ2" i="5"/>
  <c r="WWY2" i="5"/>
  <c r="WWX2" i="5"/>
  <c r="WWW2" i="5"/>
  <c r="WWV2" i="5"/>
  <c r="WWU2" i="5"/>
  <c r="WWT2" i="5"/>
  <c r="WWS2" i="5"/>
  <c r="WWR2" i="5"/>
  <c r="WWQ2" i="5"/>
  <c r="WWP2" i="5"/>
  <c r="WWO2" i="5"/>
  <c r="WWN2" i="5"/>
  <c r="WWM2" i="5"/>
  <c r="WWL2" i="5"/>
  <c r="WWK2" i="5"/>
  <c r="WWJ2" i="5"/>
  <c r="WWI2" i="5"/>
  <c r="WWH2" i="5"/>
  <c r="WWG2" i="5"/>
  <c r="WWF2" i="5"/>
  <c r="WWE2" i="5"/>
  <c r="WWD2" i="5"/>
  <c r="WWC2" i="5"/>
  <c r="WWB2" i="5"/>
  <c r="WWA2" i="5"/>
  <c r="WVZ2" i="5"/>
  <c r="WVY2" i="5"/>
  <c r="WVX2" i="5"/>
  <c r="WVW2" i="5"/>
  <c r="WVV2" i="5"/>
  <c r="WVU2" i="5"/>
  <c r="WVT2" i="5"/>
  <c r="WVS2" i="5"/>
  <c r="WVR2" i="5"/>
  <c r="WVQ2" i="5"/>
  <c r="WVP2" i="5"/>
  <c r="WVO2" i="5"/>
  <c r="WVN2" i="5"/>
  <c r="WVM2" i="5"/>
  <c r="WVL2" i="5"/>
  <c r="WVK2" i="5"/>
  <c r="WVJ2" i="5"/>
  <c r="WVI2" i="5"/>
  <c r="WVH2" i="5"/>
  <c r="WVG2" i="5"/>
  <c r="WVF2" i="5"/>
  <c r="WVE2" i="5"/>
  <c r="WVD2" i="5"/>
  <c r="WVC2" i="5"/>
  <c r="WVB2" i="5"/>
  <c r="WVA2" i="5"/>
  <c r="WUZ2" i="5"/>
  <c r="WUY2" i="5"/>
  <c r="WUX2" i="5"/>
  <c r="WUW2" i="5"/>
  <c r="WUV2" i="5"/>
  <c r="WUU2" i="5"/>
  <c r="WUT2" i="5"/>
  <c r="WUS2" i="5"/>
  <c r="WUR2" i="5"/>
  <c r="WUQ2" i="5"/>
  <c r="WUP2" i="5"/>
  <c r="WUO2" i="5"/>
  <c r="WUN2" i="5"/>
  <c r="WUM2" i="5"/>
  <c r="WUL2" i="5"/>
  <c r="WUK2" i="5"/>
  <c r="WUJ2" i="5"/>
  <c r="WUI2" i="5"/>
  <c r="WUH2" i="5"/>
  <c r="WUG2" i="5"/>
  <c r="WUF2" i="5"/>
  <c r="WUE2" i="5"/>
  <c r="WUD2" i="5"/>
  <c r="WUC2" i="5"/>
  <c r="WUB2" i="5"/>
  <c r="WUA2" i="5"/>
  <c r="WTZ2" i="5"/>
  <c r="WTY2" i="5"/>
  <c r="WTX2" i="5"/>
  <c r="WTW2" i="5"/>
  <c r="WTV2" i="5"/>
  <c r="WTU2" i="5"/>
  <c r="WTT2" i="5"/>
  <c r="WTS2" i="5"/>
  <c r="WTR2" i="5"/>
  <c r="WTQ2" i="5"/>
  <c r="WTP2" i="5"/>
  <c r="WTO2" i="5"/>
  <c r="WTN2" i="5"/>
  <c r="WTM2" i="5"/>
  <c r="WTL2" i="5"/>
  <c r="WTK2" i="5"/>
  <c r="WTJ2" i="5"/>
  <c r="WTI2" i="5"/>
  <c r="WTH2" i="5"/>
  <c r="WTG2" i="5"/>
  <c r="WTF2" i="5"/>
  <c r="WTE2" i="5"/>
  <c r="WTD2" i="5"/>
  <c r="WTC2" i="5"/>
  <c r="WTB2" i="5"/>
  <c r="WTA2" i="5"/>
  <c r="WSZ2" i="5"/>
  <c r="WSY2" i="5"/>
  <c r="WSX2" i="5"/>
  <c r="WSW2" i="5"/>
  <c r="WSV2" i="5"/>
  <c r="WSU2" i="5"/>
  <c r="WST2" i="5"/>
  <c r="WSS2" i="5"/>
  <c r="WSR2" i="5"/>
  <c r="WSQ2" i="5"/>
  <c r="WSP2" i="5"/>
  <c r="WSO2" i="5"/>
  <c r="WSN2" i="5"/>
  <c r="WSM2" i="5"/>
  <c r="WSL2" i="5"/>
  <c r="WSK2" i="5"/>
  <c r="WSJ2" i="5"/>
  <c r="WSI2" i="5"/>
  <c r="WSH2" i="5"/>
  <c r="WSG2" i="5"/>
  <c r="WSF2" i="5"/>
  <c r="WSE2" i="5"/>
  <c r="WSD2" i="5"/>
  <c r="WSC2" i="5"/>
  <c r="WSB2" i="5"/>
  <c r="WSA2" i="5"/>
  <c r="WRZ2" i="5"/>
  <c r="WRY2" i="5"/>
  <c r="WRX2" i="5"/>
  <c r="WRW2" i="5"/>
  <c r="WRV2" i="5"/>
  <c r="WRU2" i="5"/>
  <c r="WRT2" i="5"/>
  <c r="WRS2" i="5"/>
  <c r="WRR2" i="5"/>
  <c r="WRQ2" i="5"/>
  <c r="WRP2" i="5"/>
  <c r="WRO2" i="5"/>
  <c r="WRN2" i="5"/>
  <c r="WRM2" i="5"/>
  <c r="WRL2" i="5"/>
  <c r="WRK2" i="5"/>
  <c r="WRJ2" i="5"/>
  <c r="WRI2" i="5"/>
  <c r="WRH2" i="5"/>
  <c r="WRG2" i="5"/>
  <c r="WRF2" i="5"/>
  <c r="WRE2" i="5"/>
  <c r="WRD2" i="5"/>
  <c r="WRC2" i="5"/>
  <c r="WRB2" i="5"/>
  <c r="WRA2" i="5"/>
  <c r="WQZ2" i="5"/>
  <c r="WQY2" i="5"/>
  <c r="WQX2" i="5"/>
  <c r="WQW2" i="5"/>
  <c r="WQV2" i="5"/>
  <c r="WQU2" i="5"/>
  <c r="WQT2" i="5"/>
  <c r="WQS2" i="5"/>
  <c r="WQR2" i="5"/>
  <c r="WQQ2" i="5"/>
  <c r="WQP2" i="5"/>
  <c r="WQO2" i="5"/>
  <c r="WQN2" i="5"/>
  <c r="WQM2" i="5"/>
  <c r="WQL2" i="5"/>
  <c r="WQK2" i="5"/>
  <c r="WQJ2" i="5"/>
  <c r="WQI2" i="5"/>
  <c r="WQH2" i="5"/>
  <c r="WQG2" i="5"/>
  <c r="WQF2" i="5"/>
  <c r="WQE2" i="5"/>
  <c r="WQD2" i="5"/>
  <c r="WQC2" i="5"/>
  <c r="WQB2" i="5"/>
  <c r="WQA2" i="5"/>
  <c r="WPZ2" i="5"/>
  <c r="WPY2" i="5"/>
  <c r="WPX2" i="5"/>
  <c r="WPW2" i="5"/>
  <c r="WPV2" i="5"/>
  <c r="WPU2" i="5"/>
  <c r="WPT2" i="5"/>
  <c r="WPS2" i="5"/>
  <c r="WPR2" i="5"/>
  <c r="WPQ2" i="5"/>
  <c r="WPP2" i="5"/>
  <c r="WPO2" i="5"/>
  <c r="WPN2" i="5"/>
  <c r="WPM2" i="5"/>
  <c r="WPL2" i="5"/>
  <c r="WPK2" i="5"/>
  <c r="WPJ2" i="5"/>
  <c r="WPI2" i="5"/>
  <c r="WPH2" i="5"/>
  <c r="WPG2" i="5"/>
  <c r="WPF2" i="5"/>
  <c r="WPE2" i="5"/>
  <c r="WPD2" i="5"/>
  <c r="WPC2" i="5"/>
  <c r="WPB2" i="5"/>
  <c r="WPA2" i="5"/>
  <c r="WOZ2" i="5"/>
  <c r="WOY2" i="5"/>
  <c r="WOX2" i="5"/>
  <c r="WOW2" i="5"/>
  <c r="WOV2" i="5"/>
  <c r="WOU2" i="5"/>
  <c r="WOT2" i="5"/>
  <c r="WOS2" i="5"/>
  <c r="WOR2" i="5"/>
  <c r="WOQ2" i="5"/>
  <c r="WOP2" i="5"/>
  <c r="WOO2" i="5"/>
  <c r="WON2" i="5"/>
  <c r="WOM2" i="5"/>
  <c r="WOL2" i="5"/>
  <c r="WOK2" i="5"/>
  <c r="WOJ2" i="5"/>
  <c r="WOI2" i="5"/>
  <c r="WOH2" i="5"/>
  <c r="WOG2" i="5"/>
  <c r="WOF2" i="5"/>
  <c r="WOE2" i="5"/>
  <c r="WOD2" i="5"/>
  <c r="WOC2" i="5"/>
  <c r="WOB2" i="5"/>
  <c r="WOA2" i="5"/>
  <c r="WNZ2" i="5"/>
  <c r="WNY2" i="5"/>
  <c r="WNX2" i="5"/>
  <c r="WNW2" i="5"/>
  <c r="WNV2" i="5"/>
  <c r="WNU2" i="5"/>
  <c r="WNT2" i="5"/>
  <c r="WNS2" i="5"/>
  <c r="WNR2" i="5"/>
  <c r="WNQ2" i="5"/>
  <c r="WNP2" i="5"/>
  <c r="WNO2" i="5"/>
  <c r="WNN2" i="5"/>
  <c r="WNM2" i="5"/>
  <c r="WNL2" i="5"/>
  <c r="WNK2" i="5"/>
  <c r="WNJ2" i="5"/>
  <c r="WNI2" i="5"/>
  <c r="WNH2" i="5"/>
  <c r="WNG2" i="5"/>
  <c r="WNF2" i="5"/>
  <c r="WNE2" i="5"/>
  <c r="WND2" i="5"/>
  <c r="WNC2" i="5"/>
  <c r="WNB2" i="5"/>
  <c r="WNA2" i="5"/>
  <c r="WMZ2" i="5"/>
  <c r="WMY2" i="5"/>
  <c r="WMX2" i="5"/>
  <c r="WMW2" i="5"/>
  <c r="WMV2" i="5"/>
  <c r="WMU2" i="5"/>
  <c r="WMT2" i="5"/>
  <c r="WMS2" i="5"/>
  <c r="WMR2" i="5"/>
  <c r="WMQ2" i="5"/>
  <c r="WMP2" i="5"/>
  <c r="WMO2" i="5"/>
  <c r="WMN2" i="5"/>
  <c r="WMM2" i="5"/>
  <c r="WML2" i="5"/>
  <c r="WMK2" i="5"/>
  <c r="WMJ2" i="5"/>
  <c r="WMI2" i="5"/>
  <c r="WMH2" i="5"/>
  <c r="WMG2" i="5"/>
  <c r="WMF2" i="5"/>
  <c r="WME2" i="5"/>
  <c r="WMD2" i="5"/>
  <c r="WMC2" i="5"/>
  <c r="WMB2" i="5"/>
  <c r="WMA2" i="5"/>
  <c r="WLZ2" i="5"/>
  <c r="WLY2" i="5"/>
  <c r="WLX2" i="5"/>
  <c r="WLW2" i="5"/>
  <c r="WLV2" i="5"/>
  <c r="WLU2" i="5"/>
  <c r="WLT2" i="5"/>
  <c r="WLS2" i="5"/>
  <c r="WLR2" i="5"/>
  <c r="WLQ2" i="5"/>
  <c r="WLP2" i="5"/>
  <c r="WLO2" i="5"/>
  <c r="WLN2" i="5"/>
  <c r="WLM2" i="5"/>
  <c r="WLL2" i="5"/>
  <c r="WLK2" i="5"/>
  <c r="WLJ2" i="5"/>
  <c r="WLI2" i="5"/>
  <c r="WLH2" i="5"/>
  <c r="WLG2" i="5"/>
  <c r="WLF2" i="5"/>
  <c r="WLE2" i="5"/>
  <c r="WLD2" i="5"/>
  <c r="WLC2" i="5"/>
  <c r="WLB2" i="5"/>
  <c r="WLA2" i="5"/>
  <c r="WKZ2" i="5"/>
  <c r="WKY2" i="5"/>
  <c r="WKX2" i="5"/>
  <c r="WKW2" i="5"/>
  <c r="WKV2" i="5"/>
  <c r="WKU2" i="5"/>
  <c r="WKT2" i="5"/>
  <c r="WKS2" i="5"/>
  <c r="WKR2" i="5"/>
  <c r="WKQ2" i="5"/>
  <c r="WKP2" i="5"/>
  <c r="WKO2" i="5"/>
  <c r="WKN2" i="5"/>
  <c r="WKM2" i="5"/>
  <c r="WKL2" i="5"/>
  <c r="WKK2" i="5"/>
  <c r="WKJ2" i="5"/>
  <c r="WKI2" i="5"/>
  <c r="WKH2" i="5"/>
  <c r="WKG2" i="5"/>
  <c r="WKF2" i="5"/>
  <c r="WKE2" i="5"/>
  <c r="WKD2" i="5"/>
  <c r="WKC2" i="5"/>
  <c r="WKB2" i="5"/>
  <c r="WKA2" i="5"/>
  <c r="WJZ2" i="5"/>
  <c r="WJY2" i="5"/>
  <c r="WJX2" i="5"/>
  <c r="WJW2" i="5"/>
  <c r="WJV2" i="5"/>
  <c r="WJU2" i="5"/>
  <c r="WJT2" i="5"/>
  <c r="WJS2" i="5"/>
  <c r="WJR2" i="5"/>
  <c r="WJQ2" i="5"/>
  <c r="WJP2" i="5"/>
  <c r="WJO2" i="5"/>
  <c r="WJN2" i="5"/>
  <c r="WJM2" i="5"/>
  <c r="WJL2" i="5"/>
  <c r="WJK2" i="5"/>
  <c r="WJJ2" i="5"/>
  <c r="WJI2" i="5"/>
  <c r="WJH2" i="5"/>
  <c r="WJG2" i="5"/>
  <c r="WJF2" i="5"/>
  <c r="WJE2" i="5"/>
  <c r="WJD2" i="5"/>
  <c r="WJC2" i="5"/>
  <c r="WJB2" i="5"/>
  <c r="WJA2" i="5"/>
  <c r="WIZ2" i="5"/>
  <c r="WIY2" i="5"/>
  <c r="WIX2" i="5"/>
  <c r="WIW2" i="5"/>
  <c r="WIV2" i="5"/>
  <c r="WIU2" i="5"/>
  <c r="WIT2" i="5"/>
  <c r="WIS2" i="5"/>
  <c r="WIR2" i="5"/>
  <c r="WIQ2" i="5"/>
  <c r="WIP2" i="5"/>
  <c r="WIO2" i="5"/>
  <c r="WIN2" i="5"/>
  <c r="WIM2" i="5"/>
  <c r="WIL2" i="5"/>
  <c r="WIK2" i="5"/>
  <c r="WIJ2" i="5"/>
  <c r="WII2" i="5"/>
  <c r="WIH2" i="5"/>
  <c r="WIG2" i="5"/>
  <c r="WIF2" i="5"/>
  <c r="WIE2" i="5"/>
  <c r="WID2" i="5"/>
  <c r="WIC2" i="5"/>
  <c r="WIB2" i="5"/>
  <c r="WIA2" i="5"/>
  <c r="WHZ2" i="5"/>
  <c r="WHY2" i="5"/>
  <c r="WHX2" i="5"/>
  <c r="WHW2" i="5"/>
  <c r="WHV2" i="5"/>
  <c r="WHU2" i="5"/>
  <c r="WHT2" i="5"/>
  <c r="WHS2" i="5"/>
  <c r="WHR2" i="5"/>
  <c r="WHQ2" i="5"/>
  <c r="WHP2" i="5"/>
  <c r="WHO2" i="5"/>
  <c r="WHN2" i="5"/>
  <c r="WHM2" i="5"/>
  <c r="WHL2" i="5"/>
  <c r="WHK2" i="5"/>
  <c r="WHJ2" i="5"/>
  <c r="WHI2" i="5"/>
  <c r="WHH2" i="5"/>
  <c r="WHG2" i="5"/>
  <c r="WHF2" i="5"/>
  <c r="WHE2" i="5"/>
  <c r="WHD2" i="5"/>
  <c r="WHC2" i="5"/>
  <c r="WHB2" i="5"/>
  <c r="WHA2" i="5"/>
  <c r="WGZ2" i="5"/>
  <c r="WGY2" i="5"/>
  <c r="WGX2" i="5"/>
  <c r="WGW2" i="5"/>
  <c r="WGV2" i="5"/>
  <c r="WGU2" i="5"/>
  <c r="WGT2" i="5"/>
  <c r="WGS2" i="5"/>
  <c r="WGR2" i="5"/>
  <c r="WGQ2" i="5"/>
  <c r="WGP2" i="5"/>
  <c r="WGO2" i="5"/>
  <c r="WGN2" i="5"/>
  <c r="WGM2" i="5"/>
  <c r="WGL2" i="5"/>
  <c r="WGK2" i="5"/>
  <c r="WGJ2" i="5"/>
  <c r="WGI2" i="5"/>
  <c r="WGH2" i="5"/>
  <c r="WGG2" i="5"/>
  <c r="WGF2" i="5"/>
  <c r="WGE2" i="5"/>
  <c r="WGD2" i="5"/>
  <c r="WGC2" i="5"/>
  <c r="WGB2" i="5"/>
  <c r="WGA2" i="5"/>
  <c r="WFZ2" i="5"/>
  <c r="WFY2" i="5"/>
  <c r="WFX2" i="5"/>
  <c r="WFW2" i="5"/>
  <c r="WFV2" i="5"/>
  <c r="WFU2" i="5"/>
  <c r="WFT2" i="5"/>
  <c r="WFS2" i="5"/>
  <c r="WFR2" i="5"/>
  <c r="WFQ2" i="5"/>
  <c r="WFP2" i="5"/>
  <c r="WFO2" i="5"/>
  <c r="WFN2" i="5"/>
  <c r="WFM2" i="5"/>
  <c r="WFL2" i="5"/>
  <c r="WFK2" i="5"/>
  <c r="WFJ2" i="5"/>
  <c r="WFI2" i="5"/>
  <c r="WFH2" i="5"/>
  <c r="WFG2" i="5"/>
  <c r="WFF2" i="5"/>
  <c r="WFE2" i="5"/>
  <c r="WFD2" i="5"/>
  <c r="WFC2" i="5"/>
  <c r="WFB2" i="5"/>
  <c r="WFA2" i="5"/>
  <c r="WEZ2" i="5"/>
  <c r="WEY2" i="5"/>
  <c r="WEX2" i="5"/>
  <c r="WEW2" i="5"/>
  <c r="WEV2" i="5"/>
  <c r="WEU2" i="5"/>
  <c r="WET2" i="5"/>
  <c r="WES2" i="5"/>
  <c r="WER2" i="5"/>
  <c r="WEQ2" i="5"/>
  <c r="WEP2" i="5"/>
  <c r="WEO2" i="5"/>
  <c r="WEN2" i="5"/>
  <c r="WEM2" i="5"/>
  <c r="WEL2" i="5"/>
  <c r="WEK2" i="5"/>
  <c r="WEJ2" i="5"/>
  <c r="WEI2" i="5"/>
  <c r="WEH2" i="5"/>
  <c r="WEG2" i="5"/>
  <c r="WEF2" i="5"/>
  <c r="WEE2" i="5"/>
  <c r="WED2" i="5"/>
  <c r="WEC2" i="5"/>
  <c r="WEB2" i="5"/>
  <c r="WEA2" i="5"/>
  <c r="WDZ2" i="5"/>
  <c r="WDY2" i="5"/>
  <c r="WDX2" i="5"/>
  <c r="WDW2" i="5"/>
  <c r="WDV2" i="5"/>
  <c r="WDU2" i="5"/>
  <c r="WDT2" i="5"/>
  <c r="WDS2" i="5"/>
  <c r="WDR2" i="5"/>
  <c r="WDQ2" i="5"/>
  <c r="WDP2" i="5"/>
  <c r="WDO2" i="5"/>
  <c r="WDN2" i="5"/>
  <c r="WDM2" i="5"/>
  <c r="WDL2" i="5"/>
  <c r="WDK2" i="5"/>
  <c r="WDJ2" i="5"/>
  <c r="WDI2" i="5"/>
  <c r="WDH2" i="5"/>
  <c r="WDG2" i="5"/>
  <c r="WDF2" i="5"/>
  <c r="WDE2" i="5"/>
  <c r="WDD2" i="5"/>
  <c r="WDC2" i="5"/>
  <c r="WDB2" i="5"/>
  <c r="WDA2" i="5"/>
  <c r="WCZ2" i="5"/>
  <c r="WCY2" i="5"/>
  <c r="WCX2" i="5"/>
  <c r="WCW2" i="5"/>
  <c r="WCV2" i="5"/>
  <c r="WCU2" i="5"/>
  <c r="WCT2" i="5"/>
  <c r="WCS2" i="5"/>
  <c r="WCR2" i="5"/>
  <c r="WCQ2" i="5"/>
  <c r="WCP2" i="5"/>
  <c r="WCO2" i="5"/>
  <c r="WCN2" i="5"/>
  <c r="WCM2" i="5"/>
  <c r="WCL2" i="5"/>
  <c r="WCK2" i="5"/>
  <c r="WCJ2" i="5"/>
  <c r="WCI2" i="5"/>
  <c r="WCH2" i="5"/>
  <c r="WCG2" i="5"/>
  <c r="WCF2" i="5"/>
  <c r="WCE2" i="5"/>
  <c r="WCD2" i="5"/>
  <c r="WCC2" i="5"/>
  <c r="WCB2" i="5"/>
  <c r="WCA2" i="5"/>
  <c r="WBZ2" i="5"/>
  <c r="WBY2" i="5"/>
  <c r="WBX2" i="5"/>
  <c r="WBW2" i="5"/>
  <c r="WBV2" i="5"/>
  <c r="WBU2" i="5"/>
  <c r="WBT2" i="5"/>
  <c r="WBS2" i="5"/>
  <c r="WBR2" i="5"/>
  <c r="WBQ2" i="5"/>
  <c r="WBP2" i="5"/>
  <c r="WBO2" i="5"/>
  <c r="WBN2" i="5"/>
  <c r="WBM2" i="5"/>
  <c r="WBL2" i="5"/>
  <c r="WBK2" i="5"/>
  <c r="WBJ2" i="5"/>
  <c r="WBI2" i="5"/>
  <c r="WBH2" i="5"/>
  <c r="WBG2" i="5"/>
  <c r="WBF2" i="5"/>
  <c r="WBE2" i="5"/>
  <c r="WBD2" i="5"/>
  <c r="WBC2" i="5"/>
  <c r="WBB2" i="5"/>
  <c r="WBA2" i="5"/>
  <c r="WAZ2" i="5"/>
  <c r="WAY2" i="5"/>
  <c r="WAX2" i="5"/>
  <c r="WAW2" i="5"/>
  <c r="WAV2" i="5"/>
  <c r="WAU2" i="5"/>
  <c r="WAT2" i="5"/>
  <c r="WAS2" i="5"/>
  <c r="WAR2" i="5"/>
  <c r="WAQ2" i="5"/>
  <c r="WAP2" i="5"/>
  <c r="WAO2" i="5"/>
  <c r="WAN2" i="5"/>
  <c r="WAM2" i="5"/>
  <c r="WAL2" i="5"/>
  <c r="WAK2" i="5"/>
  <c r="WAJ2" i="5"/>
  <c r="WAI2" i="5"/>
  <c r="WAH2" i="5"/>
  <c r="WAG2" i="5"/>
  <c r="WAF2" i="5"/>
  <c r="WAE2" i="5"/>
  <c r="WAD2" i="5"/>
  <c r="WAC2" i="5"/>
  <c r="WAB2" i="5"/>
  <c r="WAA2" i="5"/>
  <c r="VZZ2" i="5"/>
  <c r="VZY2" i="5"/>
  <c r="VZX2" i="5"/>
  <c r="VZW2" i="5"/>
  <c r="VZV2" i="5"/>
  <c r="VZU2" i="5"/>
  <c r="VZT2" i="5"/>
  <c r="VZS2" i="5"/>
  <c r="VZR2" i="5"/>
  <c r="VZQ2" i="5"/>
  <c r="VZP2" i="5"/>
  <c r="VZO2" i="5"/>
  <c r="VZN2" i="5"/>
  <c r="VZM2" i="5"/>
  <c r="VZL2" i="5"/>
  <c r="VZK2" i="5"/>
  <c r="VZJ2" i="5"/>
  <c r="VZI2" i="5"/>
  <c r="VZH2" i="5"/>
  <c r="VZG2" i="5"/>
  <c r="VZF2" i="5"/>
  <c r="VZE2" i="5"/>
  <c r="VZD2" i="5"/>
  <c r="VZC2" i="5"/>
  <c r="VZB2" i="5"/>
  <c r="VZA2" i="5"/>
  <c r="VYZ2" i="5"/>
  <c r="VYY2" i="5"/>
  <c r="VYX2" i="5"/>
  <c r="VYW2" i="5"/>
  <c r="VYV2" i="5"/>
  <c r="VYU2" i="5"/>
  <c r="VYT2" i="5"/>
  <c r="VYS2" i="5"/>
  <c r="VYR2" i="5"/>
  <c r="VYQ2" i="5"/>
  <c r="VYP2" i="5"/>
  <c r="VYO2" i="5"/>
  <c r="VYN2" i="5"/>
  <c r="VYM2" i="5"/>
  <c r="VYL2" i="5"/>
  <c r="VYK2" i="5"/>
  <c r="VYJ2" i="5"/>
  <c r="VYI2" i="5"/>
  <c r="VYH2" i="5"/>
  <c r="VYG2" i="5"/>
  <c r="VYF2" i="5"/>
  <c r="VYE2" i="5"/>
  <c r="VYD2" i="5"/>
  <c r="VYC2" i="5"/>
  <c r="VYB2" i="5"/>
  <c r="VYA2" i="5"/>
  <c r="VXZ2" i="5"/>
  <c r="VXY2" i="5"/>
  <c r="VXX2" i="5"/>
  <c r="VXW2" i="5"/>
  <c r="VXV2" i="5"/>
  <c r="VXU2" i="5"/>
  <c r="VXT2" i="5"/>
  <c r="VXS2" i="5"/>
  <c r="VXR2" i="5"/>
  <c r="VXQ2" i="5"/>
  <c r="VXP2" i="5"/>
  <c r="VXO2" i="5"/>
  <c r="VXN2" i="5"/>
  <c r="VXM2" i="5"/>
  <c r="VXL2" i="5"/>
  <c r="VXK2" i="5"/>
  <c r="VXJ2" i="5"/>
  <c r="VXI2" i="5"/>
  <c r="VXH2" i="5"/>
  <c r="VXG2" i="5"/>
  <c r="VXF2" i="5"/>
  <c r="VXE2" i="5"/>
  <c r="VXD2" i="5"/>
  <c r="VXC2" i="5"/>
  <c r="VXB2" i="5"/>
  <c r="VXA2" i="5"/>
  <c r="VWZ2" i="5"/>
  <c r="VWY2" i="5"/>
  <c r="VWX2" i="5"/>
  <c r="VWW2" i="5"/>
  <c r="VWV2" i="5"/>
  <c r="VWU2" i="5"/>
  <c r="VWT2" i="5"/>
  <c r="VWS2" i="5"/>
  <c r="VWR2" i="5"/>
  <c r="VWQ2" i="5"/>
  <c r="VWP2" i="5"/>
  <c r="VWO2" i="5"/>
  <c r="VWN2" i="5"/>
  <c r="VWM2" i="5"/>
  <c r="VWL2" i="5"/>
  <c r="VWK2" i="5"/>
  <c r="VWJ2" i="5"/>
  <c r="VWI2" i="5"/>
  <c r="VWH2" i="5"/>
  <c r="VWG2" i="5"/>
  <c r="VWF2" i="5"/>
  <c r="VWE2" i="5"/>
  <c r="VWD2" i="5"/>
  <c r="VWC2" i="5"/>
  <c r="VWB2" i="5"/>
  <c r="VWA2" i="5"/>
  <c r="VVZ2" i="5"/>
  <c r="VVY2" i="5"/>
  <c r="VVX2" i="5"/>
  <c r="VVW2" i="5"/>
  <c r="VVV2" i="5"/>
  <c r="VVU2" i="5"/>
  <c r="VVT2" i="5"/>
  <c r="VVS2" i="5"/>
  <c r="VVR2" i="5"/>
  <c r="VVQ2" i="5"/>
  <c r="VVP2" i="5"/>
  <c r="VVO2" i="5"/>
  <c r="VVN2" i="5"/>
  <c r="VVM2" i="5"/>
  <c r="VVL2" i="5"/>
  <c r="VVK2" i="5"/>
  <c r="VVJ2" i="5"/>
  <c r="VVI2" i="5"/>
  <c r="VVH2" i="5"/>
  <c r="VVG2" i="5"/>
  <c r="VVF2" i="5"/>
  <c r="VVE2" i="5"/>
  <c r="VVD2" i="5"/>
  <c r="VVC2" i="5"/>
  <c r="VVB2" i="5"/>
  <c r="VVA2" i="5"/>
  <c r="VUZ2" i="5"/>
  <c r="VUY2" i="5"/>
  <c r="VUX2" i="5"/>
  <c r="VUW2" i="5"/>
  <c r="VUV2" i="5"/>
  <c r="VUU2" i="5"/>
  <c r="VUT2" i="5"/>
  <c r="VUS2" i="5"/>
  <c r="VUR2" i="5"/>
  <c r="VUQ2" i="5"/>
  <c r="VUP2" i="5"/>
  <c r="VUO2" i="5"/>
  <c r="VUN2" i="5"/>
  <c r="VUM2" i="5"/>
  <c r="VUL2" i="5"/>
  <c r="VUK2" i="5"/>
  <c r="VUJ2" i="5"/>
  <c r="VUI2" i="5"/>
  <c r="VUH2" i="5"/>
  <c r="VUG2" i="5"/>
  <c r="VUF2" i="5"/>
  <c r="VUE2" i="5"/>
  <c r="VUD2" i="5"/>
  <c r="VUC2" i="5"/>
  <c r="VUB2" i="5"/>
  <c r="VUA2" i="5"/>
  <c r="VTZ2" i="5"/>
  <c r="VTY2" i="5"/>
  <c r="VTX2" i="5"/>
  <c r="VTW2" i="5"/>
  <c r="VTV2" i="5"/>
  <c r="VTU2" i="5"/>
  <c r="VTT2" i="5"/>
  <c r="VTS2" i="5"/>
  <c r="VTR2" i="5"/>
  <c r="VTQ2" i="5"/>
  <c r="VTP2" i="5"/>
  <c r="VTO2" i="5"/>
  <c r="VTN2" i="5"/>
  <c r="VTM2" i="5"/>
  <c r="VTL2" i="5"/>
  <c r="VTK2" i="5"/>
  <c r="VTJ2" i="5"/>
  <c r="VTI2" i="5"/>
  <c r="VTH2" i="5"/>
  <c r="VTG2" i="5"/>
  <c r="VTF2" i="5"/>
  <c r="VTE2" i="5"/>
  <c r="VTD2" i="5"/>
  <c r="VTC2" i="5"/>
  <c r="VTB2" i="5"/>
  <c r="VTA2" i="5"/>
  <c r="VSZ2" i="5"/>
  <c r="VSY2" i="5"/>
  <c r="VSX2" i="5"/>
  <c r="VSW2" i="5"/>
  <c r="VSV2" i="5"/>
  <c r="VSU2" i="5"/>
  <c r="VST2" i="5"/>
  <c r="VSS2" i="5"/>
  <c r="VSR2" i="5"/>
  <c r="VSQ2" i="5"/>
  <c r="VSP2" i="5"/>
  <c r="VSO2" i="5"/>
  <c r="VSN2" i="5"/>
  <c r="VSM2" i="5"/>
  <c r="VSL2" i="5"/>
  <c r="VSK2" i="5"/>
  <c r="VSJ2" i="5"/>
  <c r="VSI2" i="5"/>
  <c r="VSH2" i="5"/>
  <c r="VSG2" i="5"/>
  <c r="VSF2" i="5"/>
  <c r="VSE2" i="5"/>
  <c r="VSD2" i="5"/>
  <c r="VSC2" i="5"/>
  <c r="VSB2" i="5"/>
  <c r="VSA2" i="5"/>
  <c r="VRZ2" i="5"/>
  <c r="VRY2" i="5"/>
  <c r="VRX2" i="5"/>
  <c r="VRW2" i="5"/>
  <c r="VRV2" i="5"/>
  <c r="VRU2" i="5"/>
  <c r="VRT2" i="5"/>
  <c r="VRS2" i="5"/>
  <c r="VRR2" i="5"/>
  <c r="VRQ2" i="5"/>
  <c r="VRP2" i="5"/>
  <c r="VRO2" i="5"/>
  <c r="VRN2" i="5"/>
  <c r="VRM2" i="5"/>
  <c r="VRL2" i="5"/>
  <c r="VRK2" i="5"/>
  <c r="VRJ2" i="5"/>
  <c r="VRI2" i="5"/>
  <c r="VRH2" i="5"/>
  <c r="VRG2" i="5"/>
  <c r="VRF2" i="5"/>
  <c r="VRE2" i="5"/>
  <c r="VRD2" i="5"/>
  <c r="VRC2" i="5"/>
  <c r="VRB2" i="5"/>
  <c r="VRA2" i="5"/>
  <c r="VQZ2" i="5"/>
  <c r="VQY2" i="5"/>
  <c r="VQX2" i="5"/>
  <c r="VQW2" i="5"/>
  <c r="VQV2" i="5"/>
  <c r="VQU2" i="5"/>
  <c r="VQT2" i="5"/>
  <c r="VQS2" i="5"/>
  <c r="VQR2" i="5"/>
  <c r="VQQ2" i="5"/>
  <c r="VQP2" i="5"/>
  <c r="VQO2" i="5"/>
  <c r="VQN2" i="5"/>
  <c r="VQM2" i="5"/>
  <c r="VQL2" i="5"/>
  <c r="VQK2" i="5"/>
  <c r="VQJ2" i="5"/>
  <c r="VQI2" i="5"/>
  <c r="VQH2" i="5"/>
  <c r="VQG2" i="5"/>
  <c r="VQF2" i="5"/>
  <c r="VQE2" i="5"/>
  <c r="VQD2" i="5"/>
  <c r="VQC2" i="5"/>
  <c r="VQB2" i="5"/>
  <c r="VQA2" i="5"/>
  <c r="VPZ2" i="5"/>
  <c r="VPY2" i="5"/>
  <c r="VPX2" i="5"/>
  <c r="VPW2" i="5"/>
  <c r="VPV2" i="5"/>
  <c r="VPU2" i="5"/>
  <c r="VPT2" i="5"/>
  <c r="VPS2" i="5"/>
  <c r="VPR2" i="5"/>
  <c r="VPQ2" i="5"/>
  <c r="VPP2" i="5"/>
  <c r="VPO2" i="5"/>
  <c r="VPN2" i="5"/>
  <c r="VPM2" i="5"/>
  <c r="VPL2" i="5"/>
  <c r="VPK2" i="5"/>
  <c r="VPJ2" i="5"/>
  <c r="VPI2" i="5"/>
  <c r="VPH2" i="5"/>
  <c r="VPG2" i="5"/>
  <c r="VPF2" i="5"/>
  <c r="VPE2" i="5"/>
  <c r="VPD2" i="5"/>
  <c r="VPC2" i="5"/>
  <c r="VPB2" i="5"/>
  <c r="VPA2" i="5"/>
  <c r="VOZ2" i="5"/>
  <c r="VOY2" i="5"/>
  <c r="VOX2" i="5"/>
  <c r="VOW2" i="5"/>
  <c r="VOV2" i="5"/>
  <c r="VOU2" i="5"/>
  <c r="VOT2" i="5"/>
  <c r="VOS2" i="5"/>
  <c r="VOR2" i="5"/>
  <c r="VOQ2" i="5"/>
  <c r="VOP2" i="5"/>
  <c r="VOO2" i="5"/>
  <c r="VON2" i="5"/>
  <c r="VOM2" i="5"/>
  <c r="VOL2" i="5"/>
  <c r="VOK2" i="5"/>
  <c r="VOJ2" i="5"/>
  <c r="VOI2" i="5"/>
  <c r="VOH2" i="5"/>
  <c r="VOG2" i="5"/>
  <c r="VOF2" i="5"/>
  <c r="VOE2" i="5"/>
  <c r="VOD2" i="5"/>
  <c r="VOC2" i="5"/>
  <c r="VOB2" i="5"/>
  <c r="VOA2" i="5"/>
  <c r="VNZ2" i="5"/>
  <c r="VNY2" i="5"/>
  <c r="VNX2" i="5"/>
  <c r="VNW2" i="5"/>
  <c r="VNV2" i="5"/>
  <c r="VNU2" i="5"/>
  <c r="VNT2" i="5"/>
  <c r="VNS2" i="5"/>
  <c r="VNR2" i="5"/>
  <c r="VNQ2" i="5"/>
  <c r="VNP2" i="5"/>
  <c r="VNO2" i="5"/>
  <c r="VNN2" i="5"/>
  <c r="VNM2" i="5"/>
  <c r="VNL2" i="5"/>
  <c r="VNK2" i="5"/>
  <c r="VNJ2" i="5"/>
  <c r="VNI2" i="5"/>
  <c r="VNH2" i="5"/>
  <c r="VNG2" i="5"/>
  <c r="VNF2" i="5"/>
  <c r="VNE2" i="5"/>
  <c r="VND2" i="5"/>
  <c r="VNC2" i="5"/>
  <c r="VNB2" i="5"/>
  <c r="VNA2" i="5"/>
  <c r="VMZ2" i="5"/>
  <c r="VMY2" i="5"/>
  <c r="VMX2" i="5"/>
  <c r="VMW2" i="5"/>
  <c r="VMV2" i="5"/>
  <c r="VMU2" i="5"/>
  <c r="VMT2" i="5"/>
  <c r="VMS2" i="5"/>
  <c r="VMR2" i="5"/>
  <c r="VMQ2" i="5"/>
  <c r="VMP2" i="5"/>
  <c r="VMO2" i="5"/>
  <c r="VMN2" i="5"/>
  <c r="VMM2" i="5"/>
  <c r="VML2" i="5"/>
  <c r="VMK2" i="5"/>
  <c r="VMJ2" i="5"/>
  <c r="VMI2" i="5"/>
  <c r="VMH2" i="5"/>
  <c r="VMG2" i="5"/>
  <c r="VMF2" i="5"/>
  <c r="VME2" i="5"/>
  <c r="VMD2" i="5"/>
  <c r="VMC2" i="5"/>
  <c r="VMB2" i="5"/>
  <c r="VMA2" i="5"/>
  <c r="VLZ2" i="5"/>
  <c r="VLY2" i="5"/>
  <c r="VLX2" i="5"/>
  <c r="VLW2" i="5"/>
  <c r="VLV2" i="5"/>
  <c r="VLU2" i="5"/>
  <c r="VLT2" i="5"/>
  <c r="VLS2" i="5"/>
  <c r="VLR2" i="5"/>
  <c r="VLQ2" i="5"/>
  <c r="VLP2" i="5"/>
  <c r="VLO2" i="5"/>
  <c r="VLN2" i="5"/>
  <c r="VLM2" i="5"/>
  <c r="VLL2" i="5"/>
  <c r="VLK2" i="5"/>
  <c r="VLJ2" i="5"/>
  <c r="VLI2" i="5"/>
  <c r="VLH2" i="5"/>
  <c r="VLG2" i="5"/>
  <c r="VLF2" i="5"/>
  <c r="VLE2" i="5"/>
  <c r="VLD2" i="5"/>
  <c r="VLC2" i="5"/>
  <c r="VLB2" i="5"/>
  <c r="VLA2" i="5"/>
  <c r="VKZ2" i="5"/>
  <c r="VKY2" i="5"/>
  <c r="VKX2" i="5"/>
  <c r="VKW2" i="5"/>
  <c r="VKV2" i="5"/>
  <c r="VKU2" i="5"/>
  <c r="VKT2" i="5"/>
  <c r="VKS2" i="5"/>
  <c r="VKR2" i="5"/>
  <c r="VKQ2" i="5"/>
  <c r="VKP2" i="5"/>
  <c r="VKO2" i="5"/>
  <c r="VKN2" i="5"/>
  <c r="VKM2" i="5"/>
  <c r="VKL2" i="5"/>
  <c r="VKK2" i="5"/>
  <c r="VKJ2" i="5"/>
  <c r="VKI2" i="5"/>
  <c r="VKH2" i="5"/>
  <c r="VKG2" i="5"/>
  <c r="VKF2" i="5"/>
  <c r="VKE2" i="5"/>
  <c r="VKD2" i="5"/>
  <c r="VKC2" i="5"/>
  <c r="VKB2" i="5"/>
  <c r="VKA2" i="5"/>
  <c r="VJZ2" i="5"/>
  <c r="VJY2" i="5"/>
  <c r="VJX2" i="5"/>
  <c r="VJW2" i="5"/>
  <c r="VJV2" i="5"/>
  <c r="VJU2" i="5"/>
  <c r="VJT2" i="5"/>
  <c r="VJS2" i="5"/>
  <c r="VJR2" i="5"/>
  <c r="VJQ2" i="5"/>
  <c r="VJP2" i="5"/>
  <c r="VJO2" i="5"/>
  <c r="VJN2" i="5"/>
  <c r="VJM2" i="5"/>
  <c r="VJL2" i="5"/>
  <c r="VJK2" i="5"/>
  <c r="VJJ2" i="5"/>
  <c r="VJI2" i="5"/>
  <c r="VJH2" i="5"/>
  <c r="VJG2" i="5"/>
  <c r="VJF2" i="5"/>
  <c r="VJE2" i="5"/>
  <c r="VJD2" i="5"/>
  <c r="VJC2" i="5"/>
  <c r="VJB2" i="5"/>
  <c r="VJA2" i="5"/>
  <c r="VIZ2" i="5"/>
  <c r="VIY2" i="5"/>
  <c r="VIX2" i="5"/>
  <c r="VIW2" i="5"/>
  <c r="VIV2" i="5"/>
  <c r="VIU2" i="5"/>
  <c r="VIT2" i="5"/>
  <c r="VIS2" i="5"/>
  <c r="VIR2" i="5"/>
  <c r="VIQ2" i="5"/>
  <c r="VIP2" i="5"/>
  <c r="VIO2" i="5"/>
  <c r="VIN2" i="5"/>
  <c r="VIM2" i="5"/>
  <c r="VIL2" i="5"/>
  <c r="VIK2" i="5"/>
  <c r="VIJ2" i="5"/>
  <c r="VII2" i="5"/>
  <c r="VIH2" i="5"/>
  <c r="VIG2" i="5"/>
  <c r="VIF2" i="5"/>
  <c r="VIE2" i="5"/>
  <c r="VID2" i="5"/>
  <c r="VIC2" i="5"/>
  <c r="VIB2" i="5"/>
  <c r="VIA2" i="5"/>
  <c r="VHZ2" i="5"/>
  <c r="VHY2" i="5"/>
  <c r="VHX2" i="5"/>
  <c r="VHW2" i="5"/>
  <c r="VHV2" i="5"/>
  <c r="VHU2" i="5"/>
  <c r="VHT2" i="5"/>
  <c r="VHS2" i="5"/>
  <c r="VHR2" i="5"/>
  <c r="VHQ2" i="5"/>
  <c r="VHP2" i="5"/>
  <c r="VHO2" i="5"/>
  <c r="VHN2" i="5"/>
  <c r="VHM2" i="5"/>
  <c r="VHL2" i="5"/>
  <c r="VHK2" i="5"/>
  <c r="VHJ2" i="5"/>
  <c r="VHI2" i="5"/>
  <c r="VHH2" i="5"/>
  <c r="VHG2" i="5"/>
  <c r="VHF2" i="5"/>
  <c r="VHE2" i="5"/>
  <c r="VHD2" i="5"/>
  <c r="VHC2" i="5"/>
  <c r="VHB2" i="5"/>
  <c r="VHA2" i="5"/>
  <c r="VGZ2" i="5"/>
  <c r="VGY2" i="5"/>
  <c r="VGX2" i="5"/>
  <c r="VGW2" i="5"/>
  <c r="VGV2" i="5"/>
  <c r="VGU2" i="5"/>
  <c r="VGT2" i="5"/>
  <c r="VGS2" i="5"/>
  <c r="VGR2" i="5"/>
  <c r="VGQ2" i="5"/>
  <c r="VGP2" i="5"/>
  <c r="VGO2" i="5"/>
  <c r="VGN2" i="5"/>
  <c r="VGM2" i="5"/>
  <c r="VGL2" i="5"/>
  <c r="VGK2" i="5"/>
  <c r="VGJ2" i="5"/>
  <c r="VGI2" i="5"/>
  <c r="VGH2" i="5"/>
  <c r="VGG2" i="5"/>
  <c r="VGF2" i="5"/>
  <c r="VGE2" i="5"/>
  <c r="VGD2" i="5"/>
  <c r="VGC2" i="5"/>
  <c r="VGB2" i="5"/>
  <c r="VGA2" i="5"/>
  <c r="VFZ2" i="5"/>
  <c r="VFY2" i="5"/>
  <c r="VFX2" i="5"/>
  <c r="VFW2" i="5"/>
  <c r="VFV2" i="5"/>
  <c r="VFU2" i="5"/>
  <c r="VFT2" i="5"/>
  <c r="VFS2" i="5"/>
  <c r="VFR2" i="5"/>
  <c r="VFQ2" i="5"/>
  <c r="VFP2" i="5"/>
  <c r="VFO2" i="5"/>
  <c r="VFN2" i="5"/>
  <c r="VFM2" i="5"/>
  <c r="VFL2" i="5"/>
  <c r="VFK2" i="5"/>
  <c r="VFJ2" i="5"/>
  <c r="VFI2" i="5"/>
  <c r="VFH2" i="5"/>
  <c r="VFG2" i="5"/>
  <c r="VFF2" i="5"/>
  <c r="VFE2" i="5"/>
  <c r="VFD2" i="5"/>
  <c r="VFC2" i="5"/>
  <c r="VFB2" i="5"/>
  <c r="VFA2" i="5"/>
  <c r="VEZ2" i="5"/>
  <c r="VEY2" i="5"/>
  <c r="VEX2" i="5"/>
  <c r="VEW2" i="5"/>
  <c r="VEV2" i="5"/>
  <c r="VEU2" i="5"/>
  <c r="VET2" i="5"/>
  <c r="VES2" i="5"/>
  <c r="VER2" i="5"/>
  <c r="VEQ2" i="5"/>
  <c r="VEP2" i="5"/>
  <c r="VEO2" i="5"/>
  <c r="VEN2" i="5"/>
  <c r="VEM2" i="5"/>
  <c r="VEL2" i="5"/>
  <c r="VEK2" i="5"/>
  <c r="VEJ2" i="5"/>
  <c r="VEI2" i="5"/>
  <c r="VEH2" i="5"/>
  <c r="VEG2" i="5"/>
  <c r="VEF2" i="5"/>
  <c r="VEE2" i="5"/>
  <c r="VED2" i="5"/>
  <c r="VEC2" i="5"/>
  <c r="VEB2" i="5"/>
  <c r="VEA2" i="5"/>
  <c r="VDZ2" i="5"/>
  <c r="VDY2" i="5"/>
  <c r="VDX2" i="5"/>
  <c r="VDW2" i="5"/>
  <c r="VDV2" i="5"/>
  <c r="VDU2" i="5"/>
  <c r="VDT2" i="5"/>
  <c r="VDS2" i="5"/>
  <c r="VDR2" i="5"/>
  <c r="VDQ2" i="5"/>
  <c r="VDP2" i="5"/>
  <c r="VDO2" i="5"/>
  <c r="VDN2" i="5"/>
  <c r="VDM2" i="5"/>
  <c r="VDL2" i="5"/>
  <c r="VDK2" i="5"/>
  <c r="VDJ2" i="5"/>
  <c r="VDI2" i="5"/>
  <c r="VDH2" i="5"/>
  <c r="VDG2" i="5"/>
  <c r="VDF2" i="5"/>
  <c r="VDE2" i="5"/>
  <c r="VDD2" i="5"/>
  <c r="VDC2" i="5"/>
  <c r="VDB2" i="5"/>
  <c r="VDA2" i="5"/>
  <c r="VCZ2" i="5"/>
  <c r="VCY2" i="5"/>
  <c r="VCX2" i="5"/>
  <c r="VCW2" i="5"/>
  <c r="VCV2" i="5"/>
  <c r="VCU2" i="5"/>
  <c r="VCT2" i="5"/>
  <c r="VCS2" i="5"/>
  <c r="VCR2" i="5"/>
  <c r="VCQ2" i="5"/>
  <c r="VCP2" i="5"/>
  <c r="VCO2" i="5"/>
  <c r="VCN2" i="5"/>
  <c r="VCM2" i="5"/>
  <c r="VCL2" i="5"/>
  <c r="VCK2" i="5"/>
  <c r="VCJ2" i="5"/>
  <c r="VCI2" i="5"/>
  <c r="VCH2" i="5"/>
  <c r="VCG2" i="5"/>
  <c r="VCF2" i="5"/>
  <c r="VCE2" i="5"/>
  <c r="VCD2" i="5"/>
  <c r="VCC2" i="5"/>
  <c r="VCB2" i="5"/>
  <c r="VCA2" i="5"/>
  <c r="VBZ2" i="5"/>
  <c r="VBY2" i="5"/>
  <c r="VBX2" i="5"/>
  <c r="VBW2" i="5"/>
  <c r="VBV2" i="5"/>
  <c r="VBU2" i="5"/>
  <c r="VBT2" i="5"/>
  <c r="VBS2" i="5"/>
  <c r="VBR2" i="5"/>
  <c r="VBQ2" i="5"/>
  <c r="VBP2" i="5"/>
  <c r="VBO2" i="5"/>
  <c r="VBN2" i="5"/>
  <c r="VBM2" i="5"/>
  <c r="VBL2" i="5"/>
  <c r="VBK2" i="5"/>
  <c r="VBJ2" i="5"/>
  <c r="VBI2" i="5"/>
  <c r="VBH2" i="5"/>
  <c r="VBG2" i="5"/>
  <c r="VBF2" i="5"/>
  <c r="VBE2" i="5"/>
  <c r="VBD2" i="5"/>
  <c r="VBC2" i="5"/>
  <c r="VBB2" i="5"/>
  <c r="VBA2" i="5"/>
  <c r="VAZ2" i="5"/>
  <c r="VAY2" i="5"/>
  <c r="VAX2" i="5"/>
  <c r="VAW2" i="5"/>
  <c r="VAV2" i="5"/>
  <c r="VAU2" i="5"/>
  <c r="VAT2" i="5"/>
  <c r="VAS2" i="5"/>
  <c r="VAR2" i="5"/>
  <c r="VAQ2" i="5"/>
  <c r="VAP2" i="5"/>
  <c r="VAO2" i="5"/>
  <c r="VAN2" i="5"/>
  <c r="VAM2" i="5"/>
  <c r="VAL2" i="5"/>
  <c r="VAK2" i="5"/>
  <c r="VAJ2" i="5"/>
  <c r="VAI2" i="5"/>
  <c r="VAH2" i="5"/>
  <c r="VAG2" i="5"/>
  <c r="VAF2" i="5"/>
  <c r="VAE2" i="5"/>
  <c r="VAD2" i="5"/>
  <c r="VAC2" i="5"/>
  <c r="VAB2" i="5"/>
  <c r="VAA2" i="5"/>
  <c r="UZZ2" i="5"/>
  <c r="UZY2" i="5"/>
  <c r="UZX2" i="5"/>
  <c r="UZW2" i="5"/>
  <c r="UZV2" i="5"/>
  <c r="UZU2" i="5"/>
  <c r="UZT2" i="5"/>
  <c r="UZS2" i="5"/>
  <c r="UZR2" i="5"/>
  <c r="UZQ2" i="5"/>
  <c r="UZP2" i="5"/>
  <c r="UZO2" i="5"/>
  <c r="UZN2" i="5"/>
  <c r="UZM2" i="5"/>
  <c r="UZL2" i="5"/>
  <c r="UZK2" i="5"/>
  <c r="UZJ2" i="5"/>
  <c r="UZI2" i="5"/>
  <c r="UZH2" i="5"/>
  <c r="UZG2" i="5"/>
  <c r="UZF2" i="5"/>
  <c r="UZE2" i="5"/>
  <c r="UZD2" i="5"/>
  <c r="UZC2" i="5"/>
  <c r="UZB2" i="5"/>
  <c r="UZA2" i="5"/>
  <c r="UYZ2" i="5"/>
  <c r="UYY2" i="5"/>
  <c r="UYX2" i="5"/>
  <c r="UYW2" i="5"/>
  <c r="UYV2" i="5"/>
  <c r="UYU2" i="5"/>
  <c r="UYT2" i="5"/>
  <c r="UYS2" i="5"/>
  <c r="UYR2" i="5"/>
  <c r="UYQ2" i="5"/>
  <c r="UYP2" i="5"/>
  <c r="UYO2" i="5"/>
  <c r="UYN2" i="5"/>
  <c r="UYM2" i="5"/>
  <c r="UYL2" i="5"/>
  <c r="UYK2" i="5"/>
  <c r="UYJ2" i="5"/>
  <c r="UYI2" i="5"/>
  <c r="UYH2" i="5"/>
  <c r="UYG2" i="5"/>
  <c r="UYF2" i="5"/>
  <c r="UYE2" i="5"/>
  <c r="UYD2" i="5"/>
  <c r="UYC2" i="5"/>
  <c r="UYB2" i="5"/>
  <c r="UYA2" i="5"/>
  <c r="UXZ2" i="5"/>
  <c r="UXY2" i="5"/>
  <c r="UXX2" i="5"/>
  <c r="UXW2" i="5"/>
  <c r="UXV2" i="5"/>
  <c r="UXU2" i="5"/>
  <c r="UXT2" i="5"/>
  <c r="UXS2" i="5"/>
  <c r="UXR2" i="5"/>
  <c r="UXQ2" i="5"/>
  <c r="UXP2" i="5"/>
  <c r="UXO2" i="5"/>
  <c r="UXN2" i="5"/>
  <c r="UXM2" i="5"/>
  <c r="UXL2" i="5"/>
  <c r="UXK2" i="5"/>
  <c r="UXJ2" i="5"/>
  <c r="UXI2" i="5"/>
  <c r="UXH2" i="5"/>
  <c r="UXG2" i="5"/>
  <c r="UXF2" i="5"/>
  <c r="UXE2" i="5"/>
  <c r="UXD2" i="5"/>
  <c r="UXC2" i="5"/>
  <c r="UXB2" i="5"/>
  <c r="UXA2" i="5"/>
  <c r="UWZ2" i="5"/>
  <c r="UWY2" i="5"/>
  <c r="UWX2" i="5"/>
  <c r="UWW2" i="5"/>
  <c r="UWV2" i="5"/>
  <c r="UWU2" i="5"/>
  <c r="UWT2" i="5"/>
  <c r="UWS2" i="5"/>
  <c r="UWR2" i="5"/>
  <c r="UWQ2" i="5"/>
  <c r="UWP2" i="5"/>
  <c r="UWO2" i="5"/>
  <c r="UWN2" i="5"/>
  <c r="UWM2" i="5"/>
  <c r="UWL2" i="5"/>
  <c r="UWK2" i="5"/>
  <c r="UWJ2" i="5"/>
  <c r="UWI2" i="5"/>
  <c r="UWH2" i="5"/>
  <c r="UWG2" i="5"/>
  <c r="UWF2" i="5"/>
  <c r="UWE2" i="5"/>
  <c r="UWD2" i="5"/>
  <c r="UWC2" i="5"/>
  <c r="UWB2" i="5"/>
  <c r="UWA2" i="5"/>
  <c r="UVZ2" i="5"/>
  <c r="UVY2" i="5"/>
  <c r="UVX2" i="5"/>
  <c r="UVW2" i="5"/>
  <c r="UVV2" i="5"/>
  <c r="UVU2" i="5"/>
  <c r="UVT2" i="5"/>
  <c r="UVS2" i="5"/>
  <c r="UVR2" i="5"/>
  <c r="UVQ2" i="5"/>
  <c r="UVP2" i="5"/>
  <c r="UVO2" i="5"/>
  <c r="UVN2" i="5"/>
  <c r="UVM2" i="5"/>
  <c r="UVL2" i="5"/>
  <c r="UVK2" i="5"/>
  <c r="UVJ2" i="5"/>
  <c r="UVI2" i="5"/>
  <c r="UVH2" i="5"/>
  <c r="UVG2" i="5"/>
  <c r="UVF2" i="5"/>
  <c r="UVE2" i="5"/>
  <c r="UVD2" i="5"/>
  <c r="UVC2" i="5"/>
  <c r="UVB2" i="5"/>
  <c r="UVA2" i="5"/>
  <c r="UUZ2" i="5"/>
  <c r="UUY2" i="5"/>
  <c r="UUX2" i="5"/>
  <c r="UUW2" i="5"/>
  <c r="UUV2" i="5"/>
  <c r="UUU2" i="5"/>
  <c r="UUT2" i="5"/>
  <c r="UUS2" i="5"/>
  <c r="UUR2" i="5"/>
  <c r="UUQ2" i="5"/>
  <c r="UUP2" i="5"/>
  <c r="UUO2" i="5"/>
  <c r="UUN2" i="5"/>
  <c r="UUM2" i="5"/>
  <c r="UUL2" i="5"/>
  <c r="UUK2" i="5"/>
  <c r="UUJ2" i="5"/>
  <c r="UUI2" i="5"/>
  <c r="UUH2" i="5"/>
  <c r="UUG2" i="5"/>
  <c r="UUF2" i="5"/>
  <c r="UUE2" i="5"/>
  <c r="UUD2" i="5"/>
  <c r="UUC2" i="5"/>
  <c r="UUB2" i="5"/>
  <c r="UUA2" i="5"/>
  <c r="UTZ2" i="5"/>
  <c r="UTY2" i="5"/>
  <c r="UTX2" i="5"/>
  <c r="UTW2" i="5"/>
  <c r="UTV2" i="5"/>
  <c r="UTU2" i="5"/>
  <c r="UTT2" i="5"/>
  <c r="UTS2" i="5"/>
  <c r="UTR2" i="5"/>
  <c r="UTQ2" i="5"/>
  <c r="UTP2" i="5"/>
  <c r="UTO2" i="5"/>
  <c r="UTN2" i="5"/>
  <c r="UTM2" i="5"/>
  <c r="UTL2" i="5"/>
  <c r="UTK2" i="5"/>
  <c r="UTJ2" i="5"/>
  <c r="UTI2" i="5"/>
  <c r="UTH2" i="5"/>
  <c r="UTG2" i="5"/>
  <c r="UTF2" i="5"/>
  <c r="UTE2" i="5"/>
  <c r="UTD2" i="5"/>
  <c r="UTC2" i="5"/>
  <c r="UTB2" i="5"/>
  <c r="UTA2" i="5"/>
  <c r="USZ2" i="5"/>
  <c r="USY2" i="5"/>
  <c r="USX2" i="5"/>
  <c r="USW2" i="5"/>
  <c r="USV2" i="5"/>
  <c r="USU2" i="5"/>
  <c r="UST2" i="5"/>
  <c r="USS2" i="5"/>
  <c r="USR2" i="5"/>
  <c r="USQ2" i="5"/>
  <c r="USP2" i="5"/>
  <c r="USO2" i="5"/>
  <c r="USN2" i="5"/>
  <c r="USM2" i="5"/>
  <c r="USL2" i="5"/>
  <c r="USK2" i="5"/>
  <c r="USJ2" i="5"/>
  <c r="USI2" i="5"/>
  <c r="USH2" i="5"/>
  <c r="USG2" i="5"/>
  <c r="USF2" i="5"/>
  <c r="USE2" i="5"/>
  <c r="USD2" i="5"/>
  <c r="USC2" i="5"/>
  <c r="USB2" i="5"/>
  <c r="USA2" i="5"/>
  <c r="URZ2" i="5"/>
  <c r="URY2" i="5"/>
  <c r="URX2" i="5"/>
  <c r="URW2" i="5"/>
  <c r="URV2" i="5"/>
  <c r="URU2" i="5"/>
  <c r="URT2" i="5"/>
  <c r="URS2" i="5"/>
  <c r="URR2" i="5"/>
  <c r="URQ2" i="5"/>
  <c r="URP2" i="5"/>
  <c r="URO2" i="5"/>
  <c r="URN2" i="5"/>
  <c r="URM2" i="5"/>
  <c r="URL2" i="5"/>
  <c r="URK2" i="5"/>
  <c r="URJ2" i="5"/>
  <c r="URI2" i="5"/>
  <c r="URH2" i="5"/>
  <c r="URG2" i="5"/>
  <c r="URF2" i="5"/>
  <c r="URE2" i="5"/>
  <c r="URD2" i="5"/>
  <c r="URC2" i="5"/>
  <c r="URB2" i="5"/>
  <c r="URA2" i="5"/>
  <c r="UQZ2" i="5"/>
  <c r="UQY2" i="5"/>
  <c r="UQX2" i="5"/>
  <c r="UQW2" i="5"/>
  <c r="UQV2" i="5"/>
  <c r="UQU2" i="5"/>
  <c r="UQT2" i="5"/>
  <c r="UQS2" i="5"/>
  <c r="UQR2" i="5"/>
  <c r="UQQ2" i="5"/>
  <c r="UQP2" i="5"/>
  <c r="UQO2" i="5"/>
  <c r="UQN2" i="5"/>
  <c r="UQM2" i="5"/>
  <c r="UQL2" i="5"/>
  <c r="UQK2" i="5"/>
  <c r="UQJ2" i="5"/>
  <c r="UQI2" i="5"/>
  <c r="UQH2" i="5"/>
  <c r="UQG2" i="5"/>
  <c r="UQF2" i="5"/>
  <c r="UQE2" i="5"/>
  <c r="UQD2" i="5"/>
  <c r="UQC2" i="5"/>
  <c r="UQB2" i="5"/>
  <c r="UQA2" i="5"/>
  <c r="UPZ2" i="5"/>
  <c r="UPY2" i="5"/>
  <c r="UPX2" i="5"/>
  <c r="UPW2" i="5"/>
  <c r="UPV2" i="5"/>
  <c r="UPU2" i="5"/>
  <c r="UPT2" i="5"/>
  <c r="UPS2" i="5"/>
  <c r="UPR2" i="5"/>
  <c r="UPQ2" i="5"/>
  <c r="UPP2" i="5"/>
  <c r="UPO2" i="5"/>
  <c r="UPN2" i="5"/>
  <c r="UPM2" i="5"/>
  <c r="UPL2" i="5"/>
  <c r="UPK2" i="5"/>
  <c r="UPJ2" i="5"/>
  <c r="UPI2" i="5"/>
  <c r="UPH2" i="5"/>
  <c r="UPG2" i="5"/>
  <c r="UPF2" i="5"/>
  <c r="UPE2" i="5"/>
  <c r="UPD2" i="5"/>
  <c r="UPC2" i="5"/>
  <c r="UPB2" i="5"/>
  <c r="UPA2" i="5"/>
  <c r="UOZ2" i="5"/>
  <c r="UOY2" i="5"/>
  <c r="UOX2" i="5"/>
  <c r="UOW2" i="5"/>
  <c r="UOV2" i="5"/>
  <c r="UOU2" i="5"/>
  <c r="UOT2" i="5"/>
  <c r="UOS2" i="5"/>
  <c r="UOR2" i="5"/>
  <c r="UOQ2" i="5"/>
  <c r="UOP2" i="5"/>
  <c r="UOO2" i="5"/>
  <c r="UON2" i="5"/>
  <c r="UOM2" i="5"/>
  <c r="UOL2" i="5"/>
  <c r="UOK2" i="5"/>
  <c r="UOJ2" i="5"/>
  <c r="UOI2" i="5"/>
  <c r="UOH2" i="5"/>
  <c r="UOG2" i="5"/>
  <c r="UOF2" i="5"/>
  <c r="UOE2" i="5"/>
  <c r="UOD2" i="5"/>
  <c r="UOC2" i="5"/>
  <c r="UOB2" i="5"/>
  <c r="UOA2" i="5"/>
  <c r="UNZ2" i="5"/>
  <c r="UNY2" i="5"/>
  <c r="UNX2" i="5"/>
  <c r="UNW2" i="5"/>
  <c r="UNV2" i="5"/>
  <c r="UNU2" i="5"/>
  <c r="UNT2" i="5"/>
  <c r="UNS2" i="5"/>
  <c r="UNR2" i="5"/>
  <c r="UNQ2" i="5"/>
  <c r="UNP2" i="5"/>
  <c r="UNO2" i="5"/>
  <c r="UNN2" i="5"/>
  <c r="UNM2" i="5"/>
  <c r="UNL2" i="5"/>
  <c r="UNK2" i="5"/>
  <c r="UNJ2" i="5"/>
  <c r="UNI2" i="5"/>
  <c r="UNH2" i="5"/>
  <c r="UNG2" i="5"/>
  <c r="UNF2" i="5"/>
  <c r="UNE2" i="5"/>
  <c r="UND2" i="5"/>
  <c r="UNC2" i="5"/>
  <c r="UNB2" i="5"/>
  <c r="UNA2" i="5"/>
  <c r="UMZ2" i="5"/>
  <c r="UMY2" i="5"/>
  <c r="UMX2" i="5"/>
  <c r="UMW2" i="5"/>
  <c r="UMV2" i="5"/>
  <c r="UMU2" i="5"/>
  <c r="UMT2" i="5"/>
  <c r="UMS2" i="5"/>
  <c r="UMR2" i="5"/>
  <c r="UMQ2" i="5"/>
  <c r="UMP2" i="5"/>
  <c r="UMO2" i="5"/>
  <c r="UMN2" i="5"/>
  <c r="UMM2" i="5"/>
  <c r="UML2" i="5"/>
  <c r="UMK2" i="5"/>
  <c r="UMJ2" i="5"/>
  <c r="UMI2" i="5"/>
  <c r="UMH2" i="5"/>
  <c r="UMG2" i="5"/>
  <c r="UMF2" i="5"/>
  <c r="UME2" i="5"/>
  <c r="UMD2" i="5"/>
  <c r="UMC2" i="5"/>
  <c r="UMB2" i="5"/>
  <c r="UMA2" i="5"/>
  <c r="ULZ2" i="5"/>
  <c r="ULY2" i="5"/>
  <c r="ULX2" i="5"/>
  <c r="ULW2" i="5"/>
  <c r="ULV2" i="5"/>
  <c r="ULU2" i="5"/>
  <c r="ULT2" i="5"/>
  <c r="ULS2" i="5"/>
  <c r="ULR2" i="5"/>
  <c r="ULQ2" i="5"/>
  <c r="ULP2" i="5"/>
  <c r="ULO2" i="5"/>
  <c r="ULN2" i="5"/>
  <c r="ULM2" i="5"/>
  <c r="ULL2" i="5"/>
  <c r="ULK2" i="5"/>
  <c r="ULJ2" i="5"/>
  <c r="ULI2" i="5"/>
  <c r="ULH2" i="5"/>
  <c r="ULG2" i="5"/>
  <c r="ULF2" i="5"/>
  <c r="ULE2" i="5"/>
  <c r="ULD2" i="5"/>
  <c r="ULC2" i="5"/>
  <c r="ULB2" i="5"/>
  <c r="ULA2" i="5"/>
  <c r="UKZ2" i="5"/>
  <c r="UKY2" i="5"/>
  <c r="UKX2" i="5"/>
  <c r="UKW2" i="5"/>
  <c r="UKV2" i="5"/>
  <c r="UKU2" i="5"/>
  <c r="UKT2" i="5"/>
  <c r="UKS2" i="5"/>
  <c r="UKR2" i="5"/>
  <c r="UKQ2" i="5"/>
  <c r="UKP2" i="5"/>
  <c r="UKO2" i="5"/>
  <c r="UKN2" i="5"/>
  <c r="UKM2" i="5"/>
  <c r="UKL2" i="5"/>
  <c r="UKK2" i="5"/>
  <c r="UKJ2" i="5"/>
  <c r="UKI2" i="5"/>
  <c r="UKH2" i="5"/>
  <c r="UKG2" i="5"/>
  <c r="UKF2" i="5"/>
  <c r="UKE2" i="5"/>
  <c r="UKD2" i="5"/>
  <c r="UKC2" i="5"/>
  <c r="UKB2" i="5"/>
  <c r="UKA2" i="5"/>
  <c r="UJZ2" i="5"/>
  <c r="UJY2" i="5"/>
  <c r="UJX2" i="5"/>
  <c r="UJW2" i="5"/>
  <c r="UJV2" i="5"/>
  <c r="UJU2" i="5"/>
  <c r="UJT2" i="5"/>
  <c r="UJS2" i="5"/>
  <c r="UJR2" i="5"/>
  <c r="UJQ2" i="5"/>
  <c r="UJP2" i="5"/>
  <c r="UJO2" i="5"/>
  <c r="UJN2" i="5"/>
  <c r="UJM2" i="5"/>
  <c r="UJL2" i="5"/>
  <c r="UJK2" i="5"/>
  <c r="UJJ2" i="5"/>
  <c r="UJI2" i="5"/>
  <c r="UJH2" i="5"/>
  <c r="UJG2" i="5"/>
  <c r="UJF2" i="5"/>
  <c r="UJE2" i="5"/>
  <c r="UJD2" i="5"/>
  <c r="UJC2" i="5"/>
  <c r="UJB2" i="5"/>
  <c r="UJA2" i="5"/>
  <c r="UIZ2" i="5"/>
  <c r="UIY2" i="5"/>
  <c r="UIX2" i="5"/>
  <c r="UIW2" i="5"/>
  <c r="UIV2" i="5"/>
  <c r="UIU2" i="5"/>
  <c r="UIT2" i="5"/>
  <c r="UIS2" i="5"/>
  <c r="UIR2" i="5"/>
  <c r="UIQ2" i="5"/>
  <c r="UIP2" i="5"/>
  <c r="UIO2" i="5"/>
  <c r="UIN2" i="5"/>
  <c r="UIM2" i="5"/>
  <c r="UIL2" i="5"/>
  <c r="UIK2" i="5"/>
  <c r="UIJ2" i="5"/>
  <c r="UII2" i="5"/>
  <c r="UIH2" i="5"/>
  <c r="UIG2" i="5"/>
  <c r="UIF2" i="5"/>
  <c r="UIE2" i="5"/>
  <c r="UID2" i="5"/>
  <c r="UIC2" i="5"/>
  <c r="UIB2" i="5"/>
  <c r="UIA2" i="5"/>
  <c r="UHZ2" i="5"/>
  <c r="UHY2" i="5"/>
  <c r="UHX2" i="5"/>
  <c r="UHW2" i="5"/>
  <c r="UHV2" i="5"/>
  <c r="UHU2" i="5"/>
  <c r="UHT2" i="5"/>
  <c r="UHS2" i="5"/>
  <c r="UHR2" i="5"/>
  <c r="UHQ2" i="5"/>
  <c r="UHP2" i="5"/>
  <c r="UHO2" i="5"/>
  <c r="UHN2" i="5"/>
  <c r="UHM2" i="5"/>
  <c r="UHL2" i="5"/>
  <c r="UHK2" i="5"/>
  <c r="UHJ2" i="5"/>
  <c r="UHI2" i="5"/>
  <c r="UHH2" i="5"/>
  <c r="UHG2" i="5"/>
  <c r="UHF2" i="5"/>
  <c r="UHE2" i="5"/>
  <c r="UHD2" i="5"/>
  <c r="UHC2" i="5"/>
  <c r="UHB2" i="5"/>
  <c r="UHA2" i="5"/>
  <c r="UGZ2" i="5"/>
  <c r="UGY2" i="5"/>
  <c r="UGX2" i="5"/>
  <c r="UGW2" i="5"/>
  <c r="UGV2" i="5"/>
  <c r="UGU2" i="5"/>
  <c r="UGT2" i="5"/>
  <c r="UGS2" i="5"/>
  <c r="UGR2" i="5"/>
  <c r="UGQ2" i="5"/>
  <c r="UGP2" i="5"/>
  <c r="UGO2" i="5"/>
  <c r="UGN2" i="5"/>
  <c r="UGM2" i="5"/>
  <c r="UGL2" i="5"/>
  <c r="UGK2" i="5"/>
  <c r="UGJ2" i="5"/>
  <c r="UGI2" i="5"/>
  <c r="UGH2" i="5"/>
  <c r="UGG2" i="5"/>
  <c r="UGF2" i="5"/>
  <c r="UGE2" i="5"/>
  <c r="UGD2" i="5"/>
  <c r="UGC2" i="5"/>
  <c r="UGB2" i="5"/>
  <c r="UGA2" i="5"/>
  <c r="UFZ2" i="5"/>
  <c r="UFY2" i="5"/>
  <c r="UFX2" i="5"/>
  <c r="UFW2" i="5"/>
  <c r="UFV2" i="5"/>
  <c r="UFU2" i="5"/>
  <c r="UFT2" i="5"/>
  <c r="UFS2" i="5"/>
  <c r="UFR2" i="5"/>
  <c r="UFQ2" i="5"/>
  <c r="UFP2" i="5"/>
  <c r="UFO2" i="5"/>
  <c r="UFN2" i="5"/>
  <c r="UFM2" i="5"/>
  <c r="UFL2" i="5"/>
  <c r="UFK2" i="5"/>
  <c r="UFJ2" i="5"/>
  <c r="UFI2" i="5"/>
  <c r="UFH2" i="5"/>
  <c r="UFG2" i="5"/>
  <c r="UFF2" i="5"/>
  <c r="UFE2" i="5"/>
  <c r="UFD2" i="5"/>
  <c r="UFC2" i="5"/>
  <c r="UFB2" i="5"/>
  <c r="UFA2" i="5"/>
  <c r="UEZ2" i="5"/>
  <c r="UEY2" i="5"/>
  <c r="UEX2" i="5"/>
  <c r="UEW2" i="5"/>
  <c r="UEV2" i="5"/>
  <c r="UEU2" i="5"/>
  <c r="UET2" i="5"/>
  <c r="UES2" i="5"/>
  <c r="UER2" i="5"/>
  <c r="UEQ2" i="5"/>
  <c r="UEP2" i="5"/>
  <c r="UEO2" i="5"/>
  <c r="UEN2" i="5"/>
  <c r="UEM2" i="5"/>
  <c r="UEL2" i="5"/>
  <c r="UEK2" i="5"/>
  <c r="UEJ2" i="5"/>
  <c r="UEI2" i="5"/>
  <c r="UEH2" i="5"/>
  <c r="UEG2" i="5"/>
  <c r="UEF2" i="5"/>
  <c r="UEE2" i="5"/>
  <c r="UED2" i="5"/>
  <c r="UEC2" i="5"/>
  <c r="UEB2" i="5"/>
  <c r="UEA2" i="5"/>
  <c r="UDZ2" i="5"/>
  <c r="UDY2" i="5"/>
  <c r="UDX2" i="5"/>
  <c r="UDW2" i="5"/>
  <c r="UDV2" i="5"/>
  <c r="UDU2" i="5"/>
  <c r="UDT2" i="5"/>
  <c r="UDS2" i="5"/>
  <c r="UDR2" i="5"/>
  <c r="UDQ2" i="5"/>
  <c r="UDP2" i="5"/>
  <c r="UDO2" i="5"/>
  <c r="UDN2" i="5"/>
  <c r="UDM2" i="5"/>
  <c r="UDL2" i="5"/>
  <c r="UDK2" i="5"/>
  <c r="UDJ2" i="5"/>
  <c r="UDI2" i="5"/>
  <c r="UDH2" i="5"/>
  <c r="UDG2" i="5"/>
  <c r="UDF2" i="5"/>
  <c r="UDE2" i="5"/>
  <c r="UDD2" i="5"/>
  <c r="UDC2" i="5"/>
  <c r="UDB2" i="5"/>
  <c r="UDA2" i="5"/>
  <c r="UCZ2" i="5"/>
  <c r="UCY2" i="5"/>
  <c r="UCX2" i="5"/>
  <c r="UCW2" i="5"/>
  <c r="UCV2" i="5"/>
  <c r="UCU2" i="5"/>
  <c r="UCT2" i="5"/>
  <c r="UCS2" i="5"/>
  <c r="UCR2" i="5"/>
  <c r="UCQ2" i="5"/>
  <c r="UCP2" i="5"/>
  <c r="UCO2" i="5"/>
  <c r="UCN2" i="5"/>
  <c r="UCM2" i="5"/>
  <c r="UCL2" i="5"/>
  <c r="UCK2" i="5"/>
  <c r="UCJ2" i="5"/>
  <c r="UCI2" i="5"/>
  <c r="UCH2" i="5"/>
  <c r="UCG2" i="5"/>
  <c r="UCF2" i="5"/>
  <c r="UCE2" i="5"/>
  <c r="UCD2" i="5"/>
  <c r="UCC2" i="5"/>
  <c r="UCB2" i="5"/>
  <c r="UCA2" i="5"/>
  <c r="UBZ2" i="5"/>
  <c r="UBY2" i="5"/>
  <c r="UBX2" i="5"/>
  <c r="UBW2" i="5"/>
  <c r="UBV2" i="5"/>
  <c r="UBU2" i="5"/>
  <c r="UBT2" i="5"/>
  <c r="UBS2" i="5"/>
  <c r="UBR2" i="5"/>
  <c r="UBQ2" i="5"/>
  <c r="UBP2" i="5"/>
  <c r="UBO2" i="5"/>
  <c r="UBN2" i="5"/>
  <c r="UBM2" i="5"/>
  <c r="UBL2" i="5"/>
  <c r="UBK2" i="5"/>
  <c r="UBJ2" i="5"/>
  <c r="UBI2" i="5"/>
  <c r="UBH2" i="5"/>
  <c r="UBG2" i="5"/>
  <c r="UBF2" i="5"/>
  <c r="UBE2" i="5"/>
  <c r="UBD2" i="5"/>
  <c r="UBC2" i="5"/>
  <c r="UBB2" i="5"/>
  <c r="UBA2" i="5"/>
  <c r="UAZ2" i="5"/>
  <c r="UAY2" i="5"/>
  <c r="UAX2" i="5"/>
  <c r="UAW2" i="5"/>
  <c r="UAV2" i="5"/>
  <c r="UAU2" i="5"/>
  <c r="UAT2" i="5"/>
  <c r="UAS2" i="5"/>
  <c r="UAR2" i="5"/>
  <c r="UAQ2" i="5"/>
  <c r="UAP2" i="5"/>
  <c r="UAO2" i="5"/>
  <c r="UAN2" i="5"/>
  <c r="UAM2" i="5"/>
  <c r="UAL2" i="5"/>
  <c r="UAK2" i="5"/>
  <c r="UAJ2" i="5"/>
  <c r="UAI2" i="5"/>
  <c r="UAH2" i="5"/>
  <c r="UAG2" i="5"/>
  <c r="UAF2" i="5"/>
  <c r="UAE2" i="5"/>
  <c r="UAD2" i="5"/>
  <c r="UAC2" i="5"/>
  <c r="UAB2" i="5"/>
  <c r="UAA2" i="5"/>
  <c r="TZZ2" i="5"/>
  <c r="TZY2" i="5"/>
  <c r="TZX2" i="5"/>
  <c r="TZW2" i="5"/>
  <c r="TZV2" i="5"/>
  <c r="TZU2" i="5"/>
  <c r="TZT2" i="5"/>
  <c r="TZS2" i="5"/>
  <c r="TZR2" i="5"/>
  <c r="TZQ2" i="5"/>
  <c r="TZP2" i="5"/>
  <c r="TZO2" i="5"/>
  <c r="TZN2" i="5"/>
  <c r="TZM2" i="5"/>
  <c r="TZL2" i="5"/>
  <c r="TZK2" i="5"/>
  <c r="TZJ2" i="5"/>
  <c r="TZI2" i="5"/>
  <c r="TZH2" i="5"/>
  <c r="TZG2" i="5"/>
  <c r="TZF2" i="5"/>
  <c r="TZE2" i="5"/>
  <c r="TZD2" i="5"/>
  <c r="TZC2" i="5"/>
  <c r="TZB2" i="5"/>
  <c r="TZA2" i="5"/>
  <c r="TYZ2" i="5"/>
  <c r="TYY2" i="5"/>
  <c r="TYX2" i="5"/>
  <c r="TYW2" i="5"/>
  <c r="TYV2" i="5"/>
  <c r="TYU2" i="5"/>
  <c r="TYT2" i="5"/>
  <c r="TYS2" i="5"/>
  <c r="TYR2" i="5"/>
  <c r="TYQ2" i="5"/>
  <c r="TYP2" i="5"/>
  <c r="TYO2" i="5"/>
  <c r="TYN2" i="5"/>
  <c r="TYM2" i="5"/>
  <c r="TYL2" i="5"/>
  <c r="TYK2" i="5"/>
  <c r="TYJ2" i="5"/>
  <c r="TYI2" i="5"/>
  <c r="TYH2" i="5"/>
  <c r="TYG2" i="5"/>
  <c r="TYF2" i="5"/>
  <c r="TYE2" i="5"/>
  <c r="TYD2" i="5"/>
  <c r="TYC2" i="5"/>
  <c r="TYB2" i="5"/>
  <c r="TYA2" i="5"/>
  <c r="TXZ2" i="5"/>
  <c r="TXY2" i="5"/>
  <c r="TXX2" i="5"/>
  <c r="TXW2" i="5"/>
  <c r="TXV2" i="5"/>
  <c r="TXU2" i="5"/>
  <c r="TXT2" i="5"/>
  <c r="TXS2" i="5"/>
  <c r="TXR2" i="5"/>
  <c r="TXQ2" i="5"/>
  <c r="TXP2" i="5"/>
  <c r="TXO2" i="5"/>
  <c r="TXN2" i="5"/>
  <c r="TXM2" i="5"/>
  <c r="TXL2" i="5"/>
  <c r="TXK2" i="5"/>
  <c r="TXJ2" i="5"/>
  <c r="TXI2" i="5"/>
  <c r="TXH2" i="5"/>
  <c r="TXG2" i="5"/>
  <c r="TXF2" i="5"/>
  <c r="TXE2" i="5"/>
  <c r="TXD2" i="5"/>
  <c r="TXC2" i="5"/>
  <c r="TXB2" i="5"/>
  <c r="TXA2" i="5"/>
  <c r="TWZ2" i="5"/>
  <c r="TWY2" i="5"/>
  <c r="TWX2" i="5"/>
  <c r="TWW2" i="5"/>
  <c r="TWV2" i="5"/>
  <c r="TWU2" i="5"/>
  <c r="TWT2" i="5"/>
  <c r="TWS2" i="5"/>
  <c r="TWR2" i="5"/>
  <c r="TWQ2" i="5"/>
  <c r="TWP2" i="5"/>
  <c r="TWO2" i="5"/>
  <c r="TWN2" i="5"/>
  <c r="TWM2" i="5"/>
  <c r="TWL2" i="5"/>
  <c r="TWK2" i="5"/>
  <c r="TWJ2" i="5"/>
  <c r="TWI2" i="5"/>
  <c r="TWH2" i="5"/>
  <c r="TWG2" i="5"/>
  <c r="TWF2" i="5"/>
  <c r="TWE2" i="5"/>
  <c r="TWD2" i="5"/>
  <c r="TWC2" i="5"/>
  <c r="TWB2" i="5"/>
  <c r="TWA2" i="5"/>
  <c r="TVZ2" i="5"/>
  <c r="TVY2" i="5"/>
  <c r="TVX2" i="5"/>
  <c r="TVW2" i="5"/>
  <c r="TVV2" i="5"/>
  <c r="TVU2" i="5"/>
  <c r="TVT2" i="5"/>
  <c r="TVS2" i="5"/>
  <c r="TVR2" i="5"/>
  <c r="TVQ2" i="5"/>
  <c r="TVP2" i="5"/>
  <c r="TVO2" i="5"/>
  <c r="TVN2" i="5"/>
  <c r="TVM2" i="5"/>
  <c r="TVL2" i="5"/>
  <c r="TVK2" i="5"/>
  <c r="TVJ2" i="5"/>
  <c r="TVI2" i="5"/>
  <c r="TVH2" i="5"/>
  <c r="TVG2" i="5"/>
  <c r="TVF2" i="5"/>
  <c r="TVE2" i="5"/>
  <c r="TVD2" i="5"/>
  <c r="TVC2" i="5"/>
  <c r="TVB2" i="5"/>
  <c r="TVA2" i="5"/>
  <c r="TUZ2" i="5"/>
  <c r="TUY2" i="5"/>
  <c r="TUX2" i="5"/>
  <c r="TUW2" i="5"/>
  <c r="TUV2" i="5"/>
  <c r="TUU2" i="5"/>
  <c r="TUT2" i="5"/>
  <c r="TUS2" i="5"/>
  <c r="TUR2" i="5"/>
  <c r="TUQ2" i="5"/>
  <c r="TUP2" i="5"/>
  <c r="TUO2" i="5"/>
  <c r="TUN2" i="5"/>
  <c r="TUM2" i="5"/>
  <c r="TUL2" i="5"/>
  <c r="TUK2" i="5"/>
  <c r="TUJ2" i="5"/>
  <c r="TUI2" i="5"/>
  <c r="TUH2" i="5"/>
  <c r="TUG2" i="5"/>
  <c r="TUF2" i="5"/>
  <c r="TUE2" i="5"/>
  <c r="TUD2" i="5"/>
  <c r="TUC2" i="5"/>
  <c r="TUB2" i="5"/>
  <c r="TUA2" i="5"/>
  <c r="TTZ2" i="5"/>
  <c r="TTY2" i="5"/>
  <c r="TTX2" i="5"/>
  <c r="TTW2" i="5"/>
  <c r="TTV2" i="5"/>
  <c r="TTU2" i="5"/>
  <c r="TTT2" i="5"/>
  <c r="TTS2" i="5"/>
  <c r="TTR2" i="5"/>
  <c r="TTQ2" i="5"/>
  <c r="TTP2" i="5"/>
  <c r="TTO2" i="5"/>
  <c r="TTN2" i="5"/>
  <c r="TTM2" i="5"/>
  <c r="TTL2" i="5"/>
  <c r="TTK2" i="5"/>
  <c r="TTJ2" i="5"/>
  <c r="TTI2" i="5"/>
  <c r="TTH2" i="5"/>
  <c r="TTG2" i="5"/>
  <c r="TTF2" i="5"/>
  <c r="TTE2" i="5"/>
  <c r="TTD2" i="5"/>
  <c r="TTC2" i="5"/>
  <c r="TTB2" i="5"/>
  <c r="TTA2" i="5"/>
  <c r="TSZ2" i="5"/>
  <c r="TSY2" i="5"/>
  <c r="TSX2" i="5"/>
  <c r="TSW2" i="5"/>
  <c r="TSV2" i="5"/>
  <c r="TSU2" i="5"/>
  <c r="TST2" i="5"/>
  <c r="TSS2" i="5"/>
  <c r="TSR2" i="5"/>
  <c r="TSQ2" i="5"/>
  <c r="TSP2" i="5"/>
  <c r="TSO2" i="5"/>
  <c r="TSN2" i="5"/>
  <c r="TSM2" i="5"/>
  <c r="TSL2" i="5"/>
  <c r="TSK2" i="5"/>
  <c r="TSJ2" i="5"/>
  <c r="TSI2" i="5"/>
  <c r="TSH2" i="5"/>
  <c r="TSG2" i="5"/>
  <c r="TSF2" i="5"/>
  <c r="TSE2" i="5"/>
  <c r="TSD2" i="5"/>
  <c r="TSC2" i="5"/>
  <c r="TSB2" i="5"/>
  <c r="TSA2" i="5"/>
  <c r="TRZ2" i="5"/>
  <c r="TRY2" i="5"/>
  <c r="TRX2" i="5"/>
  <c r="TRW2" i="5"/>
  <c r="TRV2" i="5"/>
  <c r="TRU2" i="5"/>
  <c r="TRT2" i="5"/>
  <c r="TRS2" i="5"/>
  <c r="TRR2" i="5"/>
  <c r="TRQ2" i="5"/>
  <c r="TRP2" i="5"/>
  <c r="TRO2" i="5"/>
  <c r="TRN2" i="5"/>
  <c r="TRM2" i="5"/>
  <c r="TRL2" i="5"/>
  <c r="TRK2" i="5"/>
  <c r="TRJ2" i="5"/>
  <c r="TRI2" i="5"/>
  <c r="TRH2" i="5"/>
  <c r="TRG2" i="5"/>
  <c r="TRF2" i="5"/>
  <c r="TRE2" i="5"/>
  <c r="TRD2" i="5"/>
  <c r="TRC2" i="5"/>
  <c r="TRB2" i="5"/>
  <c r="TRA2" i="5"/>
  <c r="TQZ2" i="5"/>
  <c r="TQY2" i="5"/>
  <c r="TQX2" i="5"/>
  <c r="TQW2" i="5"/>
  <c r="TQV2" i="5"/>
  <c r="TQU2" i="5"/>
  <c r="TQT2" i="5"/>
  <c r="TQS2" i="5"/>
  <c r="TQR2" i="5"/>
  <c r="TQQ2" i="5"/>
  <c r="TQP2" i="5"/>
  <c r="TQO2" i="5"/>
  <c r="TQN2" i="5"/>
  <c r="TQM2" i="5"/>
  <c r="TQL2" i="5"/>
  <c r="TQK2" i="5"/>
  <c r="TQJ2" i="5"/>
  <c r="TQI2" i="5"/>
  <c r="TQH2" i="5"/>
  <c r="TQG2" i="5"/>
  <c r="TQF2" i="5"/>
  <c r="TQE2" i="5"/>
  <c r="TQD2" i="5"/>
  <c r="TQC2" i="5"/>
  <c r="TQB2" i="5"/>
  <c r="TQA2" i="5"/>
  <c r="TPZ2" i="5"/>
  <c r="TPY2" i="5"/>
  <c r="TPX2" i="5"/>
  <c r="TPW2" i="5"/>
  <c r="TPV2" i="5"/>
  <c r="TPU2" i="5"/>
  <c r="TPT2" i="5"/>
  <c r="TPS2" i="5"/>
  <c r="TPR2" i="5"/>
  <c r="TPQ2" i="5"/>
  <c r="TPP2" i="5"/>
  <c r="TPO2" i="5"/>
  <c r="TPN2" i="5"/>
  <c r="TPM2" i="5"/>
  <c r="TPL2" i="5"/>
  <c r="TPK2" i="5"/>
  <c r="TPJ2" i="5"/>
  <c r="TPI2" i="5"/>
  <c r="TPH2" i="5"/>
  <c r="TPG2" i="5"/>
  <c r="TPF2" i="5"/>
  <c r="TPE2" i="5"/>
  <c r="TPD2" i="5"/>
  <c r="TPC2" i="5"/>
  <c r="TPB2" i="5"/>
  <c r="TPA2" i="5"/>
  <c r="TOZ2" i="5"/>
  <c r="TOY2" i="5"/>
  <c r="TOX2" i="5"/>
  <c r="TOW2" i="5"/>
  <c r="TOV2" i="5"/>
  <c r="TOU2" i="5"/>
  <c r="TOT2" i="5"/>
  <c r="TOS2" i="5"/>
  <c r="TOR2" i="5"/>
  <c r="TOQ2" i="5"/>
  <c r="TOP2" i="5"/>
  <c r="TOO2" i="5"/>
  <c r="TON2" i="5"/>
  <c r="TOM2" i="5"/>
  <c r="TOL2" i="5"/>
  <c r="TOK2" i="5"/>
  <c r="TOJ2" i="5"/>
  <c r="TOI2" i="5"/>
  <c r="TOH2" i="5"/>
  <c r="TOG2" i="5"/>
  <c r="TOF2" i="5"/>
  <c r="TOE2" i="5"/>
  <c r="TOD2" i="5"/>
  <c r="TOC2" i="5"/>
  <c r="TOB2" i="5"/>
  <c r="TOA2" i="5"/>
  <c r="TNZ2" i="5"/>
  <c r="TNY2" i="5"/>
  <c r="TNX2" i="5"/>
  <c r="TNW2" i="5"/>
  <c r="TNV2" i="5"/>
  <c r="TNU2" i="5"/>
  <c r="TNT2" i="5"/>
  <c r="TNS2" i="5"/>
  <c r="TNR2" i="5"/>
  <c r="TNQ2" i="5"/>
  <c r="TNP2" i="5"/>
  <c r="TNO2" i="5"/>
  <c r="TNN2" i="5"/>
  <c r="TNM2" i="5"/>
  <c r="TNL2" i="5"/>
  <c r="TNK2" i="5"/>
  <c r="TNJ2" i="5"/>
  <c r="TNI2" i="5"/>
  <c r="TNH2" i="5"/>
  <c r="TNG2" i="5"/>
  <c r="TNF2" i="5"/>
  <c r="TNE2" i="5"/>
  <c r="TND2" i="5"/>
  <c r="TNC2" i="5"/>
  <c r="TNB2" i="5"/>
  <c r="TNA2" i="5"/>
  <c r="TMZ2" i="5"/>
  <c r="TMY2" i="5"/>
  <c r="TMX2" i="5"/>
  <c r="TMW2" i="5"/>
  <c r="TMV2" i="5"/>
  <c r="TMU2" i="5"/>
  <c r="TMT2" i="5"/>
  <c r="TMS2" i="5"/>
  <c r="TMR2" i="5"/>
  <c r="TMQ2" i="5"/>
  <c r="TMP2" i="5"/>
  <c r="TMO2" i="5"/>
  <c r="TMN2" i="5"/>
  <c r="TMM2" i="5"/>
  <c r="TML2" i="5"/>
  <c r="TMK2" i="5"/>
  <c r="TMJ2" i="5"/>
  <c r="TMI2" i="5"/>
  <c r="TMH2" i="5"/>
  <c r="TMG2" i="5"/>
  <c r="TMF2" i="5"/>
  <c r="TME2" i="5"/>
  <c r="TMD2" i="5"/>
  <c r="TMC2" i="5"/>
  <c r="TMB2" i="5"/>
  <c r="TMA2" i="5"/>
  <c r="TLZ2" i="5"/>
  <c r="TLY2" i="5"/>
  <c r="TLX2" i="5"/>
  <c r="TLW2" i="5"/>
  <c r="TLV2" i="5"/>
  <c r="TLU2" i="5"/>
  <c r="TLT2" i="5"/>
  <c r="TLS2" i="5"/>
  <c r="TLR2" i="5"/>
  <c r="TLQ2" i="5"/>
  <c r="TLP2" i="5"/>
  <c r="TLO2" i="5"/>
  <c r="TLN2" i="5"/>
  <c r="TLM2" i="5"/>
  <c r="TLL2" i="5"/>
  <c r="TLK2" i="5"/>
  <c r="TLJ2" i="5"/>
  <c r="TLI2" i="5"/>
  <c r="TLH2" i="5"/>
  <c r="TLG2" i="5"/>
  <c r="TLF2" i="5"/>
  <c r="TLE2" i="5"/>
  <c r="TLD2" i="5"/>
  <c r="TLC2" i="5"/>
  <c r="TLB2" i="5"/>
  <c r="TLA2" i="5"/>
  <c r="TKZ2" i="5"/>
  <c r="TKY2" i="5"/>
  <c r="TKX2" i="5"/>
  <c r="TKW2" i="5"/>
  <c r="TKV2" i="5"/>
  <c r="TKU2" i="5"/>
  <c r="TKT2" i="5"/>
  <c r="TKS2" i="5"/>
  <c r="TKR2" i="5"/>
  <c r="TKQ2" i="5"/>
  <c r="TKP2" i="5"/>
  <c r="TKO2" i="5"/>
  <c r="TKN2" i="5"/>
  <c r="TKM2" i="5"/>
  <c r="TKL2" i="5"/>
  <c r="TKK2" i="5"/>
  <c r="TKJ2" i="5"/>
  <c r="TKI2" i="5"/>
  <c r="TKH2" i="5"/>
  <c r="TKG2" i="5"/>
  <c r="TKF2" i="5"/>
  <c r="TKE2" i="5"/>
  <c r="TKD2" i="5"/>
  <c r="TKC2" i="5"/>
  <c r="TKB2" i="5"/>
  <c r="TKA2" i="5"/>
  <c r="TJZ2" i="5"/>
  <c r="TJY2" i="5"/>
  <c r="TJX2" i="5"/>
  <c r="TJW2" i="5"/>
  <c r="TJV2" i="5"/>
  <c r="TJU2" i="5"/>
  <c r="TJT2" i="5"/>
  <c r="TJS2" i="5"/>
  <c r="TJR2" i="5"/>
  <c r="TJQ2" i="5"/>
  <c r="TJP2" i="5"/>
  <c r="TJO2" i="5"/>
  <c r="TJN2" i="5"/>
  <c r="TJM2" i="5"/>
  <c r="TJL2" i="5"/>
  <c r="TJK2" i="5"/>
  <c r="TJJ2" i="5"/>
  <c r="TJI2" i="5"/>
  <c r="TJH2" i="5"/>
  <c r="TJG2" i="5"/>
  <c r="TJF2" i="5"/>
  <c r="TJE2" i="5"/>
  <c r="TJD2" i="5"/>
  <c r="TJC2" i="5"/>
  <c r="TJB2" i="5"/>
  <c r="TJA2" i="5"/>
  <c r="TIZ2" i="5"/>
  <c r="TIY2" i="5"/>
  <c r="TIX2" i="5"/>
  <c r="TIW2" i="5"/>
  <c r="TIV2" i="5"/>
  <c r="TIU2" i="5"/>
  <c r="TIT2" i="5"/>
  <c r="TIS2" i="5"/>
  <c r="TIR2" i="5"/>
  <c r="TIQ2" i="5"/>
  <c r="TIP2" i="5"/>
  <c r="TIO2" i="5"/>
  <c r="TIN2" i="5"/>
  <c r="TIM2" i="5"/>
  <c r="TIL2" i="5"/>
  <c r="TIK2" i="5"/>
  <c r="TIJ2" i="5"/>
  <c r="TII2" i="5"/>
  <c r="TIH2" i="5"/>
  <c r="TIG2" i="5"/>
  <c r="TIF2" i="5"/>
  <c r="TIE2" i="5"/>
  <c r="TID2" i="5"/>
  <c r="TIC2" i="5"/>
  <c r="TIB2" i="5"/>
  <c r="TIA2" i="5"/>
  <c r="THZ2" i="5"/>
  <c r="THY2" i="5"/>
  <c r="THX2" i="5"/>
  <c r="THW2" i="5"/>
  <c r="THV2" i="5"/>
  <c r="THU2" i="5"/>
  <c r="THT2" i="5"/>
  <c r="THS2" i="5"/>
  <c r="THR2" i="5"/>
  <c r="THQ2" i="5"/>
  <c r="THP2" i="5"/>
  <c r="THO2" i="5"/>
  <c r="THN2" i="5"/>
  <c r="THM2" i="5"/>
  <c r="THL2" i="5"/>
  <c r="THK2" i="5"/>
  <c r="THJ2" i="5"/>
  <c r="THI2" i="5"/>
  <c r="THH2" i="5"/>
  <c r="THG2" i="5"/>
  <c r="THF2" i="5"/>
  <c r="THE2" i="5"/>
  <c r="THD2" i="5"/>
  <c r="THC2" i="5"/>
  <c r="THB2" i="5"/>
  <c r="THA2" i="5"/>
  <c r="TGZ2" i="5"/>
  <c r="TGY2" i="5"/>
  <c r="TGX2" i="5"/>
  <c r="TGW2" i="5"/>
  <c r="TGV2" i="5"/>
  <c r="TGU2" i="5"/>
  <c r="TGT2" i="5"/>
  <c r="TGS2" i="5"/>
  <c r="TGR2" i="5"/>
  <c r="TGQ2" i="5"/>
  <c r="TGP2" i="5"/>
  <c r="TGO2" i="5"/>
  <c r="TGN2" i="5"/>
  <c r="TGM2" i="5"/>
  <c r="TGL2" i="5"/>
  <c r="TGK2" i="5"/>
  <c r="TGJ2" i="5"/>
  <c r="TGI2" i="5"/>
  <c r="TGH2" i="5"/>
  <c r="TGG2" i="5"/>
  <c r="TGF2" i="5"/>
  <c r="TGE2" i="5"/>
  <c r="TGD2" i="5"/>
  <c r="TGC2" i="5"/>
  <c r="TGB2" i="5"/>
  <c r="TGA2" i="5"/>
  <c r="TFZ2" i="5"/>
  <c r="TFY2" i="5"/>
  <c r="TFX2" i="5"/>
  <c r="TFW2" i="5"/>
  <c r="TFV2" i="5"/>
  <c r="TFU2" i="5"/>
  <c r="TFT2" i="5"/>
  <c r="TFS2" i="5"/>
  <c r="TFR2" i="5"/>
  <c r="TFQ2" i="5"/>
  <c r="TFP2" i="5"/>
  <c r="TFO2" i="5"/>
  <c r="TFN2" i="5"/>
  <c r="TFM2" i="5"/>
  <c r="TFL2" i="5"/>
  <c r="TFK2" i="5"/>
  <c r="TFJ2" i="5"/>
  <c r="TFI2" i="5"/>
  <c r="TFH2" i="5"/>
  <c r="TFG2" i="5"/>
  <c r="TFF2" i="5"/>
  <c r="TFE2" i="5"/>
  <c r="TFD2" i="5"/>
  <c r="TFC2" i="5"/>
  <c r="TFB2" i="5"/>
  <c r="TFA2" i="5"/>
  <c r="TEZ2" i="5"/>
  <c r="TEY2" i="5"/>
  <c r="TEX2" i="5"/>
  <c r="TEW2" i="5"/>
  <c r="TEV2" i="5"/>
  <c r="TEU2" i="5"/>
  <c r="TET2" i="5"/>
  <c r="TES2" i="5"/>
  <c r="TER2" i="5"/>
  <c r="TEQ2" i="5"/>
  <c r="TEP2" i="5"/>
  <c r="TEO2" i="5"/>
  <c r="TEN2" i="5"/>
  <c r="TEM2" i="5"/>
  <c r="TEL2" i="5"/>
  <c r="TEK2" i="5"/>
  <c r="TEJ2" i="5"/>
  <c r="TEI2" i="5"/>
  <c r="TEH2" i="5"/>
  <c r="TEG2" i="5"/>
  <c r="TEF2" i="5"/>
  <c r="TEE2" i="5"/>
  <c r="TED2" i="5"/>
  <c r="TEC2" i="5"/>
  <c r="TEB2" i="5"/>
  <c r="TEA2" i="5"/>
  <c r="TDZ2" i="5"/>
  <c r="TDY2" i="5"/>
  <c r="TDX2" i="5"/>
  <c r="TDW2" i="5"/>
  <c r="TDV2" i="5"/>
  <c r="TDU2" i="5"/>
  <c r="TDT2" i="5"/>
  <c r="TDS2" i="5"/>
  <c r="TDR2" i="5"/>
  <c r="TDQ2" i="5"/>
  <c r="TDP2" i="5"/>
  <c r="TDO2" i="5"/>
  <c r="TDN2" i="5"/>
  <c r="TDM2" i="5"/>
  <c r="TDL2" i="5"/>
  <c r="TDK2" i="5"/>
  <c r="TDJ2" i="5"/>
  <c r="TDI2" i="5"/>
  <c r="TDH2" i="5"/>
  <c r="TDG2" i="5"/>
  <c r="TDF2" i="5"/>
  <c r="TDE2" i="5"/>
  <c r="TDD2" i="5"/>
  <c r="TDC2" i="5"/>
  <c r="TDB2" i="5"/>
  <c r="TDA2" i="5"/>
  <c r="TCZ2" i="5"/>
  <c r="TCY2" i="5"/>
  <c r="TCX2" i="5"/>
  <c r="TCW2" i="5"/>
  <c r="TCV2" i="5"/>
  <c r="TCU2" i="5"/>
  <c r="TCT2" i="5"/>
  <c r="TCS2" i="5"/>
  <c r="TCR2" i="5"/>
  <c r="TCQ2" i="5"/>
  <c r="TCP2" i="5"/>
  <c r="TCO2" i="5"/>
  <c r="TCN2" i="5"/>
  <c r="TCM2" i="5"/>
  <c r="TCL2" i="5"/>
  <c r="TCK2" i="5"/>
  <c r="TCJ2" i="5"/>
  <c r="TCI2" i="5"/>
  <c r="TCH2" i="5"/>
  <c r="TCG2" i="5"/>
  <c r="TCF2" i="5"/>
  <c r="TCE2" i="5"/>
  <c r="TCD2" i="5"/>
  <c r="TCC2" i="5"/>
  <c r="TCB2" i="5"/>
  <c r="TCA2" i="5"/>
  <c r="TBZ2" i="5"/>
  <c r="TBY2" i="5"/>
  <c r="TBX2" i="5"/>
  <c r="TBW2" i="5"/>
  <c r="TBV2" i="5"/>
  <c r="TBU2" i="5"/>
  <c r="TBT2" i="5"/>
  <c r="TBS2" i="5"/>
  <c r="TBR2" i="5"/>
  <c r="TBQ2" i="5"/>
  <c r="TBP2" i="5"/>
  <c r="TBO2" i="5"/>
  <c r="TBN2" i="5"/>
  <c r="TBM2" i="5"/>
  <c r="TBL2" i="5"/>
  <c r="TBK2" i="5"/>
  <c r="TBJ2" i="5"/>
  <c r="TBI2" i="5"/>
  <c r="TBH2" i="5"/>
  <c r="TBG2" i="5"/>
  <c r="TBF2" i="5"/>
  <c r="TBE2" i="5"/>
  <c r="TBD2" i="5"/>
  <c r="TBC2" i="5"/>
  <c r="TBB2" i="5"/>
  <c r="TBA2" i="5"/>
  <c r="TAZ2" i="5"/>
  <c r="TAY2" i="5"/>
  <c r="TAX2" i="5"/>
  <c r="TAW2" i="5"/>
  <c r="TAV2" i="5"/>
  <c r="TAU2" i="5"/>
  <c r="TAT2" i="5"/>
  <c r="TAS2" i="5"/>
  <c r="TAR2" i="5"/>
  <c r="TAQ2" i="5"/>
  <c r="TAP2" i="5"/>
  <c r="TAO2" i="5"/>
  <c r="TAN2" i="5"/>
  <c r="TAM2" i="5"/>
  <c r="TAL2" i="5"/>
  <c r="TAK2" i="5"/>
  <c r="TAJ2" i="5"/>
  <c r="TAI2" i="5"/>
  <c r="TAH2" i="5"/>
  <c r="TAG2" i="5"/>
  <c r="TAF2" i="5"/>
  <c r="TAE2" i="5"/>
  <c r="TAD2" i="5"/>
  <c r="TAC2" i="5"/>
  <c r="TAB2" i="5"/>
  <c r="TAA2" i="5"/>
  <c r="SZZ2" i="5"/>
  <c r="SZY2" i="5"/>
  <c r="SZX2" i="5"/>
  <c r="SZW2" i="5"/>
  <c r="SZV2" i="5"/>
  <c r="SZU2" i="5"/>
  <c r="SZT2" i="5"/>
  <c r="SZS2" i="5"/>
  <c r="SZR2" i="5"/>
  <c r="SZQ2" i="5"/>
  <c r="SZP2" i="5"/>
  <c r="SZO2" i="5"/>
  <c r="SZN2" i="5"/>
  <c r="SZM2" i="5"/>
  <c r="SZL2" i="5"/>
  <c r="SZK2" i="5"/>
  <c r="SZJ2" i="5"/>
  <c r="SZI2" i="5"/>
  <c r="SZH2" i="5"/>
  <c r="SZG2" i="5"/>
  <c r="SZF2" i="5"/>
  <c r="SZE2" i="5"/>
  <c r="SZD2" i="5"/>
  <c r="SZC2" i="5"/>
  <c r="SZB2" i="5"/>
  <c r="SZA2" i="5"/>
  <c r="SYZ2" i="5"/>
  <c r="SYY2" i="5"/>
  <c r="SYX2" i="5"/>
  <c r="SYW2" i="5"/>
  <c r="SYV2" i="5"/>
  <c r="SYU2" i="5"/>
  <c r="SYT2" i="5"/>
  <c r="SYS2" i="5"/>
  <c r="SYR2" i="5"/>
  <c r="SYQ2" i="5"/>
  <c r="SYP2" i="5"/>
  <c r="SYO2" i="5"/>
  <c r="SYN2" i="5"/>
  <c r="SYM2" i="5"/>
  <c r="SYL2" i="5"/>
  <c r="SYK2" i="5"/>
  <c r="SYJ2" i="5"/>
  <c r="SYI2" i="5"/>
  <c r="SYH2" i="5"/>
  <c r="SYG2" i="5"/>
  <c r="SYF2" i="5"/>
  <c r="SYE2" i="5"/>
  <c r="SYD2" i="5"/>
  <c r="SYC2" i="5"/>
  <c r="SYB2" i="5"/>
  <c r="SYA2" i="5"/>
  <c r="SXZ2" i="5"/>
  <c r="SXY2" i="5"/>
  <c r="SXX2" i="5"/>
  <c r="SXW2" i="5"/>
  <c r="SXV2" i="5"/>
  <c r="SXU2" i="5"/>
  <c r="SXT2" i="5"/>
  <c r="SXS2" i="5"/>
  <c r="SXR2" i="5"/>
  <c r="SXQ2" i="5"/>
  <c r="SXP2" i="5"/>
  <c r="SXO2" i="5"/>
  <c r="SXN2" i="5"/>
  <c r="SXM2" i="5"/>
  <c r="SXL2" i="5"/>
  <c r="SXK2" i="5"/>
  <c r="SXJ2" i="5"/>
  <c r="SXI2" i="5"/>
  <c r="SXH2" i="5"/>
  <c r="SXG2" i="5"/>
  <c r="SXF2" i="5"/>
  <c r="SXE2" i="5"/>
  <c r="SXD2" i="5"/>
  <c r="SXC2" i="5"/>
  <c r="SXB2" i="5"/>
  <c r="SXA2" i="5"/>
  <c r="SWZ2" i="5"/>
  <c r="SWY2" i="5"/>
  <c r="SWX2" i="5"/>
  <c r="SWW2" i="5"/>
  <c r="SWV2" i="5"/>
  <c r="SWU2" i="5"/>
  <c r="SWT2" i="5"/>
  <c r="SWS2" i="5"/>
  <c r="SWR2" i="5"/>
  <c r="SWQ2" i="5"/>
  <c r="SWP2" i="5"/>
  <c r="SWO2" i="5"/>
  <c r="SWN2" i="5"/>
  <c r="SWM2" i="5"/>
  <c r="SWL2" i="5"/>
  <c r="SWK2" i="5"/>
  <c r="SWJ2" i="5"/>
  <c r="SWI2" i="5"/>
  <c r="SWH2" i="5"/>
  <c r="SWG2" i="5"/>
  <c r="SWF2" i="5"/>
  <c r="SWE2" i="5"/>
  <c r="SWD2" i="5"/>
  <c r="SWC2" i="5"/>
  <c r="SWB2" i="5"/>
  <c r="SWA2" i="5"/>
  <c r="SVZ2" i="5"/>
  <c r="SVY2" i="5"/>
  <c r="SVX2" i="5"/>
  <c r="SVW2" i="5"/>
  <c r="SVV2" i="5"/>
  <c r="SVU2" i="5"/>
  <c r="SVT2" i="5"/>
  <c r="SVS2" i="5"/>
  <c r="SVR2" i="5"/>
  <c r="SVQ2" i="5"/>
  <c r="SVP2" i="5"/>
  <c r="SVO2" i="5"/>
  <c r="SVN2" i="5"/>
  <c r="SVM2" i="5"/>
  <c r="SVL2" i="5"/>
  <c r="SVK2" i="5"/>
  <c r="SVJ2" i="5"/>
  <c r="SVI2" i="5"/>
  <c r="SVH2" i="5"/>
  <c r="SVG2" i="5"/>
  <c r="SVF2" i="5"/>
  <c r="SVE2" i="5"/>
  <c r="SVD2" i="5"/>
  <c r="SVC2" i="5"/>
  <c r="SVB2" i="5"/>
  <c r="SVA2" i="5"/>
  <c r="SUZ2" i="5"/>
  <c r="SUY2" i="5"/>
  <c r="SUX2" i="5"/>
  <c r="SUW2" i="5"/>
  <c r="SUV2" i="5"/>
  <c r="SUU2" i="5"/>
  <c r="SUT2" i="5"/>
  <c r="SUS2" i="5"/>
  <c r="SUR2" i="5"/>
  <c r="SUQ2" i="5"/>
  <c r="SUP2" i="5"/>
  <c r="SUO2" i="5"/>
  <c r="SUN2" i="5"/>
  <c r="SUM2" i="5"/>
  <c r="SUL2" i="5"/>
  <c r="SUK2" i="5"/>
  <c r="SUJ2" i="5"/>
  <c r="SUI2" i="5"/>
  <c r="SUH2" i="5"/>
  <c r="SUG2" i="5"/>
  <c r="SUF2" i="5"/>
  <c r="SUE2" i="5"/>
  <c r="SUD2" i="5"/>
  <c r="SUC2" i="5"/>
  <c r="SUB2" i="5"/>
  <c r="SUA2" i="5"/>
  <c r="STZ2" i="5"/>
  <c r="STY2" i="5"/>
  <c r="STX2" i="5"/>
  <c r="STW2" i="5"/>
  <c r="STV2" i="5"/>
  <c r="STU2" i="5"/>
  <c r="STT2" i="5"/>
  <c r="STS2" i="5"/>
  <c r="STR2" i="5"/>
  <c r="STQ2" i="5"/>
  <c r="STP2" i="5"/>
  <c r="STO2" i="5"/>
  <c r="STN2" i="5"/>
  <c r="STM2" i="5"/>
  <c r="STL2" i="5"/>
  <c r="STK2" i="5"/>
  <c r="STJ2" i="5"/>
  <c r="STI2" i="5"/>
  <c r="STH2" i="5"/>
  <c r="STG2" i="5"/>
  <c r="STF2" i="5"/>
  <c r="STE2" i="5"/>
  <c r="STD2" i="5"/>
  <c r="STC2" i="5"/>
  <c r="STB2" i="5"/>
  <c r="STA2" i="5"/>
  <c r="SSZ2" i="5"/>
  <c r="SSY2" i="5"/>
  <c r="SSX2" i="5"/>
  <c r="SSW2" i="5"/>
  <c r="SSV2" i="5"/>
  <c r="SSU2" i="5"/>
  <c r="SST2" i="5"/>
  <c r="SSS2" i="5"/>
  <c r="SSR2" i="5"/>
  <c r="SSQ2" i="5"/>
  <c r="SSP2" i="5"/>
  <c r="SSO2" i="5"/>
  <c r="SSN2" i="5"/>
  <c r="SSM2" i="5"/>
  <c r="SSL2" i="5"/>
  <c r="SSK2" i="5"/>
  <c r="SSJ2" i="5"/>
  <c r="SSI2" i="5"/>
  <c r="SSH2" i="5"/>
  <c r="SSG2" i="5"/>
  <c r="SSF2" i="5"/>
  <c r="SSE2" i="5"/>
  <c r="SSD2" i="5"/>
  <c r="SSC2" i="5"/>
  <c r="SSB2" i="5"/>
  <c r="SSA2" i="5"/>
  <c r="SRZ2" i="5"/>
  <c r="SRY2" i="5"/>
  <c r="SRX2" i="5"/>
  <c r="SRW2" i="5"/>
  <c r="SRV2" i="5"/>
  <c r="SRU2" i="5"/>
  <c r="SRT2" i="5"/>
  <c r="SRS2" i="5"/>
  <c r="SRR2" i="5"/>
  <c r="SRQ2" i="5"/>
  <c r="SRP2" i="5"/>
  <c r="SRO2" i="5"/>
  <c r="SRN2" i="5"/>
  <c r="SRM2" i="5"/>
  <c r="SRL2" i="5"/>
  <c r="SRK2" i="5"/>
  <c r="SRJ2" i="5"/>
  <c r="SRI2" i="5"/>
  <c r="SRH2" i="5"/>
  <c r="SRG2" i="5"/>
  <c r="SRF2" i="5"/>
  <c r="SRE2" i="5"/>
  <c r="SRD2" i="5"/>
  <c r="SRC2" i="5"/>
  <c r="SRB2" i="5"/>
  <c r="SRA2" i="5"/>
  <c r="SQZ2" i="5"/>
  <c r="SQY2" i="5"/>
  <c r="SQX2" i="5"/>
  <c r="SQW2" i="5"/>
  <c r="SQV2" i="5"/>
  <c r="SQU2" i="5"/>
  <c r="SQT2" i="5"/>
  <c r="SQS2" i="5"/>
  <c r="SQR2" i="5"/>
  <c r="SQQ2" i="5"/>
  <c r="SQP2" i="5"/>
  <c r="SQO2" i="5"/>
  <c r="SQN2" i="5"/>
  <c r="SQM2" i="5"/>
  <c r="SQL2" i="5"/>
  <c r="SQK2" i="5"/>
  <c r="SQJ2" i="5"/>
  <c r="SQI2" i="5"/>
  <c r="SQH2" i="5"/>
  <c r="SQG2" i="5"/>
  <c r="SQF2" i="5"/>
  <c r="SQE2" i="5"/>
  <c r="SQD2" i="5"/>
  <c r="SQC2" i="5"/>
  <c r="SQB2" i="5"/>
  <c r="SQA2" i="5"/>
  <c r="SPZ2" i="5"/>
  <c r="SPY2" i="5"/>
  <c r="SPX2" i="5"/>
  <c r="SPW2" i="5"/>
  <c r="SPV2" i="5"/>
  <c r="SPU2" i="5"/>
  <c r="SPT2" i="5"/>
  <c r="SPS2" i="5"/>
  <c r="SPR2" i="5"/>
  <c r="SPQ2" i="5"/>
  <c r="SPP2" i="5"/>
  <c r="SPO2" i="5"/>
  <c r="SPN2" i="5"/>
  <c r="SPM2" i="5"/>
  <c r="SPL2" i="5"/>
  <c r="SPK2" i="5"/>
  <c r="SPJ2" i="5"/>
  <c r="SPI2" i="5"/>
  <c r="SPH2" i="5"/>
  <c r="SPG2" i="5"/>
  <c r="SPF2" i="5"/>
  <c r="SPE2" i="5"/>
  <c r="SPD2" i="5"/>
  <c r="SPC2" i="5"/>
  <c r="SPB2" i="5"/>
  <c r="SPA2" i="5"/>
  <c r="SOZ2" i="5"/>
  <c r="SOY2" i="5"/>
  <c r="SOX2" i="5"/>
  <c r="SOW2" i="5"/>
  <c r="SOV2" i="5"/>
  <c r="SOU2" i="5"/>
  <c r="SOT2" i="5"/>
  <c r="SOS2" i="5"/>
  <c r="SOR2" i="5"/>
  <c r="SOQ2" i="5"/>
  <c r="SOP2" i="5"/>
  <c r="SOO2" i="5"/>
  <c r="SON2" i="5"/>
  <c r="SOM2" i="5"/>
  <c r="SOL2" i="5"/>
  <c r="SOK2" i="5"/>
  <c r="SOJ2" i="5"/>
  <c r="SOI2" i="5"/>
  <c r="SOH2" i="5"/>
  <c r="SOG2" i="5"/>
  <c r="SOF2" i="5"/>
  <c r="SOE2" i="5"/>
  <c r="SOD2" i="5"/>
  <c r="SOC2" i="5"/>
  <c r="SOB2" i="5"/>
  <c r="SOA2" i="5"/>
  <c r="SNZ2" i="5"/>
  <c r="SNY2" i="5"/>
  <c r="SNX2" i="5"/>
  <c r="SNW2" i="5"/>
  <c r="SNV2" i="5"/>
  <c r="SNU2" i="5"/>
  <c r="SNT2" i="5"/>
  <c r="SNS2" i="5"/>
  <c r="SNR2" i="5"/>
  <c r="SNQ2" i="5"/>
  <c r="SNP2" i="5"/>
  <c r="SNO2" i="5"/>
  <c r="SNN2" i="5"/>
  <c r="SNM2" i="5"/>
  <c r="SNL2" i="5"/>
  <c r="SNK2" i="5"/>
  <c r="SNJ2" i="5"/>
  <c r="SNI2" i="5"/>
  <c r="SNH2" i="5"/>
  <c r="SNG2" i="5"/>
  <c r="SNF2" i="5"/>
  <c r="SNE2" i="5"/>
  <c r="SND2" i="5"/>
  <c r="SNC2" i="5"/>
  <c r="SNB2" i="5"/>
  <c r="SNA2" i="5"/>
  <c r="SMZ2" i="5"/>
  <c r="SMY2" i="5"/>
  <c r="SMX2" i="5"/>
  <c r="SMW2" i="5"/>
  <c r="SMV2" i="5"/>
  <c r="SMU2" i="5"/>
  <c r="SMT2" i="5"/>
  <c r="SMS2" i="5"/>
  <c r="SMR2" i="5"/>
  <c r="SMQ2" i="5"/>
  <c r="SMP2" i="5"/>
  <c r="SMO2" i="5"/>
  <c r="SMN2" i="5"/>
  <c r="SMM2" i="5"/>
  <c r="SML2" i="5"/>
  <c r="SMK2" i="5"/>
  <c r="SMJ2" i="5"/>
  <c r="SMI2" i="5"/>
  <c r="SMH2" i="5"/>
  <c r="SMG2" i="5"/>
  <c r="SMF2" i="5"/>
  <c r="SME2" i="5"/>
  <c r="SMD2" i="5"/>
  <c r="SMC2" i="5"/>
  <c r="SMB2" i="5"/>
  <c r="SMA2" i="5"/>
  <c r="SLZ2" i="5"/>
  <c r="SLY2" i="5"/>
  <c r="SLX2" i="5"/>
  <c r="SLW2" i="5"/>
  <c r="SLV2" i="5"/>
  <c r="SLU2" i="5"/>
  <c r="SLT2" i="5"/>
  <c r="SLS2" i="5"/>
  <c r="SLR2" i="5"/>
  <c r="SLQ2" i="5"/>
  <c r="SLP2" i="5"/>
  <c r="SLO2" i="5"/>
  <c r="SLN2" i="5"/>
  <c r="SLM2" i="5"/>
  <c r="SLL2" i="5"/>
  <c r="SLK2" i="5"/>
  <c r="SLJ2" i="5"/>
  <c r="SLI2" i="5"/>
  <c r="SLH2" i="5"/>
  <c r="SLG2" i="5"/>
  <c r="SLF2" i="5"/>
  <c r="SLE2" i="5"/>
  <c r="SLD2" i="5"/>
  <c r="SLC2" i="5"/>
  <c r="SLB2" i="5"/>
  <c r="SLA2" i="5"/>
  <c r="SKZ2" i="5"/>
  <c r="SKY2" i="5"/>
  <c r="SKX2" i="5"/>
  <c r="SKW2" i="5"/>
  <c r="SKV2" i="5"/>
  <c r="SKU2" i="5"/>
  <c r="SKT2" i="5"/>
  <c r="SKS2" i="5"/>
  <c r="SKR2" i="5"/>
  <c r="SKQ2" i="5"/>
  <c r="SKP2" i="5"/>
  <c r="SKO2" i="5"/>
  <c r="SKN2" i="5"/>
  <c r="SKM2" i="5"/>
  <c r="SKL2" i="5"/>
  <c r="SKK2" i="5"/>
  <c r="SKJ2" i="5"/>
  <c r="SKI2" i="5"/>
  <c r="SKH2" i="5"/>
  <c r="SKG2" i="5"/>
  <c r="SKF2" i="5"/>
  <c r="SKE2" i="5"/>
  <c r="SKD2" i="5"/>
  <c r="SKC2" i="5"/>
  <c r="SKB2" i="5"/>
  <c r="SKA2" i="5"/>
  <c r="SJZ2" i="5"/>
  <c r="SJY2" i="5"/>
  <c r="SJX2" i="5"/>
  <c r="SJW2" i="5"/>
  <c r="SJV2" i="5"/>
  <c r="SJU2" i="5"/>
  <c r="SJT2" i="5"/>
  <c r="SJS2" i="5"/>
  <c r="SJR2" i="5"/>
  <c r="SJQ2" i="5"/>
  <c r="SJP2" i="5"/>
  <c r="SJO2" i="5"/>
  <c r="SJN2" i="5"/>
  <c r="SJM2" i="5"/>
  <c r="SJL2" i="5"/>
  <c r="SJK2" i="5"/>
  <c r="SJJ2" i="5"/>
  <c r="SJI2" i="5"/>
  <c r="SJH2" i="5"/>
  <c r="SJG2" i="5"/>
  <c r="SJF2" i="5"/>
  <c r="SJE2" i="5"/>
  <c r="SJD2" i="5"/>
  <c r="SJC2" i="5"/>
  <c r="SJB2" i="5"/>
  <c r="SJA2" i="5"/>
  <c r="SIZ2" i="5"/>
  <c r="SIY2" i="5"/>
  <c r="SIX2" i="5"/>
  <c r="SIW2" i="5"/>
  <c r="SIV2" i="5"/>
  <c r="SIU2" i="5"/>
  <c r="SIT2" i="5"/>
  <c r="SIS2" i="5"/>
  <c r="SIR2" i="5"/>
  <c r="SIQ2" i="5"/>
  <c r="SIP2" i="5"/>
  <c r="SIO2" i="5"/>
  <c r="SIN2" i="5"/>
  <c r="SIM2" i="5"/>
  <c r="SIL2" i="5"/>
  <c r="SIK2" i="5"/>
  <c r="SIJ2" i="5"/>
  <c r="SII2" i="5"/>
  <c r="SIH2" i="5"/>
  <c r="SIG2" i="5"/>
  <c r="SIF2" i="5"/>
  <c r="SIE2" i="5"/>
  <c r="SID2" i="5"/>
  <c r="SIC2" i="5"/>
  <c r="SIB2" i="5"/>
  <c r="SIA2" i="5"/>
  <c r="SHZ2" i="5"/>
  <c r="SHY2" i="5"/>
  <c r="SHX2" i="5"/>
  <c r="SHW2" i="5"/>
  <c r="SHV2" i="5"/>
  <c r="SHU2" i="5"/>
  <c r="SHT2" i="5"/>
  <c r="SHS2" i="5"/>
  <c r="SHR2" i="5"/>
  <c r="SHQ2" i="5"/>
  <c r="SHP2" i="5"/>
  <c r="SHO2" i="5"/>
  <c r="SHN2" i="5"/>
  <c r="SHM2" i="5"/>
  <c r="SHL2" i="5"/>
  <c r="SHK2" i="5"/>
  <c r="SHJ2" i="5"/>
  <c r="SHI2" i="5"/>
  <c r="SHH2" i="5"/>
  <c r="SHG2" i="5"/>
  <c r="SHF2" i="5"/>
  <c r="SHE2" i="5"/>
  <c r="SHD2" i="5"/>
  <c r="SHC2" i="5"/>
  <c r="SHB2" i="5"/>
  <c r="SHA2" i="5"/>
  <c r="SGZ2" i="5"/>
  <c r="SGY2" i="5"/>
  <c r="SGX2" i="5"/>
  <c r="SGW2" i="5"/>
  <c r="SGV2" i="5"/>
  <c r="SGU2" i="5"/>
  <c r="SGT2" i="5"/>
  <c r="SGS2" i="5"/>
  <c r="SGR2" i="5"/>
  <c r="SGQ2" i="5"/>
  <c r="SGP2" i="5"/>
  <c r="SGO2" i="5"/>
  <c r="SGN2" i="5"/>
  <c r="SGM2" i="5"/>
  <c r="SGL2" i="5"/>
  <c r="SGK2" i="5"/>
  <c r="SGJ2" i="5"/>
  <c r="SGI2" i="5"/>
  <c r="SGH2" i="5"/>
  <c r="SGG2" i="5"/>
  <c r="SGF2" i="5"/>
  <c r="SGE2" i="5"/>
  <c r="SGD2" i="5"/>
  <c r="SGC2" i="5"/>
  <c r="SGB2" i="5"/>
  <c r="SGA2" i="5"/>
  <c r="SFZ2" i="5"/>
  <c r="SFY2" i="5"/>
  <c r="SFX2" i="5"/>
  <c r="SFW2" i="5"/>
  <c r="SFV2" i="5"/>
  <c r="SFU2" i="5"/>
  <c r="SFT2" i="5"/>
  <c r="SFS2" i="5"/>
  <c r="SFR2" i="5"/>
  <c r="SFQ2" i="5"/>
  <c r="SFP2" i="5"/>
  <c r="SFO2" i="5"/>
  <c r="SFN2" i="5"/>
  <c r="SFM2" i="5"/>
  <c r="SFL2" i="5"/>
  <c r="SFK2" i="5"/>
  <c r="SFJ2" i="5"/>
  <c r="SFI2" i="5"/>
  <c r="SFH2" i="5"/>
  <c r="SFG2" i="5"/>
  <c r="SFF2" i="5"/>
  <c r="SFE2" i="5"/>
  <c r="SFD2" i="5"/>
  <c r="SFC2" i="5"/>
  <c r="SFB2" i="5"/>
  <c r="SFA2" i="5"/>
  <c r="SEZ2" i="5"/>
  <c r="SEY2" i="5"/>
  <c r="SEX2" i="5"/>
  <c r="SEW2" i="5"/>
  <c r="SEV2" i="5"/>
  <c r="SEU2" i="5"/>
  <c r="SET2" i="5"/>
  <c r="SES2" i="5"/>
  <c r="SER2" i="5"/>
  <c r="SEQ2" i="5"/>
  <c r="SEP2" i="5"/>
  <c r="SEO2" i="5"/>
  <c r="SEN2" i="5"/>
  <c r="SEM2" i="5"/>
  <c r="SEL2" i="5"/>
  <c r="SEK2" i="5"/>
  <c r="SEJ2" i="5"/>
  <c r="SEI2" i="5"/>
  <c r="SEH2" i="5"/>
  <c r="SEG2" i="5"/>
  <c r="SEF2" i="5"/>
  <c r="SEE2" i="5"/>
  <c r="SED2" i="5"/>
  <c r="SEC2" i="5"/>
  <c r="SEB2" i="5"/>
  <c r="SEA2" i="5"/>
  <c r="SDZ2" i="5"/>
  <c r="SDY2" i="5"/>
  <c r="SDX2" i="5"/>
  <c r="SDW2" i="5"/>
  <c r="SDV2" i="5"/>
  <c r="SDU2" i="5"/>
  <c r="SDT2" i="5"/>
  <c r="SDS2" i="5"/>
  <c r="SDR2" i="5"/>
  <c r="SDQ2" i="5"/>
  <c r="SDP2" i="5"/>
  <c r="SDO2" i="5"/>
  <c r="SDN2" i="5"/>
  <c r="SDM2" i="5"/>
  <c r="SDL2" i="5"/>
  <c r="SDK2" i="5"/>
  <c r="SDJ2" i="5"/>
  <c r="SDI2" i="5"/>
  <c r="SDH2" i="5"/>
  <c r="SDG2" i="5"/>
  <c r="SDF2" i="5"/>
  <c r="SDE2" i="5"/>
  <c r="SDD2" i="5"/>
  <c r="SDC2" i="5"/>
  <c r="SDB2" i="5"/>
  <c r="SDA2" i="5"/>
  <c r="SCZ2" i="5"/>
  <c r="SCY2" i="5"/>
  <c r="SCX2" i="5"/>
  <c r="SCW2" i="5"/>
  <c r="SCV2" i="5"/>
  <c r="SCU2" i="5"/>
  <c r="SCT2" i="5"/>
  <c r="SCS2" i="5"/>
  <c r="SCR2" i="5"/>
  <c r="SCQ2" i="5"/>
  <c r="SCP2" i="5"/>
  <c r="SCO2" i="5"/>
  <c r="SCN2" i="5"/>
  <c r="SCM2" i="5"/>
  <c r="SCL2" i="5"/>
  <c r="SCK2" i="5"/>
  <c r="SCJ2" i="5"/>
  <c r="SCI2" i="5"/>
  <c r="SCH2" i="5"/>
  <c r="SCG2" i="5"/>
  <c r="SCF2" i="5"/>
  <c r="SCE2" i="5"/>
  <c r="SCD2" i="5"/>
  <c r="SCC2" i="5"/>
  <c r="SCB2" i="5"/>
  <c r="SCA2" i="5"/>
  <c r="SBZ2" i="5"/>
  <c r="SBY2" i="5"/>
  <c r="SBX2" i="5"/>
  <c r="SBW2" i="5"/>
  <c r="SBV2" i="5"/>
  <c r="SBU2" i="5"/>
  <c r="SBT2" i="5"/>
  <c r="SBS2" i="5"/>
  <c r="SBR2" i="5"/>
  <c r="SBQ2" i="5"/>
  <c r="SBP2" i="5"/>
  <c r="SBO2" i="5"/>
  <c r="SBN2" i="5"/>
  <c r="SBM2" i="5"/>
  <c r="SBL2" i="5"/>
  <c r="SBK2" i="5"/>
  <c r="SBJ2" i="5"/>
  <c r="SBI2" i="5"/>
  <c r="SBH2" i="5"/>
  <c r="SBG2" i="5"/>
  <c r="SBF2" i="5"/>
  <c r="SBE2" i="5"/>
  <c r="SBD2" i="5"/>
  <c r="SBC2" i="5"/>
  <c r="SBB2" i="5"/>
  <c r="SBA2" i="5"/>
  <c r="SAZ2" i="5"/>
  <c r="SAY2" i="5"/>
  <c r="SAX2" i="5"/>
  <c r="SAW2" i="5"/>
  <c r="SAV2" i="5"/>
  <c r="SAU2" i="5"/>
  <c r="SAT2" i="5"/>
  <c r="SAS2" i="5"/>
  <c r="SAR2" i="5"/>
  <c r="SAQ2" i="5"/>
  <c r="SAP2" i="5"/>
  <c r="SAO2" i="5"/>
  <c r="SAN2" i="5"/>
  <c r="SAM2" i="5"/>
  <c r="SAL2" i="5"/>
  <c r="SAK2" i="5"/>
  <c r="SAJ2" i="5"/>
  <c r="SAI2" i="5"/>
  <c r="SAH2" i="5"/>
  <c r="SAG2" i="5"/>
  <c r="SAF2" i="5"/>
  <c r="SAE2" i="5"/>
  <c r="SAD2" i="5"/>
  <c r="SAC2" i="5"/>
  <c r="SAB2" i="5"/>
  <c r="SAA2" i="5"/>
  <c r="RZZ2" i="5"/>
  <c r="RZY2" i="5"/>
  <c r="RZX2" i="5"/>
  <c r="RZW2" i="5"/>
  <c r="RZV2" i="5"/>
  <c r="RZU2" i="5"/>
  <c r="RZT2" i="5"/>
  <c r="RZS2" i="5"/>
  <c r="RZR2" i="5"/>
  <c r="RZQ2" i="5"/>
  <c r="RZP2" i="5"/>
  <c r="RZO2" i="5"/>
  <c r="RZN2" i="5"/>
  <c r="RZM2" i="5"/>
  <c r="RZL2" i="5"/>
  <c r="RZK2" i="5"/>
  <c r="RZJ2" i="5"/>
  <c r="RZI2" i="5"/>
  <c r="RZH2" i="5"/>
  <c r="RZG2" i="5"/>
  <c r="RZF2" i="5"/>
  <c r="RZE2" i="5"/>
  <c r="RZD2" i="5"/>
  <c r="RZC2" i="5"/>
  <c r="RZB2" i="5"/>
  <c r="RZA2" i="5"/>
  <c r="RYZ2" i="5"/>
  <c r="RYY2" i="5"/>
  <c r="RYX2" i="5"/>
  <c r="RYW2" i="5"/>
  <c r="RYV2" i="5"/>
  <c r="RYU2" i="5"/>
  <c r="RYT2" i="5"/>
  <c r="RYS2" i="5"/>
  <c r="RYR2" i="5"/>
  <c r="RYQ2" i="5"/>
  <c r="RYP2" i="5"/>
  <c r="RYO2" i="5"/>
  <c r="RYN2" i="5"/>
  <c r="RYM2" i="5"/>
  <c r="RYL2" i="5"/>
  <c r="RYK2" i="5"/>
  <c r="RYJ2" i="5"/>
  <c r="RYI2" i="5"/>
  <c r="RYH2" i="5"/>
  <c r="RYG2" i="5"/>
  <c r="RYF2" i="5"/>
  <c r="RYE2" i="5"/>
  <c r="RYD2" i="5"/>
  <c r="RYC2" i="5"/>
  <c r="RYB2" i="5"/>
  <c r="RYA2" i="5"/>
  <c r="RXZ2" i="5"/>
  <c r="RXY2" i="5"/>
  <c r="RXX2" i="5"/>
  <c r="RXW2" i="5"/>
  <c r="RXV2" i="5"/>
  <c r="RXU2" i="5"/>
  <c r="RXT2" i="5"/>
  <c r="RXS2" i="5"/>
  <c r="RXR2" i="5"/>
  <c r="RXQ2" i="5"/>
  <c r="RXP2" i="5"/>
  <c r="RXO2" i="5"/>
  <c r="RXN2" i="5"/>
  <c r="RXM2" i="5"/>
  <c r="RXL2" i="5"/>
  <c r="RXK2" i="5"/>
  <c r="RXJ2" i="5"/>
  <c r="RXI2" i="5"/>
  <c r="RXH2" i="5"/>
  <c r="RXG2" i="5"/>
  <c r="RXF2" i="5"/>
  <c r="RXE2" i="5"/>
  <c r="RXD2" i="5"/>
  <c r="RXC2" i="5"/>
  <c r="RXB2" i="5"/>
  <c r="RXA2" i="5"/>
  <c r="RWZ2" i="5"/>
  <c r="RWY2" i="5"/>
  <c r="RWX2" i="5"/>
  <c r="RWW2" i="5"/>
  <c r="RWV2" i="5"/>
  <c r="RWU2" i="5"/>
  <c r="RWT2" i="5"/>
  <c r="RWS2" i="5"/>
  <c r="RWR2" i="5"/>
  <c r="RWQ2" i="5"/>
  <c r="RWP2" i="5"/>
  <c r="RWO2" i="5"/>
  <c r="RWN2" i="5"/>
  <c r="RWM2" i="5"/>
  <c r="RWL2" i="5"/>
  <c r="RWK2" i="5"/>
  <c r="RWJ2" i="5"/>
  <c r="RWI2" i="5"/>
  <c r="RWH2" i="5"/>
  <c r="RWG2" i="5"/>
  <c r="RWF2" i="5"/>
  <c r="RWE2" i="5"/>
  <c r="RWD2" i="5"/>
  <c r="RWC2" i="5"/>
  <c r="RWB2" i="5"/>
  <c r="RWA2" i="5"/>
  <c r="RVZ2" i="5"/>
  <c r="RVY2" i="5"/>
  <c r="RVX2" i="5"/>
  <c r="RVW2" i="5"/>
  <c r="RVV2" i="5"/>
  <c r="RVU2" i="5"/>
  <c r="RVT2" i="5"/>
  <c r="RVS2" i="5"/>
  <c r="RVR2" i="5"/>
  <c r="RVQ2" i="5"/>
  <c r="RVP2" i="5"/>
  <c r="RVO2" i="5"/>
  <c r="RVN2" i="5"/>
  <c r="RVM2" i="5"/>
  <c r="RVL2" i="5"/>
  <c r="RVK2" i="5"/>
  <c r="RVJ2" i="5"/>
  <c r="RVI2" i="5"/>
  <c r="RVH2" i="5"/>
  <c r="RVG2" i="5"/>
  <c r="RVF2" i="5"/>
  <c r="RVE2" i="5"/>
  <c r="RVD2" i="5"/>
  <c r="RVC2" i="5"/>
  <c r="RVB2" i="5"/>
  <c r="RVA2" i="5"/>
  <c r="RUZ2" i="5"/>
  <c r="RUY2" i="5"/>
  <c r="RUX2" i="5"/>
  <c r="RUW2" i="5"/>
  <c r="RUV2" i="5"/>
  <c r="RUU2" i="5"/>
  <c r="RUT2" i="5"/>
  <c r="RUS2" i="5"/>
  <c r="RUR2" i="5"/>
  <c r="RUQ2" i="5"/>
  <c r="RUP2" i="5"/>
  <c r="RUO2" i="5"/>
  <c r="RUN2" i="5"/>
  <c r="RUM2" i="5"/>
  <c r="RUL2" i="5"/>
  <c r="RUK2" i="5"/>
  <c r="RUJ2" i="5"/>
  <c r="RUI2" i="5"/>
  <c r="RUH2" i="5"/>
  <c r="RUG2" i="5"/>
  <c r="RUF2" i="5"/>
  <c r="RUE2" i="5"/>
  <c r="RUD2" i="5"/>
  <c r="RUC2" i="5"/>
  <c r="RUB2" i="5"/>
  <c r="RUA2" i="5"/>
  <c r="RTZ2" i="5"/>
  <c r="RTY2" i="5"/>
  <c r="RTX2" i="5"/>
  <c r="RTW2" i="5"/>
  <c r="RTV2" i="5"/>
  <c r="RTU2" i="5"/>
  <c r="RTT2" i="5"/>
  <c r="RTS2" i="5"/>
  <c r="RTR2" i="5"/>
  <c r="RTQ2" i="5"/>
  <c r="RTP2" i="5"/>
  <c r="RTO2" i="5"/>
  <c r="RTN2" i="5"/>
  <c r="RTM2" i="5"/>
  <c r="RTL2" i="5"/>
  <c r="RTK2" i="5"/>
  <c r="RTJ2" i="5"/>
  <c r="RTI2" i="5"/>
  <c r="RTH2" i="5"/>
  <c r="RTG2" i="5"/>
  <c r="RTF2" i="5"/>
  <c r="RTE2" i="5"/>
  <c r="RTD2" i="5"/>
  <c r="RTC2" i="5"/>
  <c r="RTB2" i="5"/>
  <c r="RTA2" i="5"/>
  <c r="RSZ2" i="5"/>
  <c r="RSY2" i="5"/>
  <c r="RSX2" i="5"/>
  <c r="RSW2" i="5"/>
  <c r="RSV2" i="5"/>
  <c r="RSU2" i="5"/>
  <c r="RST2" i="5"/>
  <c r="RSS2" i="5"/>
  <c r="RSR2" i="5"/>
  <c r="RSQ2" i="5"/>
  <c r="RSP2" i="5"/>
  <c r="RSO2" i="5"/>
  <c r="RSN2" i="5"/>
  <c r="RSM2" i="5"/>
  <c r="RSL2" i="5"/>
  <c r="RSK2" i="5"/>
  <c r="RSJ2" i="5"/>
  <c r="RSI2" i="5"/>
  <c r="RSH2" i="5"/>
  <c r="RSG2" i="5"/>
  <c r="RSF2" i="5"/>
  <c r="RSE2" i="5"/>
  <c r="RSD2" i="5"/>
  <c r="RSC2" i="5"/>
  <c r="RSB2" i="5"/>
  <c r="RSA2" i="5"/>
  <c r="RRZ2" i="5"/>
  <c r="RRY2" i="5"/>
  <c r="RRX2" i="5"/>
  <c r="RRW2" i="5"/>
  <c r="RRV2" i="5"/>
  <c r="RRU2" i="5"/>
  <c r="RRT2" i="5"/>
  <c r="RRS2" i="5"/>
  <c r="RRR2" i="5"/>
  <c r="RRQ2" i="5"/>
  <c r="RRP2" i="5"/>
  <c r="RRO2" i="5"/>
  <c r="RRN2" i="5"/>
  <c r="RRM2" i="5"/>
  <c r="RRL2" i="5"/>
  <c r="RRK2" i="5"/>
  <c r="RRJ2" i="5"/>
  <c r="RRI2" i="5"/>
  <c r="RRH2" i="5"/>
  <c r="RRG2" i="5"/>
  <c r="RRF2" i="5"/>
  <c r="RRE2" i="5"/>
  <c r="RRD2" i="5"/>
  <c r="RRC2" i="5"/>
  <c r="RRB2" i="5"/>
  <c r="RRA2" i="5"/>
  <c r="RQZ2" i="5"/>
  <c r="RQY2" i="5"/>
  <c r="RQX2" i="5"/>
  <c r="RQW2" i="5"/>
  <c r="RQV2" i="5"/>
  <c r="RQU2" i="5"/>
  <c r="RQT2" i="5"/>
  <c r="RQS2" i="5"/>
  <c r="RQR2" i="5"/>
  <c r="RQQ2" i="5"/>
  <c r="RQP2" i="5"/>
  <c r="RQO2" i="5"/>
  <c r="RQN2" i="5"/>
  <c r="RQM2" i="5"/>
  <c r="RQL2" i="5"/>
  <c r="RQK2" i="5"/>
  <c r="RQJ2" i="5"/>
  <c r="RQI2" i="5"/>
  <c r="RQH2" i="5"/>
  <c r="RQG2" i="5"/>
  <c r="RQF2" i="5"/>
  <c r="RQE2" i="5"/>
  <c r="RQD2" i="5"/>
  <c r="RQC2" i="5"/>
  <c r="RQB2" i="5"/>
  <c r="RQA2" i="5"/>
  <c r="RPZ2" i="5"/>
  <c r="RPY2" i="5"/>
  <c r="RPX2" i="5"/>
  <c r="RPW2" i="5"/>
  <c r="RPV2" i="5"/>
  <c r="RPU2" i="5"/>
  <c r="RPT2" i="5"/>
  <c r="RPS2" i="5"/>
  <c r="RPR2" i="5"/>
  <c r="RPQ2" i="5"/>
  <c r="RPP2" i="5"/>
  <c r="RPO2" i="5"/>
  <c r="RPN2" i="5"/>
  <c r="RPM2" i="5"/>
  <c r="RPL2" i="5"/>
  <c r="RPK2" i="5"/>
  <c r="RPJ2" i="5"/>
  <c r="RPI2" i="5"/>
  <c r="RPH2" i="5"/>
  <c r="RPG2" i="5"/>
  <c r="RPF2" i="5"/>
  <c r="RPE2" i="5"/>
  <c r="RPD2" i="5"/>
  <c r="RPC2" i="5"/>
  <c r="RPB2" i="5"/>
  <c r="RPA2" i="5"/>
  <c r="ROZ2" i="5"/>
  <c r="ROY2" i="5"/>
  <c r="ROX2" i="5"/>
  <c r="ROW2" i="5"/>
  <c r="ROV2" i="5"/>
  <c r="ROU2" i="5"/>
  <c r="ROT2" i="5"/>
  <c r="ROS2" i="5"/>
  <c r="ROR2" i="5"/>
  <c r="ROQ2" i="5"/>
  <c r="ROP2" i="5"/>
  <c r="ROO2" i="5"/>
  <c r="RON2" i="5"/>
  <c r="ROM2" i="5"/>
  <c r="ROL2" i="5"/>
  <c r="ROK2" i="5"/>
  <c r="ROJ2" i="5"/>
  <c r="ROI2" i="5"/>
  <c r="ROH2" i="5"/>
  <c r="ROG2" i="5"/>
  <c r="ROF2" i="5"/>
  <c r="ROE2" i="5"/>
  <c r="ROD2" i="5"/>
  <c r="ROC2" i="5"/>
  <c r="ROB2" i="5"/>
  <c r="ROA2" i="5"/>
  <c r="RNZ2" i="5"/>
  <c r="RNY2" i="5"/>
  <c r="RNX2" i="5"/>
  <c r="RNW2" i="5"/>
  <c r="RNV2" i="5"/>
  <c r="RNU2" i="5"/>
  <c r="RNT2" i="5"/>
  <c r="RNS2" i="5"/>
  <c r="RNR2" i="5"/>
  <c r="RNQ2" i="5"/>
  <c r="RNP2" i="5"/>
  <c r="RNO2" i="5"/>
  <c r="RNN2" i="5"/>
  <c r="RNM2" i="5"/>
  <c r="RNL2" i="5"/>
  <c r="RNK2" i="5"/>
  <c r="RNJ2" i="5"/>
  <c r="RNI2" i="5"/>
  <c r="RNH2" i="5"/>
  <c r="RNG2" i="5"/>
  <c r="RNF2" i="5"/>
  <c r="RNE2" i="5"/>
  <c r="RND2" i="5"/>
  <c r="RNC2" i="5"/>
  <c r="RNB2" i="5"/>
  <c r="RNA2" i="5"/>
  <c r="RMZ2" i="5"/>
  <c r="RMY2" i="5"/>
  <c r="RMX2" i="5"/>
  <c r="RMW2" i="5"/>
  <c r="RMV2" i="5"/>
  <c r="RMU2" i="5"/>
  <c r="RMT2" i="5"/>
  <c r="RMS2" i="5"/>
  <c r="RMR2" i="5"/>
  <c r="RMQ2" i="5"/>
  <c r="RMP2" i="5"/>
  <c r="RMO2" i="5"/>
  <c r="RMN2" i="5"/>
  <c r="RMM2" i="5"/>
  <c r="RML2" i="5"/>
  <c r="RMK2" i="5"/>
  <c r="RMJ2" i="5"/>
  <c r="RMI2" i="5"/>
  <c r="RMH2" i="5"/>
  <c r="RMG2" i="5"/>
  <c r="RMF2" i="5"/>
  <c r="RME2" i="5"/>
  <c r="RMD2" i="5"/>
  <c r="RMC2" i="5"/>
  <c r="RMB2" i="5"/>
  <c r="RMA2" i="5"/>
  <c r="RLZ2" i="5"/>
  <c r="RLY2" i="5"/>
  <c r="RLX2" i="5"/>
  <c r="RLW2" i="5"/>
  <c r="RLV2" i="5"/>
  <c r="RLU2" i="5"/>
  <c r="RLT2" i="5"/>
  <c r="RLS2" i="5"/>
  <c r="RLR2" i="5"/>
  <c r="RLQ2" i="5"/>
  <c r="RLP2" i="5"/>
  <c r="RLO2" i="5"/>
  <c r="RLN2" i="5"/>
  <c r="RLM2" i="5"/>
  <c r="RLL2" i="5"/>
  <c r="RLK2" i="5"/>
  <c r="RLJ2" i="5"/>
  <c r="RLI2" i="5"/>
  <c r="RLH2" i="5"/>
  <c r="RLG2" i="5"/>
  <c r="RLF2" i="5"/>
  <c r="RLE2" i="5"/>
  <c r="RLD2" i="5"/>
  <c r="RLC2" i="5"/>
  <c r="RLB2" i="5"/>
  <c r="RLA2" i="5"/>
  <c r="RKZ2" i="5"/>
  <c r="RKY2" i="5"/>
  <c r="RKX2" i="5"/>
  <c r="RKW2" i="5"/>
  <c r="RKV2" i="5"/>
  <c r="RKU2" i="5"/>
  <c r="RKT2" i="5"/>
  <c r="RKS2" i="5"/>
  <c r="RKR2" i="5"/>
  <c r="RKQ2" i="5"/>
  <c r="RKP2" i="5"/>
  <c r="RKO2" i="5"/>
  <c r="RKN2" i="5"/>
  <c r="RKM2" i="5"/>
  <c r="RKL2" i="5"/>
  <c r="RKK2" i="5"/>
  <c r="RKJ2" i="5"/>
  <c r="RKI2" i="5"/>
  <c r="RKH2" i="5"/>
  <c r="RKG2" i="5"/>
  <c r="RKF2" i="5"/>
  <c r="RKE2" i="5"/>
  <c r="RKD2" i="5"/>
  <c r="RKC2" i="5"/>
  <c r="RKB2" i="5"/>
  <c r="RKA2" i="5"/>
  <c r="RJZ2" i="5"/>
  <c r="RJY2" i="5"/>
  <c r="RJX2" i="5"/>
  <c r="RJW2" i="5"/>
  <c r="RJV2" i="5"/>
  <c r="RJU2" i="5"/>
  <c r="RJT2" i="5"/>
  <c r="RJS2" i="5"/>
  <c r="RJR2" i="5"/>
  <c r="RJQ2" i="5"/>
  <c r="RJP2" i="5"/>
  <c r="RJO2" i="5"/>
  <c r="RJN2" i="5"/>
  <c r="RJM2" i="5"/>
  <c r="RJL2" i="5"/>
  <c r="RJK2" i="5"/>
  <c r="RJJ2" i="5"/>
  <c r="RJI2" i="5"/>
  <c r="RJH2" i="5"/>
  <c r="RJG2" i="5"/>
  <c r="RJF2" i="5"/>
  <c r="RJE2" i="5"/>
  <c r="RJD2" i="5"/>
  <c r="RJC2" i="5"/>
  <c r="RJB2" i="5"/>
  <c r="RJA2" i="5"/>
  <c r="RIZ2" i="5"/>
  <c r="RIY2" i="5"/>
  <c r="RIX2" i="5"/>
  <c r="RIW2" i="5"/>
  <c r="RIV2" i="5"/>
  <c r="RIU2" i="5"/>
  <c r="RIT2" i="5"/>
  <c r="RIS2" i="5"/>
  <c r="RIR2" i="5"/>
  <c r="RIQ2" i="5"/>
  <c r="RIP2" i="5"/>
  <c r="RIO2" i="5"/>
  <c r="RIN2" i="5"/>
  <c r="RIM2" i="5"/>
  <c r="RIL2" i="5"/>
  <c r="RIK2" i="5"/>
  <c r="RIJ2" i="5"/>
  <c r="RII2" i="5"/>
  <c r="RIH2" i="5"/>
  <c r="RIG2" i="5"/>
  <c r="RIF2" i="5"/>
  <c r="RIE2" i="5"/>
  <c r="RID2" i="5"/>
  <c r="RIC2" i="5"/>
  <c r="RIB2" i="5"/>
  <c r="RIA2" i="5"/>
  <c r="RHZ2" i="5"/>
  <c r="RHY2" i="5"/>
  <c r="RHX2" i="5"/>
  <c r="RHW2" i="5"/>
  <c r="RHV2" i="5"/>
  <c r="RHU2" i="5"/>
  <c r="RHT2" i="5"/>
  <c r="RHS2" i="5"/>
  <c r="RHR2" i="5"/>
  <c r="RHQ2" i="5"/>
  <c r="RHP2" i="5"/>
  <c r="RHO2" i="5"/>
  <c r="RHN2" i="5"/>
  <c r="RHM2" i="5"/>
  <c r="RHL2" i="5"/>
  <c r="RHK2" i="5"/>
  <c r="RHJ2" i="5"/>
  <c r="RHI2" i="5"/>
  <c r="RHH2" i="5"/>
  <c r="RHG2" i="5"/>
  <c r="RHF2" i="5"/>
  <c r="RHE2" i="5"/>
  <c r="RHD2" i="5"/>
  <c r="RHC2" i="5"/>
  <c r="RHB2" i="5"/>
  <c r="RHA2" i="5"/>
  <c r="RGZ2" i="5"/>
  <c r="RGY2" i="5"/>
  <c r="RGX2" i="5"/>
  <c r="RGW2" i="5"/>
  <c r="RGV2" i="5"/>
  <c r="RGU2" i="5"/>
  <c r="RGT2" i="5"/>
  <c r="RGS2" i="5"/>
  <c r="RGR2" i="5"/>
  <c r="RGQ2" i="5"/>
  <c r="RGP2" i="5"/>
  <c r="RGO2" i="5"/>
  <c r="RGN2" i="5"/>
  <c r="RGM2" i="5"/>
  <c r="RGL2" i="5"/>
  <c r="RGK2" i="5"/>
  <c r="RGJ2" i="5"/>
  <c r="RGI2" i="5"/>
  <c r="RGH2" i="5"/>
  <c r="RGG2" i="5"/>
  <c r="RGF2" i="5"/>
  <c r="RGE2" i="5"/>
  <c r="RGD2" i="5"/>
  <c r="RGC2" i="5"/>
  <c r="RGB2" i="5"/>
  <c r="RGA2" i="5"/>
  <c r="RFZ2" i="5"/>
  <c r="RFY2" i="5"/>
  <c r="RFX2" i="5"/>
  <c r="RFW2" i="5"/>
  <c r="RFV2" i="5"/>
  <c r="RFU2" i="5"/>
  <c r="RFT2" i="5"/>
  <c r="RFS2" i="5"/>
  <c r="RFR2" i="5"/>
  <c r="RFQ2" i="5"/>
  <c r="RFP2" i="5"/>
  <c r="RFO2" i="5"/>
  <c r="RFN2" i="5"/>
  <c r="RFM2" i="5"/>
  <c r="RFL2" i="5"/>
  <c r="RFK2" i="5"/>
  <c r="RFJ2" i="5"/>
  <c r="RFI2" i="5"/>
  <c r="RFH2" i="5"/>
  <c r="RFG2" i="5"/>
  <c r="RFF2" i="5"/>
  <c r="RFE2" i="5"/>
  <c r="RFD2" i="5"/>
  <c r="RFC2" i="5"/>
  <c r="RFB2" i="5"/>
  <c r="RFA2" i="5"/>
  <c r="REZ2" i="5"/>
  <c r="REY2" i="5"/>
  <c r="REX2" i="5"/>
  <c r="REW2" i="5"/>
  <c r="REV2" i="5"/>
  <c r="REU2" i="5"/>
  <c r="RET2" i="5"/>
  <c r="RES2" i="5"/>
  <c r="RER2" i="5"/>
  <c r="REQ2" i="5"/>
  <c r="REP2" i="5"/>
  <c r="REO2" i="5"/>
  <c r="REN2" i="5"/>
  <c r="REM2" i="5"/>
  <c r="REL2" i="5"/>
  <c r="REK2" i="5"/>
  <c r="REJ2" i="5"/>
  <c r="REI2" i="5"/>
  <c r="REH2" i="5"/>
  <c r="REG2" i="5"/>
  <c r="REF2" i="5"/>
  <c r="REE2" i="5"/>
  <c r="RED2" i="5"/>
  <c r="REC2" i="5"/>
  <c r="REB2" i="5"/>
  <c r="REA2" i="5"/>
  <c r="RDZ2" i="5"/>
  <c r="RDY2" i="5"/>
  <c r="RDX2" i="5"/>
  <c r="RDW2" i="5"/>
  <c r="RDV2" i="5"/>
  <c r="RDU2" i="5"/>
  <c r="RDT2" i="5"/>
  <c r="RDS2" i="5"/>
  <c r="RDR2" i="5"/>
  <c r="RDQ2" i="5"/>
  <c r="RDP2" i="5"/>
  <c r="RDO2" i="5"/>
  <c r="RDN2" i="5"/>
  <c r="RDM2" i="5"/>
  <c r="RDL2" i="5"/>
  <c r="RDK2" i="5"/>
  <c r="RDJ2" i="5"/>
  <c r="RDI2" i="5"/>
  <c r="RDH2" i="5"/>
  <c r="RDG2" i="5"/>
  <c r="RDF2" i="5"/>
  <c r="RDE2" i="5"/>
  <c r="RDD2" i="5"/>
  <c r="RDC2" i="5"/>
  <c r="RDB2" i="5"/>
  <c r="RDA2" i="5"/>
  <c r="RCZ2" i="5"/>
  <c r="RCY2" i="5"/>
  <c r="RCX2" i="5"/>
  <c r="RCW2" i="5"/>
  <c r="RCV2" i="5"/>
  <c r="RCU2" i="5"/>
  <c r="RCT2" i="5"/>
  <c r="RCS2" i="5"/>
  <c r="RCR2" i="5"/>
  <c r="RCQ2" i="5"/>
  <c r="RCP2" i="5"/>
  <c r="RCO2" i="5"/>
  <c r="RCN2" i="5"/>
  <c r="RCM2" i="5"/>
  <c r="RCL2" i="5"/>
  <c r="RCK2" i="5"/>
  <c r="RCJ2" i="5"/>
  <c r="RCI2" i="5"/>
  <c r="RCH2" i="5"/>
  <c r="RCG2" i="5"/>
  <c r="RCF2" i="5"/>
  <c r="RCE2" i="5"/>
  <c r="RCD2" i="5"/>
  <c r="RCC2" i="5"/>
  <c r="RCB2" i="5"/>
  <c r="RCA2" i="5"/>
  <c r="RBZ2" i="5"/>
  <c r="RBY2" i="5"/>
  <c r="RBX2" i="5"/>
  <c r="RBW2" i="5"/>
  <c r="RBV2" i="5"/>
  <c r="RBU2" i="5"/>
  <c r="RBT2" i="5"/>
  <c r="RBS2" i="5"/>
  <c r="RBR2" i="5"/>
  <c r="RBQ2" i="5"/>
  <c r="RBP2" i="5"/>
  <c r="RBO2" i="5"/>
  <c r="RBN2" i="5"/>
  <c r="RBM2" i="5"/>
  <c r="RBL2" i="5"/>
  <c r="RBK2" i="5"/>
  <c r="RBJ2" i="5"/>
  <c r="RBI2" i="5"/>
  <c r="RBH2" i="5"/>
  <c r="RBG2" i="5"/>
  <c r="RBF2" i="5"/>
  <c r="RBE2" i="5"/>
  <c r="RBD2" i="5"/>
  <c r="RBC2" i="5"/>
  <c r="RBB2" i="5"/>
  <c r="RBA2" i="5"/>
  <c r="RAZ2" i="5"/>
  <c r="RAY2" i="5"/>
  <c r="RAX2" i="5"/>
  <c r="RAW2" i="5"/>
  <c r="RAV2" i="5"/>
  <c r="RAU2" i="5"/>
  <c r="RAT2" i="5"/>
  <c r="RAS2" i="5"/>
  <c r="RAR2" i="5"/>
  <c r="RAQ2" i="5"/>
  <c r="RAP2" i="5"/>
  <c r="RAO2" i="5"/>
  <c r="RAN2" i="5"/>
  <c r="RAM2" i="5"/>
  <c r="RAL2" i="5"/>
  <c r="RAK2" i="5"/>
  <c r="RAJ2" i="5"/>
  <c r="RAI2" i="5"/>
  <c r="RAH2" i="5"/>
  <c r="RAG2" i="5"/>
  <c r="RAF2" i="5"/>
  <c r="RAE2" i="5"/>
  <c r="RAD2" i="5"/>
  <c r="RAC2" i="5"/>
  <c r="RAB2" i="5"/>
  <c r="RAA2" i="5"/>
  <c r="QZZ2" i="5"/>
  <c r="QZY2" i="5"/>
  <c r="QZX2" i="5"/>
  <c r="QZW2" i="5"/>
  <c r="QZV2" i="5"/>
  <c r="QZU2" i="5"/>
  <c r="QZT2" i="5"/>
  <c r="QZS2" i="5"/>
  <c r="QZR2" i="5"/>
  <c r="QZQ2" i="5"/>
  <c r="QZP2" i="5"/>
  <c r="QZO2" i="5"/>
  <c r="QZN2" i="5"/>
  <c r="QZM2" i="5"/>
  <c r="QZL2" i="5"/>
  <c r="QZK2" i="5"/>
  <c r="QZJ2" i="5"/>
  <c r="QZI2" i="5"/>
  <c r="QZH2" i="5"/>
  <c r="QZG2" i="5"/>
  <c r="QZF2" i="5"/>
  <c r="QZE2" i="5"/>
  <c r="QZD2" i="5"/>
  <c r="QZC2" i="5"/>
  <c r="QZB2" i="5"/>
  <c r="QZA2" i="5"/>
  <c r="QYZ2" i="5"/>
  <c r="QYY2" i="5"/>
  <c r="QYX2" i="5"/>
  <c r="QYW2" i="5"/>
  <c r="QYV2" i="5"/>
  <c r="QYU2" i="5"/>
  <c r="QYT2" i="5"/>
  <c r="QYS2" i="5"/>
  <c r="QYR2" i="5"/>
  <c r="QYQ2" i="5"/>
  <c r="QYP2" i="5"/>
  <c r="QYO2" i="5"/>
  <c r="QYN2" i="5"/>
  <c r="QYM2" i="5"/>
  <c r="QYL2" i="5"/>
  <c r="QYK2" i="5"/>
  <c r="QYJ2" i="5"/>
  <c r="QYI2" i="5"/>
  <c r="QYH2" i="5"/>
  <c r="QYG2" i="5"/>
  <c r="QYF2" i="5"/>
  <c r="QYE2" i="5"/>
  <c r="QYD2" i="5"/>
  <c r="QYC2" i="5"/>
  <c r="QYB2" i="5"/>
  <c r="QYA2" i="5"/>
  <c r="QXZ2" i="5"/>
  <c r="QXY2" i="5"/>
  <c r="QXX2" i="5"/>
  <c r="QXW2" i="5"/>
  <c r="QXV2" i="5"/>
  <c r="QXU2" i="5"/>
  <c r="QXT2" i="5"/>
  <c r="QXS2" i="5"/>
  <c r="QXR2" i="5"/>
  <c r="QXQ2" i="5"/>
  <c r="QXP2" i="5"/>
  <c r="QXO2" i="5"/>
  <c r="QXN2" i="5"/>
  <c r="QXM2" i="5"/>
  <c r="QXL2" i="5"/>
  <c r="QXK2" i="5"/>
  <c r="QXJ2" i="5"/>
  <c r="QXI2" i="5"/>
  <c r="QXH2" i="5"/>
  <c r="QXG2" i="5"/>
  <c r="QXF2" i="5"/>
  <c r="QXE2" i="5"/>
  <c r="QXD2" i="5"/>
  <c r="QXC2" i="5"/>
  <c r="QXB2" i="5"/>
  <c r="QXA2" i="5"/>
  <c r="QWZ2" i="5"/>
  <c r="QWY2" i="5"/>
  <c r="QWX2" i="5"/>
  <c r="QWW2" i="5"/>
  <c r="QWV2" i="5"/>
  <c r="QWU2" i="5"/>
  <c r="QWT2" i="5"/>
  <c r="QWS2" i="5"/>
  <c r="QWR2" i="5"/>
  <c r="QWQ2" i="5"/>
  <c r="QWP2" i="5"/>
  <c r="QWO2" i="5"/>
  <c r="QWN2" i="5"/>
  <c r="QWM2" i="5"/>
  <c r="QWL2" i="5"/>
  <c r="QWK2" i="5"/>
  <c r="QWJ2" i="5"/>
  <c r="QWI2" i="5"/>
  <c r="QWH2" i="5"/>
  <c r="QWG2" i="5"/>
  <c r="QWF2" i="5"/>
  <c r="QWE2" i="5"/>
  <c r="QWD2" i="5"/>
  <c r="QWC2" i="5"/>
  <c r="QWB2" i="5"/>
  <c r="QWA2" i="5"/>
  <c r="QVZ2" i="5"/>
  <c r="QVY2" i="5"/>
  <c r="QVX2" i="5"/>
  <c r="QVW2" i="5"/>
  <c r="QVV2" i="5"/>
  <c r="QVU2" i="5"/>
  <c r="QVT2" i="5"/>
  <c r="QVS2" i="5"/>
  <c r="QVR2" i="5"/>
  <c r="QVQ2" i="5"/>
  <c r="QVP2" i="5"/>
  <c r="QVO2" i="5"/>
  <c r="QVN2" i="5"/>
  <c r="QVM2" i="5"/>
  <c r="QVL2" i="5"/>
  <c r="QVK2" i="5"/>
  <c r="QVJ2" i="5"/>
  <c r="QVI2" i="5"/>
  <c r="QVH2" i="5"/>
  <c r="QVG2" i="5"/>
  <c r="QVF2" i="5"/>
  <c r="QVE2" i="5"/>
  <c r="QVD2" i="5"/>
  <c r="QVC2" i="5"/>
  <c r="QVB2" i="5"/>
  <c r="QVA2" i="5"/>
  <c r="QUZ2" i="5"/>
  <c r="QUY2" i="5"/>
  <c r="QUX2" i="5"/>
  <c r="QUW2" i="5"/>
  <c r="QUV2" i="5"/>
  <c r="QUU2" i="5"/>
  <c r="QUT2" i="5"/>
  <c r="QUS2" i="5"/>
  <c r="QUR2" i="5"/>
  <c r="QUQ2" i="5"/>
  <c r="QUP2" i="5"/>
  <c r="QUO2" i="5"/>
  <c r="QUN2" i="5"/>
  <c r="QUM2" i="5"/>
  <c r="QUL2" i="5"/>
  <c r="QUK2" i="5"/>
  <c r="QUJ2" i="5"/>
  <c r="QUI2" i="5"/>
  <c r="QUH2" i="5"/>
  <c r="QUG2" i="5"/>
  <c r="QUF2" i="5"/>
  <c r="QUE2" i="5"/>
  <c r="QUD2" i="5"/>
  <c r="QUC2" i="5"/>
  <c r="QUB2" i="5"/>
  <c r="QUA2" i="5"/>
  <c r="QTZ2" i="5"/>
  <c r="QTY2" i="5"/>
  <c r="QTX2" i="5"/>
  <c r="QTW2" i="5"/>
  <c r="QTV2" i="5"/>
  <c r="QTU2" i="5"/>
  <c r="QTT2" i="5"/>
  <c r="QTS2" i="5"/>
  <c r="QTR2" i="5"/>
  <c r="QTQ2" i="5"/>
  <c r="QTP2" i="5"/>
  <c r="QTO2" i="5"/>
  <c r="QTN2" i="5"/>
  <c r="QTM2" i="5"/>
  <c r="QTL2" i="5"/>
  <c r="QTK2" i="5"/>
  <c r="QTJ2" i="5"/>
  <c r="QTI2" i="5"/>
  <c r="QTH2" i="5"/>
  <c r="QTG2" i="5"/>
  <c r="QTF2" i="5"/>
  <c r="QTE2" i="5"/>
  <c r="QTD2" i="5"/>
  <c r="QTC2" i="5"/>
  <c r="QTB2" i="5"/>
  <c r="QTA2" i="5"/>
  <c r="QSZ2" i="5"/>
  <c r="QSY2" i="5"/>
  <c r="QSX2" i="5"/>
  <c r="QSW2" i="5"/>
  <c r="QSV2" i="5"/>
  <c r="QSU2" i="5"/>
  <c r="QST2" i="5"/>
  <c r="QSS2" i="5"/>
  <c r="QSR2" i="5"/>
  <c r="QSQ2" i="5"/>
  <c r="QSP2" i="5"/>
  <c r="QSO2" i="5"/>
  <c r="QSN2" i="5"/>
  <c r="QSM2" i="5"/>
  <c r="QSL2" i="5"/>
  <c r="QSK2" i="5"/>
  <c r="QSJ2" i="5"/>
  <c r="QSI2" i="5"/>
  <c r="QSH2" i="5"/>
  <c r="QSG2" i="5"/>
  <c r="QSF2" i="5"/>
  <c r="QSE2" i="5"/>
  <c r="QSD2" i="5"/>
  <c r="QSC2" i="5"/>
  <c r="QSB2" i="5"/>
  <c r="QSA2" i="5"/>
  <c r="QRZ2" i="5"/>
  <c r="QRY2" i="5"/>
  <c r="QRX2" i="5"/>
  <c r="QRW2" i="5"/>
  <c r="QRV2" i="5"/>
  <c r="QRU2" i="5"/>
  <c r="QRT2" i="5"/>
  <c r="QRS2" i="5"/>
  <c r="QRR2" i="5"/>
  <c r="QRQ2" i="5"/>
  <c r="QRP2" i="5"/>
  <c r="QRO2" i="5"/>
  <c r="QRN2" i="5"/>
  <c r="QRM2" i="5"/>
  <c r="QRL2" i="5"/>
  <c r="QRK2" i="5"/>
  <c r="QRJ2" i="5"/>
  <c r="QRI2" i="5"/>
  <c r="QRH2" i="5"/>
  <c r="QRG2" i="5"/>
  <c r="QRF2" i="5"/>
  <c r="QRE2" i="5"/>
  <c r="QRD2" i="5"/>
  <c r="QRC2" i="5"/>
  <c r="QRB2" i="5"/>
  <c r="QRA2" i="5"/>
  <c r="QQZ2" i="5"/>
  <c r="QQY2" i="5"/>
  <c r="QQX2" i="5"/>
  <c r="QQW2" i="5"/>
  <c r="QQV2" i="5"/>
  <c r="QQU2" i="5"/>
  <c r="QQT2" i="5"/>
  <c r="QQS2" i="5"/>
  <c r="QQR2" i="5"/>
  <c r="QQQ2" i="5"/>
  <c r="QQP2" i="5"/>
  <c r="QQO2" i="5"/>
  <c r="QQN2" i="5"/>
  <c r="QQM2" i="5"/>
  <c r="QQL2" i="5"/>
  <c r="QQK2" i="5"/>
  <c r="QQJ2" i="5"/>
  <c r="QQI2" i="5"/>
  <c r="QQH2" i="5"/>
  <c r="QQG2" i="5"/>
  <c r="QQF2" i="5"/>
  <c r="QQE2" i="5"/>
  <c r="QQD2" i="5"/>
  <c r="QQC2" i="5"/>
  <c r="QQB2" i="5"/>
  <c r="QQA2" i="5"/>
  <c r="QPZ2" i="5"/>
  <c r="QPY2" i="5"/>
  <c r="QPX2" i="5"/>
  <c r="QPW2" i="5"/>
  <c r="QPV2" i="5"/>
  <c r="QPU2" i="5"/>
  <c r="QPT2" i="5"/>
  <c r="QPS2" i="5"/>
  <c r="QPR2" i="5"/>
  <c r="QPQ2" i="5"/>
  <c r="QPP2" i="5"/>
  <c r="QPO2" i="5"/>
  <c r="QPN2" i="5"/>
  <c r="QPM2" i="5"/>
  <c r="QPL2" i="5"/>
  <c r="QPK2" i="5"/>
  <c r="QPJ2" i="5"/>
  <c r="QPI2" i="5"/>
  <c r="QPH2" i="5"/>
  <c r="QPG2" i="5"/>
  <c r="QPF2" i="5"/>
  <c r="QPE2" i="5"/>
  <c r="QPD2" i="5"/>
  <c r="QPC2" i="5"/>
  <c r="QPB2" i="5"/>
  <c r="QPA2" i="5"/>
  <c r="QOZ2" i="5"/>
  <c r="QOY2" i="5"/>
  <c r="QOX2" i="5"/>
  <c r="QOW2" i="5"/>
  <c r="QOV2" i="5"/>
  <c r="QOU2" i="5"/>
  <c r="QOT2" i="5"/>
  <c r="QOS2" i="5"/>
  <c r="QOR2" i="5"/>
  <c r="QOQ2" i="5"/>
  <c r="QOP2" i="5"/>
  <c r="QOO2" i="5"/>
  <c r="QON2" i="5"/>
  <c r="QOM2" i="5"/>
  <c r="QOL2" i="5"/>
  <c r="QOK2" i="5"/>
  <c r="QOJ2" i="5"/>
  <c r="QOI2" i="5"/>
  <c r="QOH2" i="5"/>
  <c r="QOG2" i="5"/>
  <c r="QOF2" i="5"/>
  <c r="QOE2" i="5"/>
  <c r="QOD2" i="5"/>
  <c r="QOC2" i="5"/>
  <c r="QOB2" i="5"/>
  <c r="QOA2" i="5"/>
  <c r="QNZ2" i="5"/>
  <c r="QNY2" i="5"/>
  <c r="QNX2" i="5"/>
  <c r="QNW2" i="5"/>
  <c r="QNV2" i="5"/>
  <c r="QNU2" i="5"/>
  <c r="QNT2" i="5"/>
  <c r="QNS2" i="5"/>
  <c r="QNR2" i="5"/>
  <c r="QNQ2" i="5"/>
  <c r="QNP2" i="5"/>
  <c r="QNO2" i="5"/>
  <c r="QNN2" i="5"/>
  <c r="QNM2" i="5"/>
  <c r="QNL2" i="5"/>
  <c r="QNK2" i="5"/>
  <c r="QNJ2" i="5"/>
  <c r="QNI2" i="5"/>
  <c r="QNH2" i="5"/>
  <c r="QNG2" i="5"/>
  <c r="QNF2" i="5"/>
  <c r="QNE2" i="5"/>
  <c r="QND2" i="5"/>
  <c r="QNC2" i="5"/>
  <c r="QNB2" i="5"/>
  <c r="QNA2" i="5"/>
  <c r="QMZ2" i="5"/>
  <c r="QMY2" i="5"/>
  <c r="QMX2" i="5"/>
  <c r="QMW2" i="5"/>
  <c r="QMV2" i="5"/>
  <c r="QMU2" i="5"/>
  <c r="QMT2" i="5"/>
  <c r="QMS2" i="5"/>
  <c r="QMR2" i="5"/>
  <c r="QMQ2" i="5"/>
  <c r="QMP2" i="5"/>
  <c r="QMO2" i="5"/>
  <c r="QMN2" i="5"/>
  <c r="QMM2" i="5"/>
  <c r="QML2" i="5"/>
  <c r="QMK2" i="5"/>
  <c r="QMJ2" i="5"/>
  <c r="QMI2" i="5"/>
  <c r="QMH2" i="5"/>
  <c r="QMG2" i="5"/>
  <c r="QMF2" i="5"/>
  <c r="QME2" i="5"/>
  <c r="QMD2" i="5"/>
  <c r="QMC2" i="5"/>
  <c r="QMB2" i="5"/>
  <c r="QMA2" i="5"/>
  <c r="QLZ2" i="5"/>
  <c r="QLY2" i="5"/>
  <c r="QLX2" i="5"/>
  <c r="QLW2" i="5"/>
  <c r="QLV2" i="5"/>
  <c r="QLU2" i="5"/>
  <c r="QLT2" i="5"/>
  <c r="QLS2" i="5"/>
  <c r="QLR2" i="5"/>
  <c r="QLQ2" i="5"/>
  <c r="QLP2" i="5"/>
  <c r="QLO2" i="5"/>
  <c r="QLN2" i="5"/>
  <c r="QLM2" i="5"/>
  <c r="QLL2" i="5"/>
  <c r="QLK2" i="5"/>
  <c r="QLJ2" i="5"/>
  <c r="QLI2" i="5"/>
  <c r="QLH2" i="5"/>
  <c r="QLG2" i="5"/>
  <c r="QLF2" i="5"/>
  <c r="QLE2" i="5"/>
  <c r="QLD2" i="5"/>
  <c r="QLC2" i="5"/>
  <c r="QLB2" i="5"/>
  <c r="QLA2" i="5"/>
  <c r="QKZ2" i="5"/>
  <c r="QKY2" i="5"/>
  <c r="QKX2" i="5"/>
  <c r="QKW2" i="5"/>
  <c r="QKV2" i="5"/>
  <c r="QKU2" i="5"/>
  <c r="QKT2" i="5"/>
  <c r="QKS2" i="5"/>
  <c r="QKR2" i="5"/>
  <c r="QKQ2" i="5"/>
  <c r="QKP2" i="5"/>
  <c r="QKO2" i="5"/>
  <c r="QKN2" i="5"/>
  <c r="QKM2" i="5"/>
  <c r="QKL2" i="5"/>
  <c r="QKK2" i="5"/>
  <c r="QKJ2" i="5"/>
  <c r="QKI2" i="5"/>
  <c r="QKH2" i="5"/>
  <c r="QKG2" i="5"/>
  <c r="QKF2" i="5"/>
  <c r="QKE2" i="5"/>
  <c r="QKD2" i="5"/>
  <c r="QKC2" i="5"/>
  <c r="QKB2" i="5"/>
  <c r="QKA2" i="5"/>
  <c r="QJZ2" i="5"/>
  <c r="QJY2" i="5"/>
  <c r="QJX2" i="5"/>
  <c r="QJW2" i="5"/>
  <c r="QJV2" i="5"/>
  <c r="QJU2" i="5"/>
  <c r="QJT2" i="5"/>
  <c r="QJS2" i="5"/>
  <c r="QJR2" i="5"/>
  <c r="QJQ2" i="5"/>
  <c r="QJP2" i="5"/>
  <c r="QJO2" i="5"/>
  <c r="QJN2" i="5"/>
  <c r="QJM2" i="5"/>
  <c r="QJL2" i="5"/>
  <c r="QJK2" i="5"/>
  <c r="QJJ2" i="5"/>
  <c r="QJI2" i="5"/>
  <c r="QJH2" i="5"/>
  <c r="QJG2" i="5"/>
  <c r="QJF2" i="5"/>
  <c r="QJE2" i="5"/>
  <c r="QJD2" i="5"/>
  <c r="QJC2" i="5"/>
  <c r="QJB2" i="5"/>
  <c r="QJA2" i="5"/>
  <c r="QIZ2" i="5"/>
  <c r="QIY2" i="5"/>
  <c r="QIX2" i="5"/>
  <c r="QIW2" i="5"/>
  <c r="QIV2" i="5"/>
  <c r="QIU2" i="5"/>
  <c r="QIT2" i="5"/>
  <c r="QIS2" i="5"/>
  <c r="QIR2" i="5"/>
  <c r="QIQ2" i="5"/>
  <c r="QIP2" i="5"/>
  <c r="QIO2" i="5"/>
  <c r="QIN2" i="5"/>
  <c r="QIM2" i="5"/>
  <c r="QIL2" i="5"/>
  <c r="QIK2" i="5"/>
  <c r="QIJ2" i="5"/>
  <c r="QII2" i="5"/>
  <c r="QIH2" i="5"/>
  <c r="QIG2" i="5"/>
  <c r="QIF2" i="5"/>
  <c r="QIE2" i="5"/>
  <c r="QID2" i="5"/>
  <c r="QIC2" i="5"/>
  <c r="QIB2" i="5"/>
  <c r="QIA2" i="5"/>
  <c r="QHZ2" i="5"/>
  <c r="QHY2" i="5"/>
  <c r="QHX2" i="5"/>
  <c r="QHW2" i="5"/>
  <c r="QHV2" i="5"/>
  <c r="QHU2" i="5"/>
  <c r="QHT2" i="5"/>
  <c r="QHS2" i="5"/>
  <c r="QHR2" i="5"/>
  <c r="QHQ2" i="5"/>
  <c r="QHP2" i="5"/>
  <c r="QHO2" i="5"/>
  <c r="QHN2" i="5"/>
  <c r="QHM2" i="5"/>
  <c r="QHL2" i="5"/>
  <c r="QHK2" i="5"/>
  <c r="QHJ2" i="5"/>
  <c r="QHI2" i="5"/>
  <c r="QHH2" i="5"/>
  <c r="QHG2" i="5"/>
  <c r="QHF2" i="5"/>
  <c r="QHE2" i="5"/>
  <c r="QHD2" i="5"/>
  <c r="QHC2" i="5"/>
  <c r="QHB2" i="5"/>
  <c r="QHA2" i="5"/>
  <c r="QGZ2" i="5"/>
  <c r="QGY2" i="5"/>
  <c r="QGX2" i="5"/>
  <c r="QGW2" i="5"/>
  <c r="QGV2" i="5"/>
  <c r="QGU2" i="5"/>
  <c r="QGT2" i="5"/>
  <c r="QGS2" i="5"/>
  <c r="QGR2" i="5"/>
  <c r="QGQ2" i="5"/>
  <c r="QGP2" i="5"/>
  <c r="QGO2" i="5"/>
  <c r="QGN2" i="5"/>
  <c r="QGM2" i="5"/>
  <c r="QGL2" i="5"/>
  <c r="QGK2" i="5"/>
  <c r="QGJ2" i="5"/>
  <c r="QGI2" i="5"/>
  <c r="QGH2" i="5"/>
  <c r="QGG2" i="5"/>
  <c r="QGF2" i="5"/>
  <c r="QGE2" i="5"/>
  <c r="QGD2" i="5"/>
  <c r="QGC2" i="5"/>
  <c r="QGB2" i="5"/>
  <c r="QGA2" i="5"/>
  <c r="QFZ2" i="5"/>
  <c r="QFY2" i="5"/>
  <c r="QFX2" i="5"/>
  <c r="QFW2" i="5"/>
  <c r="QFV2" i="5"/>
  <c r="QFU2" i="5"/>
  <c r="QFT2" i="5"/>
  <c r="QFS2" i="5"/>
  <c r="QFR2" i="5"/>
  <c r="QFQ2" i="5"/>
  <c r="QFP2" i="5"/>
  <c r="QFO2" i="5"/>
  <c r="QFN2" i="5"/>
  <c r="QFM2" i="5"/>
  <c r="QFL2" i="5"/>
  <c r="QFK2" i="5"/>
  <c r="QFJ2" i="5"/>
  <c r="QFI2" i="5"/>
  <c r="QFH2" i="5"/>
  <c r="QFG2" i="5"/>
  <c r="QFF2" i="5"/>
  <c r="QFE2" i="5"/>
  <c r="QFD2" i="5"/>
  <c r="QFC2" i="5"/>
  <c r="QFB2" i="5"/>
  <c r="QFA2" i="5"/>
  <c r="QEZ2" i="5"/>
  <c r="QEY2" i="5"/>
  <c r="QEX2" i="5"/>
  <c r="QEW2" i="5"/>
  <c r="QEV2" i="5"/>
  <c r="QEU2" i="5"/>
  <c r="QET2" i="5"/>
  <c r="QES2" i="5"/>
  <c r="QER2" i="5"/>
  <c r="QEQ2" i="5"/>
  <c r="QEP2" i="5"/>
  <c r="QEO2" i="5"/>
  <c r="QEN2" i="5"/>
  <c r="QEM2" i="5"/>
  <c r="QEL2" i="5"/>
  <c r="QEK2" i="5"/>
  <c r="QEJ2" i="5"/>
  <c r="QEI2" i="5"/>
  <c r="QEH2" i="5"/>
  <c r="QEG2" i="5"/>
  <c r="QEF2" i="5"/>
  <c r="QEE2" i="5"/>
  <c r="QED2" i="5"/>
  <c r="QEC2" i="5"/>
  <c r="QEB2" i="5"/>
  <c r="QEA2" i="5"/>
  <c r="QDZ2" i="5"/>
  <c r="QDY2" i="5"/>
  <c r="QDX2" i="5"/>
  <c r="QDW2" i="5"/>
  <c r="QDV2" i="5"/>
  <c r="QDU2" i="5"/>
  <c r="QDT2" i="5"/>
  <c r="QDS2" i="5"/>
  <c r="QDR2" i="5"/>
  <c r="QDQ2" i="5"/>
  <c r="QDP2" i="5"/>
  <c r="QDO2" i="5"/>
  <c r="QDN2" i="5"/>
  <c r="QDM2" i="5"/>
  <c r="QDL2" i="5"/>
  <c r="QDK2" i="5"/>
  <c r="QDJ2" i="5"/>
  <c r="QDI2" i="5"/>
  <c r="QDH2" i="5"/>
  <c r="QDG2" i="5"/>
  <c r="QDF2" i="5"/>
  <c r="QDE2" i="5"/>
  <c r="QDD2" i="5"/>
  <c r="QDC2" i="5"/>
  <c r="QDB2" i="5"/>
  <c r="QDA2" i="5"/>
  <c r="QCZ2" i="5"/>
  <c r="QCY2" i="5"/>
  <c r="QCX2" i="5"/>
  <c r="QCW2" i="5"/>
  <c r="QCV2" i="5"/>
  <c r="QCU2" i="5"/>
  <c r="QCT2" i="5"/>
  <c r="QCS2" i="5"/>
  <c r="QCR2" i="5"/>
  <c r="QCQ2" i="5"/>
  <c r="QCP2" i="5"/>
  <c r="QCO2" i="5"/>
  <c r="QCN2" i="5"/>
  <c r="QCM2" i="5"/>
  <c r="QCL2" i="5"/>
  <c r="QCK2" i="5"/>
  <c r="QCJ2" i="5"/>
  <c r="QCI2" i="5"/>
  <c r="QCH2" i="5"/>
  <c r="QCG2" i="5"/>
  <c r="QCF2" i="5"/>
  <c r="QCE2" i="5"/>
  <c r="QCD2" i="5"/>
  <c r="QCC2" i="5"/>
  <c r="QCB2" i="5"/>
  <c r="QCA2" i="5"/>
  <c r="QBZ2" i="5"/>
  <c r="QBY2" i="5"/>
  <c r="QBX2" i="5"/>
  <c r="QBW2" i="5"/>
  <c r="QBV2" i="5"/>
  <c r="QBU2" i="5"/>
  <c r="QBT2" i="5"/>
  <c r="QBS2" i="5"/>
  <c r="QBR2" i="5"/>
  <c r="QBQ2" i="5"/>
  <c r="QBP2" i="5"/>
  <c r="QBO2" i="5"/>
  <c r="QBN2" i="5"/>
  <c r="QBM2" i="5"/>
  <c r="QBL2" i="5"/>
  <c r="QBK2" i="5"/>
  <c r="QBJ2" i="5"/>
  <c r="QBI2" i="5"/>
  <c r="QBH2" i="5"/>
  <c r="QBG2" i="5"/>
  <c r="QBF2" i="5"/>
  <c r="QBE2" i="5"/>
  <c r="QBD2" i="5"/>
  <c r="QBC2" i="5"/>
  <c r="QBB2" i="5"/>
  <c r="QBA2" i="5"/>
  <c r="QAZ2" i="5"/>
  <c r="QAY2" i="5"/>
  <c r="QAX2" i="5"/>
  <c r="QAW2" i="5"/>
  <c r="QAV2" i="5"/>
  <c r="QAU2" i="5"/>
  <c r="QAT2" i="5"/>
  <c r="QAS2" i="5"/>
  <c r="QAR2" i="5"/>
  <c r="QAQ2" i="5"/>
  <c r="QAP2" i="5"/>
  <c r="QAO2" i="5"/>
  <c r="QAN2" i="5"/>
  <c r="QAM2" i="5"/>
  <c r="QAL2" i="5"/>
  <c r="QAK2" i="5"/>
  <c r="QAJ2" i="5"/>
  <c r="QAI2" i="5"/>
  <c r="QAH2" i="5"/>
  <c r="QAG2" i="5"/>
  <c r="QAF2" i="5"/>
  <c r="QAE2" i="5"/>
  <c r="QAD2" i="5"/>
  <c r="QAC2" i="5"/>
  <c r="QAB2" i="5"/>
  <c r="QAA2" i="5"/>
  <c r="PZZ2" i="5"/>
  <c r="PZY2" i="5"/>
  <c r="PZX2" i="5"/>
  <c r="PZW2" i="5"/>
  <c r="PZV2" i="5"/>
  <c r="PZU2" i="5"/>
  <c r="PZT2" i="5"/>
  <c r="PZS2" i="5"/>
  <c r="PZR2" i="5"/>
  <c r="PZQ2" i="5"/>
  <c r="PZP2" i="5"/>
  <c r="PZO2" i="5"/>
  <c r="PZN2" i="5"/>
  <c r="PZM2" i="5"/>
  <c r="PZL2" i="5"/>
  <c r="PZK2" i="5"/>
  <c r="PZJ2" i="5"/>
  <c r="PZI2" i="5"/>
  <c r="PZH2" i="5"/>
  <c r="PZG2" i="5"/>
  <c r="PZF2" i="5"/>
  <c r="PZE2" i="5"/>
  <c r="PZD2" i="5"/>
  <c r="PZC2" i="5"/>
  <c r="PZB2" i="5"/>
  <c r="PZA2" i="5"/>
  <c r="PYZ2" i="5"/>
  <c r="PYY2" i="5"/>
  <c r="PYX2" i="5"/>
  <c r="PYW2" i="5"/>
  <c r="PYV2" i="5"/>
  <c r="PYU2" i="5"/>
  <c r="PYT2" i="5"/>
  <c r="PYS2" i="5"/>
  <c r="PYR2" i="5"/>
  <c r="PYQ2" i="5"/>
  <c r="PYP2" i="5"/>
  <c r="PYO2" i="5"/>
  <c r="PYN2" i="5"/>
  <c r="PYM2" i="5"/>
  <c r="PYL2" i="5"/>
  <c r="PYK2" i="5"/>
  <c r="PYJ2" i="5"/>
  <c r="PYI2" i="5"/>
  <c r="PYH2" i="5"/>
  <c r="PYG2" i="5"/>
  <c r="PYF2" i="5"/>
  <c r="PYE2" i="5"/>
  <c r="PYD2" i="5"/>
  <c r="PYC2" i="5"/>
  <c r="PYB2" i="5"/>
  <c r="PYA2" i="5"/>
  <c r="PXZ2" i="5"/>
  <c r="PXY2" i="5"/>
  <c r="PXX2" i="5"/>
  <c r="PXW2" i="5"/>
  <c r="PXV2" i="5"/>
  <c r="PXU2" i="5"/>
  <c r="PXT2" i="5"/>
  <c r="PXS2" i="5"/>
  <c r="PXR2" i="5"/>
  <c r="PXQ2" i="5"/>
  <c r="PXP2" i="5"/>
  <c r="PXO2" i="5"/>
  <c r="PXN2" i="5"/>
  <c r="PXM2" i="5"/>
  <c r="PXL2" i="5"/>
  <c r="PXK2" i="5"/>
  <c r="PXJ2" i="5"/>
  <c r="PXI2" i="5"/>
  <c r="PXH2" i="5"/>
  <c r="PXG2" i="5"/>
  <c r="PXF2" i="5"/>
  <c r="PXE2" i="5"/>
  <c r="PXD2" i="5"/>
  <c r="PXC2" i="5"/>
  <c r="PXB2" i="5"/>
  <c r="PXA2" i="5"/>
  <c r="PWZ2" i="5"/>
  <c r="PWY2" i="5"/>
  <c r="PWX2" i="5"/>
  <c r="PWW2" i="5"/>
  <c r="PWV2" i="5"/>
  <c r="PWU2" i="5"/>
  <c r="PWT2" i="5"/>
  <c r="PWS2" i="5"/>
  <c r="PWR2" i="5"/>
  <c r="PWQ2" i="5"/>
  <c r="PWP2" i="5"/>
  <c r="PWO2" i="5"/>
  <c r="PWN2" i="5"/>
  <c r="PWM2" i="5"/>
  <c r="PWL2" i="5"/>
  <c r="PWK2" i="5"/>
  <c r="PWJ2" i="5"/>
  <c r="PWI2" i="5"/>
  <c r="PWH2" i="5"/>
  <c r="PWG2" i="5"/>
  <c r="PWF2" i="5"/>
  <c r="PWE2" i="5"/>
  <c r="PWD2" i="5"/>
  <c r="PWC2" i="5"/>
  <c r="PWB2" i="5"/>
  <c r="PWA2" i="5"/>
  <c r="PVZ2" i="5"/>
  <c r="PVY2" i="5"/>
  <c r="PVX2" i="5"/>
  <c r="PVW2" i="5"/>
  <c r="PVV2" i="5"/>
  <c r="PVU2" i="5"/>
  <c r="PVT2" i="5"/>
  <c r="PVS2" i="5"/>
  <c r="PVR2" i="5"/>
  <c r="PVQ2" i="5"/>
  <c r="PVP2" i="5"/>
  <c r="PVO2" i="5"/>
  <c r="PVN2" i="5"/>
  <c r="PVM2" i="5"/>
  <c r="PVL2" i="5"/>
  <c r="PVK2" i="5"/>
  <c r="PVJ2" i="5"/>
  <c r="PVI2" i="5"/>
  <c r="PVH2" i="5"/>
  <c r="PVG2" i="5"/>
  <c r="PVF2" i="5"/>
  <c r="PVE2" i="5"/>
  <c r="PVD2" i="5"/>
  <c r="PVC2" i="5"/>
  <c r="PVB2" i="5"/>
  <c r="PVA2" i="5"/>
  <c r="PUZ2" i="5"/>
  <c r="PUY2" i="5"/>
  <c r="PUX2" i="5"/>
  <c r="PUW2" i="5"/>
  <c r="PUV2" i="5"/>
  <c r="PUU2" i="5"/>
  <c r="PUT2" i="5"/>
  <c r="PUS2" i="5"/>
  <c r="PUR2" i="5"/>
  <c r="PUQ2" i="5"/>
  <c r="PUP2" i="5"/>
  <c r="PUO2" i="5"/>
  <c r="PUN2" i="5"/>
  <c r="PUM2" i="5"/>
  <c r="PUL2" i="5"/>
  <c r="PUK2" i="5"/>
  <c r="PUJ2" i="5"/>
  <c r="PUI2" i="5"/>
  <c r="PUH2" i="5"/>
  <c r="PUG2" i="5"/>
  <c r="PUF2" i="5"/>
  <c r="PUE2" i="5"/>
  <c r="PUD2" i="5"/>
  <c r="PUC2" i="5"/>
  <c r="PUB2" i="5"/>
  <c r="PUA2" i="5"/>
  <c r="PTZ2" i="5"/>
  <c r="PTY2" i="5"/>
  <c r="PTX2" i="5"/>
  <c r="PTW2" i="5"/>
  <c r="PTV2" i="5"/>
  <c r="PTU2" i="5"/>
  <c r="PTT2" i="5"/>
  <c r="PTS2" i="5"/>
  <c r="PTR2" i="5"/>
  <c r="PTQ2" i="5"/>
  <c r="PTP2" i="5"/>
  <c r="PTO2" i="5"/>
  <c r="PTN2" i="5"/>
  <c r="PTM2" i="5"/>
  <c r="PTL2" i="5"/>
  <c r="PTK2" i="5"/>
  <c r="PTJ2" i="5"/>
  <c r="PTI2" i="5"/>
  <c r="PTH2" i="5"/>
  <c r="PTG2" i="5"/>
  <c r="PTF2" i="5"/>
  <c r="PTE2" i="5"/>
  <c r="PTD2" i="5"/>
  <c r="PTC2" i="5"/>
  <c r="PTB2" i="5"/>
  <c r="PTA2" i="5"/>
  <c r="PSZ2" i="5"/>
  <c r="PSY2" i="5"/>
  <c r="PSX2" i="5"/>
  <c r="PSW2" i="5"/>
  <c r="PSV2" i="5"/>
  <c r="PSU2" i="5"/>
  <c r="PST2" i="5"/>
  <c r="PSS2" i="5"/>
  <c r="PSR2" i="5"/>
  <c r="PSQ2" i="5"/>
  <c r="PSP2" i="5"/>
  <c r="PSO2" i="5"/>
  <c r="PSN2" i="5"/>
  <c r="PSM2" i="5"/>
  <c r="PSL2" i="5"/>
  <c r="PSK2" i="5"/>
  <c r="PSJ2" i="5"/>
  <c r="PSI2" i="5"/>
  <c r="PSH2" i="5"/>
  <c r="PSG2" i="5"/>
  <c r="PSF2" i="5"/>
  <c r="PSE2" i="5"/>
  <c r="PSD2" i="5"/>
  <c r="PSC2" i="5"/>
  <c r="PSB2" i="5"/>
  <c r="PSA2" i="5"/>
  <c r="PRZ2" i="5"/>
  <c r="PRY2" i="5"/>
  <c r="PRX2" i="5"/>
  <c r="PRW2" i="5"/>
  <c r="PRV2" i="5"/>
  <c r="PRU2" i="5"/>
  <c r="PRT2" i="5"/>
  <c r="PRS2" i="5"/>
  <c r="PRR2" i="5"/>
  <c r="PRQ2" i="5"/>
  <c r="PRP2" i="5"/>
  <c r="PRO2" i="5"/>
  <c r="PRN2" i="5"/>
  <c r="PRM2" i="5"/>
  <c r="PRL2" i="5"/>
  <c r="PRK2" i="5"/>
  <c r="PRJ2" i="5"/>
  <c r="PRI2" i="5"/>
  <c r="PRH2" i="5"/>
  <c r="PRG2" i="5"/>
  <c r="PRF2" i="5"/>
  <c r="PRE2" i="5"/>
  <c r="PRD2" i="5"/>
  <c r="PRC2" i="5"/>
  <c r="PRB2" i="5"/>
  <c r="PRA2" i="5"/>
  <c r="PQZ2" i="5"/>
  <c r="PQY2" i="5"/>
  <c r="PQX2" i="5"/>
  <c r="PQW2" i="5"/>
  <c r="PQV2" i="5"/>
  <c r="PQU2" i="5"/>
  <c r="PQT2" i="5"/>
  <c r="PQS2" i="5"/>
  <c r="PQR2" i="5"/>
  <c r="PQQ2" i="5"/>
  <c r="PQP2" i="5"/>
  <c r="PQO2" i="5"/>
  <c r="PQN2" i="5"/>
  <c r="PQM2" i="5"/>
  <c r="PQL2" i="5"/>
  <c r="PQK2" i="5"/>
  <c r="PQJ2" i="5"/>
  <c r="PQI2" i="5"/>
  <c r="PQH2" i="5"/>
  <c r="PQG2" i="5"/>
  <c r="PQF2" i="5"/>
  <c r="PQE2" i="5"/>
  <c r="PQD2" i="5"/>
  <c r="PQC2" i="5"/>
  <c r="PQB2" i="5"/>
  <c r="PQA2" i="5"/>
  <c r="PPZ2" i="5"/>
  <c r="PPY2" i="5"/>
  <c r="PPX2" i="5"/>
  <c r="PPW2" i="5"/>
  <c r="PPV2" i="5"/>
  <c r="PPU2" i="5"/>
  <c r="PPT2" i="5"/>
  <c r="PPS2" i="5"/>
  <c r="PPR2" i="5"/>
  <c r="PPQ2" i="5"/>
  <c r="PPP2" i="5"/>
  <c r="PPO2" i="5"/>
  <c r="PPN2" i="5"/>
  <c r="PPM2" i="5"/>
  <c r="PPL2" i="5"/>
  <c r="PPK2" i="5"/>
  <c r="PPJ2" i="5"/>
  <c r="PPI2" i="5"/>
  <c r="PPH2" i="5"/>
  <c r="PPG2" i="5"/>
  <c r="PPF2" i="5"/>
  <c r="PPE2" i="5"/>
  <c r="PPD2" i="5"/>
  <c r="PPC2" i="5"/>
  <c r="PPB2" i="5"/>
  <c r="PPA2" i="5"/>
  <c r="POZ2" i="5"/>
  <c r="POY2" i="5"/>
  <c r="POX2" i="5"/>
  <c r="POW2" i="5"/>
  <c r="POV2" i="5"/>
  <c r="POU2" i="5"/>
  <c r="POT2" i="5"/>
  <c r="POS2" i="5"/>
  <c r="POR2" i="5"/>
  <c r="POQ2" i="5"/>
  <c r="POP2" i="5"/>
  <c r="POO2" i="5"/>
  <c r="PON2" i="5"/>
  <c r="POM2" i="5"/>
  <c r="POL2" i="5"/>
  <c r="POK2" i="5"/>
  <c r="POJ2" i="5"/>
  <c r="POI2" i="5"/>
  <c r="POH2" i="5"/>
  <c r="POG2" i="5"/>
  <c r="POF2" i="5"/>
  <c r="POE2" i="5"/>
  <c r="POD2" i="5"/>
  <c r="POC2" i="5"/>
  <c r="POB2" i="5"/>
  <c r="POA2" i="5"/>
  <c r="PNZ2" i="5"/>
  <c r="PNY2" i="5"/>
  <c r="PNX2" i="5"/>
  <c r="PNW2" i="5"/>
  <c r="PNV2" i="5"/>
  <c r="PNU2" i="5"/>
  <c r="PNT2" i="5"/>
  <c r="PNS2" i="5"/>
  <c r="PNR2" i="5"/>
  <c r="PNQ2" i="5"/>
  <c r="PNP2" i="5"/>
  <c r="PNO2" i="5"/>
  <c r="PNN2" i="5"/>
  <c r="PNM2" i="5"/>
  <c r="PNL2" i="5"/>
  <c r="PNK2" i="5"/>
  <c r="PNJ2" i="5"/>
  <c r="PNI2" i="5"/>
  <c r="PNH2" i="5"/>
  <c r="PNG2" i="5"/>
  <c r="PNF2" i="5"/>
  <c r="PNE2" i="5"/>
  <c r="PND2" i="5"/>
  <c r="PNC2" i="5"/>
  <c r="PNB2" i="5"/>
  <c r="PNA2" i="5"/>
  <c r="PMZ2" i="5"/>
  <c r="PMY2" i="5"/>
  <c r="PMX2" i="5"/>
  <c r="PMW2" i="5"/>
  <c r="PMV2" i="5"/>
  <c r="PMU2" i="5"/>
  <c r="PMT2" i="5"/>
  <c r="PMS2" i="5"/>
  <c r="PMR2" i="5"/>
  <c r="PMQ2" i="5"/>
  <c r="PMP2" i="5"/>
  <c r="PMO2" i="5"/>
  <c r="PMN2" i="5"/>
  <c r="PMM2" i="5"/>
  <c r="PML2" i="5"/>
  <c r="PMK2" i="5"/>
  <c r="PMJ2" i="5"/>
  <c r="PMI2" i="5"/>
  <c r="PMH2" i="5"/>
  <c r="PMG2" i="5"/>
  <c r="PMF2" i="5"/>
  <c r="PME2" i="5"/>
  <c r="PMD2" i="5"/>
  <c r="PMC2" i="5"/>
  <c r="PMB2" i="5"/>
  <c r="PMA2" i="5"/>
  <c r="PLZ2" i="5"/>
  <c r="PLY2" i="5"/>
  <c r="PLX2" i="5"/>
  <c r="PLW2" i="5"/>
  <c r="PLV2" i="5"/>
  <c r="PLU2" i="5"/>
  <c r="PLT2" i="5"/>
  <c r="PLS2" i="5"/>
  <c r="PLR2" i="5"/>
  <c r="PLQ2" i="5"/>
  <c r="PLP2" i="5"/>
  <c r="PLO2" i="5"/>
  <c r="PLN2" i="5"/>
  <c r="PLM2" i="5"/>
  <c r="PLL2" i="5"/>
  <c r="PLK2" i="5"/>
  <c r="PLJ2" i="5"/>
  <c r="PLI2" i="5"/>
  <c r="PLH2" i="5"/>
  <c r="PLG2" i="5"/>
  <c r="PLF2" i="5"/>
  <c r="PLE2" i="5"/>
  <c r="PLD2" i="5"/>
  <c r="PLC2" i="5"/>
  <c r="PLB2" i="5"/>
  <c r="PLA2" i="5"/>
  <c r="PKZ2" i="5"/>
  <c r="PKY2" i="5"/>
  <c r="PKX2" i="5"/>
  <c r="PKW2" i="5"/>
  <c r="PKV2" i="5"/>
  <c r="PKU2" i="5"/>
  <c r="PKT2" i="5"/>
  <c r="PKS2" i="5"/>
  <c r="PKR2" i="5"/>
  <c r="PKQ2" i="5"/>
  <c r="PKP2" i="5"/>
  <c r="PKO2" i="5"/>
  <c r="PKN2" i="5"/>
  <c r="PKM2" i="5"/>
  <c r="PKL2" i="5"/>
  <c r="PKK2" i="5"/>
  <c r="PKJ2" i="5"/>
  <c r="PKI2" i="5"/>
  <c r="PKH2" i="5"/>
  <c r="PKG2" i="5"/>
  <c r="PKF2" i="5"/>
  <c r="PKE2" i="5"/>
  <c r="PKD2" i="5"/>
  <c r="PKC2" i="5"/>
  <c r="PKB2" i="5"/>
  <c r="PKA2" i="5"/>
  <c r="PJZ2" i="5"/>
  <c r="PJY2" i="5"/>
  <c r="PJX2" i="5"/>
  <c r="PJW2" i="5"/>
  <c r="PJV2" i="5"/>
  <c r="PJU2" i="5"/>
  <c r="PJT2" i="5"/>
  <c r="PJS2" i="5"/>
  <c r="PJR2" i="5"/>
  <c r="PJQ2" i="5"/>
  <c r="PJP2" i="5"/>
  <c r="PJO2" i="5"/>
  <c r="PJN2" i="5"/>
  <c r="PJM2" i="5"/>
  <c r="PJL2" i="5"/>
  <c r="PJK2" i="5"/>
  <c r="PJJ2" i="5"/>
  <c r="PJI2" i="5"/>
  <c r="PJH2" i="5"/>
  <c r="PJG2" i="5"/>
  <c r="PJF2" i="5"/>
  <c r="PJE2" i="5"/>
  <c r="PJD2" i="5"/>
  <c r="PJC2" i="5"/>
  <c r="PJB2" i="5"/>
  <c r="PJA2" i="5"/>
  <c r="PIZ2" i="5"/>
  <c r="PIY2" i="5"/>
  <c r="PIX2" i="5"/>
  <c r="PIW2" i="5"/>
  <c r="PIV2" i="5"/>
  <c r="PIU2" i="5"/>
  <c r="PIT2" i="5"/>
  <c r="PIS2" i="5"/>
  <c r="PIR2" i="5"/>
  <c r="PIQ2" i="5"/>
  <c r="PIP2" i="5"/>
  <c r="PIO2" i="5"/>
  <c r="PIN2" i="5"/>
  <c r="PIM2" i="5"/>
  <c r="PIL2" i="5"/>
  <c r="PIK2" i="5"/>
  <c r="PIJ2" i="5"/>
  <c r="PII2" i="5"/>
  <c r="PIH2" i="5"/>
  <c r="PIG2" i="5"/>
  <c r="PIF2" i="5"/>
  <c r="PIE2" i="5"/>
  <c r="PID2" i="5"/>
  <c r="PIC2" i="5"/>
  <c r="PIB2" i="5"/>
  <c r="PIA2" i="5"/>
  <c r="PHZ2" i="5"/>
  <c r="PHY2" i="5"/>
  <c r="PHX2" i="5"/>
  <c r="PHW2" i="5"/>
  <c r="PHV2" i="5"/>
  <c r="PHU2" i="5"/>
  <c r="PHT2" i="5"/>
  <c r="PHS2" i="5"/>
  <c r="PHR2" i="5"/>
  <c r="PHQ2" i="5"/>
  <c r="PHP2" i="5"/>
  <c r="PHO2" i="5"/>
  <c r="PHN2" i="5"/>
  <c r="PHM2" i="5"/>
  <c r="PHL2" i="5"/>
  <c r="PHK2" i="5"/>
  <c r="PHJ2" i="5"/>
  <c r="PHI2" i="5"/>
  <c r="PHH2" i="5"/>
  <c r="PHG2" i="5"/>
  <c r="PHF2" i="5"/>
  <c r="PHE2" i="5"/>
  <c r="PHD2" i="5"/>
  <c r="PHC2" i="5"/>
  <c r="PHB2" i="5"/>
  <c r="PHA2" i="5"/>
  <c r="PGZ2" i="5"/>
  <c r="PGY2" i="5"/>
  <c r="PGX2" i="5"/>
  <c r="PGW2" i="5"/>
  <c r="PGV2" i="5"/>
  <c r="PGU2" i="5"/>
  <c r="PGT2" i="5"/>
  <c r="PGS2" i="5"/>
  <c r="PGR2" i="5"/>
  <c r="PGQ2" i="5"/>
  <c r="PGP2" i="5"/>
  <c r="PGO2" i="5"/>
  <c r="PGN2" i="5"/>
  <c r="PGM2" i="5"/>
  <c r="PGL2" i="5"/>
  <c r="PGK2" i="5"/>
  <c r="PGJ2" i="5"/>
  <c r="PGI2" i="5"/>
  <c r="PGH2" i="5"/>
  <c r="PGG2" i="5"/>
  <c r="PGF2" i="5"/>
  <c r="PGE2" i="5"/>
  <c r="PGD2" i="5"/>
  <c r="PGC2" i="5"/>
  <c r="PGB2" i="5"/>
  <c r="PGA2" i="5"/>
  <c r="PFZ2" i="5"/>
  <c r="PFY2" i="5"/>
  <c r="PFX2" i="5"/>
  <c r="PFW2" i="5"/>
  <c r="PFV2" i="5"/>
  <c r="PFU2" i="5"/>
  <c r="PFT2" i="5"/>
  <c r="PFS2" i="5"/>
  <c r="PFR2" i="5"/>
  <c r="PFQ2" i="5"/>
  <c r="PFP2" i="5"/>
  <c r="PFO2" i="5"/>
  <c r="PFN2" i="5"/>
  <c r="PFM2" i="5"/>
  <c r="PFL2" i="5"/>
  <c r="PFK2" i="5"/>
  <c r="PFJ2" i="5"/>
  <c r="PFI2" i="5"/>
  <c r="PFH2" i="5"/>
  <c r="PFG2" i="5"/>
  <c r="PFF2" i="5"/>
  <c r="PFE2" i="5"/>
  <c r="PFD2" i="5"/>
  <c r="PFC2" i="5"/>
  <c r="PFB2" i="5"/>
  <c r="PFA2" i="5"/>
  <c r="PEZ2" i="5"/>
  <c r="PEY2" i="5"/>
  <c r="PEX2" i="5"/>
  <c r="PEW2" i="5"/>
  <c r="PEV2" i="5"/>
  <c r="PEU2" i="5"/>
  <c r="PET2" i="5"/>
  <c r="PES2" i="5"/>
  <c r="PER2" i="5"/>
  <c r="PEQ2" i="5"/>
  <c r="PEP2" i="5"/>
  <c r="PEO2" i="5"/>
  <c r="PEN2" i="5"/>
  <c r="PEM2" i="5"/>
  <c r="PEL2" i="5"/>
  <c r="PEK2" i="5"/>
  <c r="PEJ2" i="5"/>
  <c r="PEI2" i="5"/>
  <c r="PEH2" i="5"/>
  <c r="PEG2" i="5"/>
  <c r="PEF2" i="5"/>
  <c r="PEE2" i="5"/>
  <c r="PED2" i="5"/>
  <c r="PEC2" i="5"/>
  <c r="PEB2" i="5"/>
  <c r="PEA2" i="5"/>
  <c r="PDZ2" i="5"/>
  <c r="PDY2" i="5"/>
  <c r="PDX2" i="5"/>
  <c r="PDW2" i="5"/>
  <c r="PDV2" i="5"/>
  <c r="PDU2" i="5"/>
  <c r="PDT2" i="5"/>
  <c r="PDS2" i="5"/>
  <c r="PDR2" i="5"/>
  <c r="PDQ2" i="5"/>
  <c r="PDP2" i="5"/>
  <c r="PDO2" i="5"/>
  <c r="PDN2" i="5"/>
  <c r="PDM2" i="5"/>
  <c r="PDL2" i="5"/>
  <c r="PDK2" i="5"/>
  <c r="PDJ2" i="5"/>
  <c r="PDI2" i="5"/>
  <c r="PDH2" i="5"/>
  <c r="PDG2" i="5"/>
  <c r="PDF2" i="5"/>
  <c r="PDE2" i="5"/>
  <c r="PDD2" i="5"/>
  <c r="PDC2" i="5"/>
  <c r="PDB2" i="5"/>
  <c r="PDA2" i="5"/>
  <c r="PCZ2" i="5"/>
  <c r="PCY2" i="5"/>
  <c r="PCX2" i="5"/>
  <c r="PCW2" i="5"/>
  <c r="PCV2" i="5"/>
  <c r="PCU2" i="5"/>
  <c r="PCT2" i="5"/>
  <c r="PCS2" i="5"/>
  <c r="PCR2" i="5"/>
  <c r="PCQ2" i="5"/>
  <c r="PCP2" i="5"/>
  <c r="PCO2" i="5"/>
  <c r="PCN2" i="5"/>
  <c r="PCM2" i="5"/>
  <c r="PCL2" i="5"/>
  <c r="PCK2" i="5"/>
  <c r="PCJ2" i="5"/>
  <c r="PCI2" i="5"/>
  <c r="PCH2" i="5"/>
  <c r="PCG2" i="5"/>
  <c r="PCF2" i="5"/>
  <c r="PCE2" i="5"/>
  <c r="PCD2" i="5"/>
  <c r="PCC2" i="5"/>
  <c r="PCB2" i="5"/>
  <c r="PCA2" i="5"/>
  <c r="PBZ2" i="5"/>
  <c r="PBY2" i="5"/>
  <c r="PBX2" i="5"/>
  <c r="PBW2" i="5"/>
  <c r="PBV2" i="5"/>
  <c r="PBU2" i="5"/>
  <c r="PBT2" i="5"/>
  <c r="PBS2" i="5"/>
  <c r="PBR2" i="5"/>
  <c r="PBQ2" i="5"/>
  <c r="PBP2" i="5"/>
  <c r="PBO2" i="5"/>
  <c r="PBN2" i="5"/>
  <c r="PBM2" i="5"/>
  <c r="PBL2" i="5"/>
  <c r="PBK2" i="5"/>
  <c r="PBJ2" i="5"/>
  <c r="PBI2" i="5"/>
  <c r="PBH2" i="5"/>
  <c r="PBG2" i="5"/>
  <c r="PBF2" i="5"/>
  <c r="PBE2" i="5"/>
  <c r="PBD2" i="5"/>
  <c r="PBC2" i="5"/>
  <c r="PBB2" i="5"/>
  <c r="PBA2" i="5"/>
  <c r="PAZ2" i="5"/>
  <c r="PAY2" i="5"/>
  <c r="PAX2" i="5"/>
  <c r="PAW2" i="5"/>
  <c r="PAV2" i="5"/>
  <c r="PAU2" i="5"/>
  <c r="PAT2" i="5"/>
  <c r="PAS2" i="5"/>
  <c r="PAR2" i="5"/>
  <c r="PAQ2" i="5"/>
  <c r="PAP2" i="5"/>
  <c r="PAO2" i="5"/>
  <c r="PAN2" i="5"/>
  <c r="PAM2" i="5"/>
  <c r="PAL2" i="5"/>
  <c r="PAK2" i="5"/>
  <c r="PAJ2" i="5"/>
  <c r="PAI2" i="5"/>
  <c r="PAH2" i="5"/>
  <c r="PAG2" i="5"/>
  <c r="PAF2" i="5"/>
  <c r="PAE2" i="5"/>
  <c r="PAD2" i="5"/>
  <c r="PAC2" i="5"/>
  <c r="PAB2" i="5"/>
  <c r="PAA2" i="5"/>
  <c r="OZZ2" i="5"/>
  <c r="OZY2" i="5"/>
  <c r="OZX2" i="5"/>
  <c r="OZW2" i="5"/>
  <c r="OZV2" i="5"/>
  <c r="OZU2" i="5"/>
  <c r="OZT2" i="5"/>
  <c r="OZS2" i="5"/>
  <c r="OZR2" i="5"/>
  <c r="OZQ2" i="5"/>
  <c r="OZP2" i="5"/>
  <c r="OZO2" i="5"/>
  <c r="OZN2" i="5"/>
  <c r="OZM2" i="5"/>
  <c r="OZL2" i="5"/>
  <c r="OZK2" i="5"/>
  <c r="OZJ2" i="5"/>
  <c r="OZI2" i="5"/>
  <c r="OZH2" i="5"/>
  <c r="OZG2" i="5"/>
  <c r="OZF2" i="5"/>
  <c r="OZE2" i="5"/>
  <c r="OZD2" i="5"/>
  <c r="OZC2" i="5"/>
  <c r="OZB2" i="5"/>
  <c r="OZA2" i="5"/>
  <c r="OYZ2" i="5"/>
  <c r="OYY2" i="5"/>
  <c r="OYX2" i="5"/>
  <c r="OYW2" i="5"/>
  <c r="OYV2" i="5"/>
  <c r="OYU2" i="5"/>
  <c r="OYT2" i="5"/>
  <c r="OYS2" i="5"/>
  <c r="OYR2" i="5"/>
  <c r="OYQ2" i="5"/>
  <c r="OYP2" i="5"/>
  <c r="OYO2" i="5"/>
  <c r="OYN2" i="5"/>
  <c r="OYM2" i="5"/>
  <c r="OYL2" i="5"/>
  <c r="OYK2" i="5"/>
  <c r="OYJ2" i="5"/>
  <c r="OYI2" i="5"/>
  <c r="OYH2" i="5"/>
  <c r="OYG2" i="5"/>
  <c r="OYF2" i="5"/>
  <c r="OYE2" i="5"/>
  <c r="OYD2" i="5"/>
  <c r="OYC2" i="5"/>
  <c r="OYB2" i="5"/>
  <c r="OYA2" i="5"/>
  <c r="OXZ2" i="5"/>
  <c r="OXY2" i="5"/>
  <c r="OXX2" i="5"/>
  <c r="OXW2" i="5"/>
  <c r="OXV2" i="5"/>
  <c r="OXU2" i="5"/>
  <c r="OXT2" i="5"/>
  <c r="OXS2" i="5"/>
  <c r="OXR2" i="5"/>
  <c r="OXQ2" i="5"/>
  <c r="OXP2" i="5"/>
  <c r="OXO2" i="5"/>
  <c r="OXN2" i="5"/>
  <c r="OXM2" i="5"/>
  <c r="OXL2" i="5"/>
  <c r="OXK2" i="5"/>
  <c r="OXJ2" i="5"/>
  <c r="OXI2" i="5"/>
  <c r="OXH2" i="5"/>
  <c r="OXG2" i="5"/>
  <c r="OXF2" i="5"/>
  <c r="OXE2" i="5"/>
  <c r="OXD2" i="5"/>
  <c r="OXC2" i="5"/>
  <c r="OXB2" i="5"/>
  <c r="OXA2" i="5"/>
  <c r="OWZ2" i="5"/>
  <c r="OWY2" i="5"/>
  <c r="OWX2" i="5"/>
  <c r="OWW2" i="5"/>
  <c r="OWV2" i="5"/>
  <c r="OWU2" i="5"/>
  <c r="OWT2" i="5"/>
  <c r="OWS2" i="5"/>
  <c r="OWR2" i="5"/>
  <c r="OWQ2" i="5"/>
  <c r="OWP2" i="5"/>
  <c r="OWO2" i="5"/>
  <c r="OWN2" i="5"/>
  <c r="OWM2" i="5"/>
  <c r="OWL2" i="5"/>
  <c r="OWK2" i="5"/>
  <c r="OWJ2" i="5"/>
  <c r="OWI2" i="5"/>
  <c r="OWH2" i="5"/>
  <c r="OWG2" i="5"/>
  <c r="OWF2" i="5"/>
  <c r="OWE2" i="5"/>
  <c r="OWD2" i="5"/>
  <c r="OWC2" i="5"/>
  <c r="OWB2" i="5"/>
  <c r="OWA2" i="5"/>
  <c r="OVZ2" i="5"/>
  <c r="OVY2" i="5"/>
  <c r="OVX2" i="5"/>
  <c r="OVW2" i="5"/>
  <c r="OVV2" i="5"/>
  <c r="OVU2" i="5"/>
  <c r="OVT2" i="5"/>
  <c r="OVS2" i="5"/>
  <c r="OVR2" i="5"/>
  <c r="OVQ2" i="5"/>
  <c r="OVP2" i="5"/>
  <c r="OVO2" i="5"/>
  <c r="OVN2" i="5"/>
  <c r="OVM2" i="5"/>
  <c r="OVL2" i="5"/>
  <c r="OVK2" i="5"/>
  <c r="OVJ2" i="5"/>
  <c r="OVI2" i="5"/>
  <c r="OVH2" i="5"/>
  <c r="OVG2" i="5"/>
  <c r="OVF2" i="5"/>
  <c r="OVE2" i="5"/>
  <c r="OVD2" i="5"/>
  <c r="OVC2" i="5"/>
  <c r="OVB2" i="5"/>
  <c r="OVA2" i="5"/>
  <c r="OUZ2" i="5"/>
  <c r="OUY2" i="5"/>
  <c r="OUX2" i="5"/>
  <c r="OUW2" i="5"/>
  <c r="OUV2" i="5"/>
  <c r="OUU2" i="5"/>
  <c r="OUT2" i="5"/>
  <c r="OUS2" i="5"/>
  <c r="OUR2" i="5"/>
  <c r="OUQ2" i="5"/>
  <c r="OUP2" i="5"/>
  <c r="OUO2" i="5"/>
  <c r="OUN2" i="5"/>
  <c r="OUM2" i="5"/>
  <c r="OUL2" i="5"/>
  <c r="OUK2" i="5"/>
  <c r="OUJ2" i="5"/>
  <c r="OUI2" i="5"/>
  <c r="OUH2" i="5"/>
  <c r="OUG2" i="5"/>
  <c r="OUF2" i="5"/>
  <c r="OUE2" i="5"/>
  <c r="OUD2" i="5"/>
  <c r="OUC2" i="5"/>
  <c r="OUB2" i="5"/>
  <c r="OUA2" i="5"/>
  <c r="OTZ2" i="5"/>
  <c r="OTY2" i="5"/>
  <c r="OTX2" i="5"/>
  <c r="OTW2" i="5"/>
  <c r="OTV2" i="5"/>
  <c r="OTU2" i="5"/>
  <c r="OTT2" i="5"/>
  <c r="OTS2" i="5"/>
  <c r="OTR2" i="5"/>
  <c r="OTQ2" i="5"/>
  <c r="OTP2" i="5"/>
  <c r="OTO2" i="5"/>
  <c r="OTN2" i="5"/>
  <c r="OTM2" i="5"/>
  <c r="OTL2" i="5"/>
  <c r="OTK2" i="5"/>
  <c r="OTJ2" i="5"/>
  <c r="OTI2" i="5"/>
  <c r="OTH2" i="5"/>
  <c r="OTG2" i="5"/>
  <c r="OTF2" i="5"/>
  <c r="OTE2" i="5"/>
  <c r="OTD2" i="5"/>
  <c r="OTC2" i="5"/>
  <c r="OTB2" i="5"/>
  <c r="OTA2" i="5"/>
  <c r="OSZ2" i="5"/>
  <c r="OSY2" i="5"/>
  <c r="OSX2" i="5"/>
  <c r="OSW2" i="5"/>
  <c r="OSV2" i="5"/>
  <c r="OSU2" i="5"/>
  <c r="OST2" i="5"/>
  <c r="OSS2" i="5"/>
  <c r="OSR2" i="5"/>
  <c r="OSQ2" i="5"/>
  <c r="OSP2" i="5"/>
  <c r="OSO2" i="5"/>
  <c r="OSN2" i="5"/>
  <c r="OSM2" i="5"/>
  <c r="OSL2" i="5"/>
  <c r="OSK2" i="5"/>
  <c r="OSJ2" i="5"/>
  <c r="OSI2" i="5"/>
  <c r="OSH2" i="5"/>
  <c r="OSG2" i="5"/>
  <c r="OSF2" i="5"/>
  <c r="OSE2" i="5"/>
  <c r="OSD2" i="5"/>
  <c r="OSC2" i="5"/>
  <c r="OSB2" i="5"/>
  <c r="OSA2" i="5"/>
  <c r="ORZ2" i="5"/>
  <c r="ORY2" i="5"/>
  <c r="ORX2" i="5"/>
  <c r="ORW2" i="5"/>
  <c r="ORV2" i="5"/>
  <c r="ORU2" i="5"/>
  <c r="ORT2" i="5"/>
  <c r="ORS2" i="5"/>
  <c r="ORR2" i="5"/>
  <c r="ORQ2" i="5"/>
  <c r="ORP2" i="5"/>
  <c r="ORO2" i="5"/>
  <c r="ORN2" i="5"/>
  <c r="ORM2" i="5"/>
  <c r="ORL2" i="5"/>
  <c r="ORK2" i="5"/>
  <c r="ORJ2" i="5"/>
  <c r="ORI2" i="5"/>
  <c r="ORH2" i="5"/>
  <c r="ORG2" i="5"/>
  <c r="ORF2" i="5"/>
  <c r="ORE2" i="5"/>
  <c r="ORD2" i="5"/>
  <c r="ORC2" i="5"/>
  <c r="ORB2" i="5"/>
  <c r="ORA2" i="5"/>
  <c r="OQZ2" i="5"/>
  <c r="OQY2" i="5"/>
  <c r="OQX2" i="5"/>
  <c r="OQW2" i="5"/>
  <c r="OQV2" i="5"/>
  <c r="OQU2" i="5"/>
  <c r="OQT2" i="5"/>
  <c r="OQS2" i="5"/>
  <c r="OQR2" i="5"/>
  <c r="OQQ2" i="5"/>
  <c r="OQP2" i="5"/>
  <c r="OQO2" i="5"/>
  <c r="OQN2" i="5"/>
  <c r="OQM2" i="5"/>
  <c r="OQL2" i="5"/>
  <c r="OQK2" i="5"/>
  <c r="OQJ2" i="5"/>
  <c r="OQI2" i="5"/>
  <c r="OQH2" i="5"/>
  <c r="OQG2" i="5"/>
  <c r="OQF2" i="5"/>
  <c r="OQE2" i="5"/>
  <c r="OQD2" i="5"/>
  <c r="OQC2" i="5"/>
  <c r="OQB2" i="5"/>
  <c r="OQA2" i="5"/>
  <c r="OPZ2" i="5"/>
  <c r="OPY2" i="5"/>
  <c r="OPX2" i="5"/>
  <c r="OPW2" i="5"/>
  <c r="OPV2" i="5"/>
  <c r="OPU2" i="5"/>
  <c r="OPT2" i="5"/>
  <c r="OPS2" i="5"/>
  <c r="OPR2" i="5"/>
  <c r="OPQ2" i="5"/>
  <c r="OPP2" i="5"/>
  <c r="OPO2" i="5"/>
  <c r="OPN2" i="5"/>
  <c r="OPM2" i="5"/>
  <c r="OPL2" i="5"/>
  <c r="OPK2" i="5"/>
  <c r="OPJ2" i="5"/>
  <c r="OPI2" i="5"/>
  <c r="OPH2" i="5"/>
  <c r="OPG2" i="5"/>
  <c r="OPF2" i="5"/>
  <c r="OPE2" i="5"/>
  <c r="OPD2" i="5"/>
  <c r="OPC2" i="5"/>
  <c r="OPB2" i="5"/>
  <c r="OPA2" i="5"/>
  <c r="OOZ2" i="5"/>
  <c r="OOY2" i="5"/>
  <c r="OOX2" i="5"/>
  <c r="OOW2" i="5"/>
  <c r="OOV2" i="5"/>
  <c r="OOU2" i="5"/>
  <c r="OOT2" i="5"/>
  <c r="OOS2" i="5"/>
  <c r="OOR2" i="5"/>
  <c r="OOQ2" i="5"/>
  <c r="OOP2" i="5"/>
  <c r="OOO2" i="5"/>
  <c r="OON2" i="5"/>
  <c r="OOM2" i="5"/>
  <c r="OOL2" i="5"/>
  <c r="OOK2" i="5"/>
  <c r="OOJ2" i="5"/>
  <c r="OOI2" i="5"/>
  <c r="OOH2" i="5"/>
  <c r="OOG2" i="5"/>
  <c r="OOF2" i="5"/>
  <c r="OOE2" i="5"/>
  <c r="OOD2" i="5"/>
  <c r="OOC2" i="5"/>
  <c r="OOB2" i="5"/>
  <c r="OOA2" i="5"/>
  <c r="ONZ2" i="5"/>
  <c r="ONY2" i="5"/>
  <c r="ONX2" i="5"/>
  <c r="ONW2" i="5"/>
  <c r="ONV2" i="5"/>
  <c r="ONU2" i="5"/>
  <c r="ONT2" i="5"/>
  <c r="ONS2" i="5"/>
  <c r="ONR2" i="5"/>
  <c r="ONQ2" i="5"/>
  <c r="ONP2" i="5"/>
  <c r="ONO2" i="5"/>
  <c r="ONN2" i="5"/>
  <c r="ONM2" i="5"/>
  <c r="ONL2" i="5"/>
  <c r="ONK2" i="5"/>
  <c r="ONJ2" i="5"/>
  <c r="ONI2" i="5"/>
  <c r="ONH2" i="5"/>
  <c r="ONG2" i="5"/>
  <c r="ONF2" i="5"/>
  <c r="ONE2" i="5"/>
  <c r="OND2" i="5"/>
  <c r="ONC2" i="5"/>
  <c r="ONB2" i="5"/>
  <c r="ONA2" i="5"/>
  <c r="OMZ2" i="5"/>
  <c r="OMY2" i="5"/>
  <c r="OMX2" i="5"/>
  <c r="OMW2" i="5"/>
  <c r="OMV2" i="5"/>
  <c r="OMU2" i="5"/>
  <c r="OMT2" i="5"/>
  <c r="OMS2" i="5"/>
  <c r="OMR2" i="5"/>
  <c r="OMQ2" i="5"/>
  <c r="OMP2" i="5"/>
  <c r="OMO2" i="5"/>
  <c r="OMN2" i="5"/>
  <c r="OMM2" i="5"/>
  <c r="OML2" i="5"/>
  <c r="OMK2" i="5"/>
  <c r="OMJ2" i="5"/>
  <c r="OMI2" i="5"/>
  <c r="OMH2" i="5"/>
  <c r="OMG2" i="5"/>
  <c r="OMF2" i="5"/>
  <c r="OME2" i="5"/>
  <c r="OMD2" i="5"/>
  <c r="OMC2" i="5"/>
  <c r="OMB2" i="5"/>
  <c r="OMA2" i="5"/>
  <c r="OLZ2" i="5"/>
  <c r="OLY2" i="5"/>
  <c r="OLX2" i="5"/>
  <c r="OLW2" i="5"/>
  <c r="OLV2" i="5"/>
  <c r="OLU2" i="5"/>
  <c r="OLT2" i="5"/>
  <c r="OLS2" i="5"/>
  <c r="OLR2" i="5"/>
  <c r="OLQ2" i="5"/>
  <c r="OLP2" i="5"/>
  <c r="OLO2" i="5"/>
  <c r="OLN2" i="5"/>
  <c r="OLM2" i="5"/>
  <c r="OLL2" i="5"/>
  <c r="OLK2" i="5"/>
  <c r="OLJ2" i="5"/>
  <c r="OLI2" i="5"/>
  <c r="OLH2" i="5"/>
  <c r="OLG2" i="5"/>
  <c r="OLF2" i="5"/>
  <c r="OLE2" i="5"/>
  <c r="OLD2" i="5"/>
  <c r="OLC2" i="5"/>
  <c r="OLB2" i="5"/>
  <c r="OLA2" i="5"/>
  <c r="OKZ2" i="5"/>
  <c r="OKY2" i="5"/>
  <c r="OKX2" i="5"/>
  <c r="OKW2" i="5"/>
  <c r="OKV2" i="5"/>
  <c r="OKU2" i="5"/>
  <c r="OKT2" i="5"/>
  <c r="OKS2" i="5"/>
  <c r="OKR2" i="5"/>
  <c r="OKQ2" i="5"/>
  <c r="OKP2" i="5"/>
  <c r="OKO2" i="5"/>
  <c r="OKN2" i="5"/>
  <c r="OKM2" i="5"/>
  <c r="OKL2" i="5"/>
  <c r="OKK2" i="5"/>
  <c r="OKJ2" i="5"/>
  <c r="OKI2" i="5"/>
  <c r="OKH2" i="5"/>
  <c r="OKG2" i="5"/>
  <c r="OKF2" i="5"/>
  <c r="OKE2" i="5"/>
  <c r="OKD2" i="5"/>
  <c r="OKC2" i="5"/>
  <c r="OKB2" i="5"/>
  <c r="OKA2" i="5"/>
  <c r="OJZ2" i="5"/>
  <c r="OJY2" i="5"/>
  <c r="OJX2" i="5"/>
  <c r="OJW2" i="5"/>
  <c r="OJV2" i="5"/>
  <c r="OJU2" i="5"/>
  <c r="OJT2" i="5"/>
  <c r="OJS2" i="5"/>
  <c r="OJR2" i="5"/>
  <c r="OJQ2" i="5"/>
  <c r="OJP2" i="5"/>
  <c r="OJO2" i="5"/>
  <c r="OJN2" i="5"/>
  <c r="OJM2" i="5"/>
  <c r="OJL2" i="5"/>
  <c r="OJK2" i="5"/>
  <c r="OJJ2" i="5"/>
  <c r="OJI2" i="5"/>
  <c r="OJH2" i="5"/>
  <c r="OJG2" i="5"/>
  <c r="OJF2" i="5"/>
  <c r="OJE2" i="5"/>
  <c r="OJD2" i="5"/>
  <c r="OJC2" i="5"/>
  <c r="OJB2" i="5"/>
  <c r="OJA2" i="5"/>
  <c r="OIZ2" i="5"/>
  <c r="OIY2" i="5"/>
  <c r="OIX2" i="5"/>
  <c r="OIW2" i="5"/>
  <c r="OIV2" i="5"/>
  <c r="OIU2" i="5"/>
  <c r="OIT2" i="5"/>
  <c r="OIS2" i="5"/>
  <c r="OIR2" i="5"/>
  <c r="OIQ2" i="5"/>
  <c r="OIP2" i="5"/>
  <c r="OIO2" i="5"/>
  <c r="OIN2" i="5"/>
  <c r="OIM2" i="5"/>
  <c r="OIL2" i="5"/>
  <c r="OIK2" i="5"/>
  <c r="OIJ2" i="5"/>
  <c r="OII2" i="5"/>
  <c r="OIH2" i="5"/>
  <c r="OIG2" i="5"/>
  <c r="OIF2" i="5"/>
  <c r="OIE2" i="5"/>
  <c r="OID2" i="5"/>
  <c r="OIC2" i="5"/>
  <c r="OIB2" i="5"/>
  <c r="OIA2" i="5"/>
  <c r="OHZ2" i="5"/>
  <c r="OHY2" i="5"/>
  <c r="OHX2" i="5"/>
  <c r="OHW2" i="5"/>
  <c r="OHV2" i="5"/>
  <c r="OHU2" i="5"/>
  <c r="OHT2" i="5"/>
  <c r="OHS2" i="5"/>
  <c r="OHR2" i="5"/>
  <c r="OHQ2" i="5"/>
  <c r="OHP2" i="5"/>
  <c r="OHO2" i="5"/>
  <c r="OHN2" i="5"/>
  <c r="OHM2" i="5"/>
  <c r="OHL2" i="5"/>
  <c r="OHK2" i="5"/>
  <c r="OHJ2" i="5"/>
  <c r="OHI2" i="5"/>
  <c r="OHH2" i="5"/>
  <c r="OHG2" i="5"/>
  <c r="OHF2" i="5"/>
  <c r="OHE2" i="5"/>
  <c r="OHD2" i="5"/>
  <c r="OHC2" i="5"/>
  <c r="OHB2" i="5"/>
  <c r="OHA2" i="5"/>
  <c r="OGZ2" i="5"/>
  <c r="OGY2" i="5"/>
  <c r="OGX2" i="5"/>
  <c r="OGW2" i="5"/>
  <c r="OGV2" i="5"/>
  <c r="OGU2" i="5"/>
  <c r="OGT2" i="5"/>
  <c r="OGS2" i="5"/>
  <c r="OGR2" i="5"/>
  <c r="OGQ2" i="5"/>
  <c r="OGP2" i="5"/>
  <c r="OGO2" i="5"/>
  <c r="OGN2" i="5"/>
  <c r="OGM2" i="5"/>
  <c r="OGL2" i="5"/>
  <c r="OGK2" i="5"/>
  <c r="OGJ2" i="5"/>
  <c r="OGI2" i="5"/>
  <c r="OGH2" i="5"/>
  <c r="OGG2" i="5"/>
  <c r="OGF2" i="5"/>
  <c r="OGE2" i="5"/>
  <c r="OGD2" i="5"/>
  <c r="OGC2" i="5"/>
  <c r="OGB2" i="5"/>
  <c r="OGA2" i="5"/>
  <c r="OFZ2" i="5"/>
  <c r="OFY2" i="5"/>
  <c r="OFX2" i="5"/>
  <c r="OFW2" i="5"/>
  <c r="OFV2" i="5"/>
  <c r="OFU2" i="5"/>
  <c r="OFT2" i="5"/>
  <c r="OFS2" i="5"/>
  <c r="OFR2" i="5"/>
  <c r="OFQ2" i="5"/>
  <c r="OFP2" i="5"/>
  <c r="OFO2" i="5"/>
  <c r="OFN2" i="5"/>
  <c r="OFM2" i="5"/>
  <c r="OFL2" i="5"/>
  <c r="OFK2" i="5"/>
  <c r="OFJ2" i="5"/>
  <c r="OFI2" i="5"/>
  <c r="OFH2" i="5"/>
  <c r="OFG2" i="5"/>
  <c r="OFF2" i="5"/>
  <c r="OFE2" i="5"/>
  <c r="OFD2" i="5"/>
  <c r="OFC2" i="5"/>
  <c r="OFB2" i="5"/>
  <c r="OFA2" i="5"/>
  <c r="OEZ2" i="5"/>
  <c r="OEY2" i="5"/>
  <c r="OEX2" i="5"/>
  <c r="OEW2" i="5"/>
  <c r="OEV2" i="5"/>
  <c r="OEU2" i="5"/>
  <c r="OET2" i="5"/>
  <c r="OES2" i="5"/>
  <c r="OER2" i="5"/>
  <c r="OEQ2" i="5"/>
  <c r="OEP2" i="5"/>
  <c r="OEO2" i="5"/>
  <c r="OEN2" i="5"/>
  <c r="OEM2" i="5"/>
  <c r="OEL2" i="5"/>
  <c r="OEK2" i="5"/>
  <c r="OEJ2" i="5"/>
  <c r="OEI2" i="5"/>
  <c r="OEH2" i="5"/>
  <c r="OEG2" i="5"/>
  <c r="OEF2" i="5"/>
  <c r="OEE2" i="5"/>
  <c r="OED2" i="5"/>
  <c r="OEC2" i="5"/>
  <c r="OEB2" i="5"/>
  <c r="OEA2" i="5"/>
  <c r="ODZ2" i="5"/>
  <c r="ODY2" i="5"/>
  <c r="ODX2" i="5"/>
  <c r="ODW2" i="5"/>
  <c r="ODV2" i="5"/>
  <c r="ODU2" i="5"/>
  <c r="ODT2" i="5"/>
  <c r="ODS2" i="5"/>
  <c r="ODR2" i="5"/>
  <c r="ODQ2" i="5"/>
  <c r="ODP2" i="5"/>
  <c r="ODO2" i="5"/>
  <c r="ODN2" i="5"/>
  <c r="ODM2" i="5"/>
  <c r="ODL2" i="5"/>
  <c r="ODK2" i="5"/>
  <c r="ODJ2" i="5"/>
  <c r="ODI2" i="5"/>
  <c r="ODH2" i="5"/>
  <c r="ODG2" i="5"/>
  <c r="ODF2" i="5"/>
  <c r="ODE2" i="5"/>
  <c r="ODD2" i="5"/>
  <c r="ODC2" i="5"/>
  <c r="ODB2" i="5"/>
  <c r="ODA2" i="5"/>
  <c r="OCZ2" i="5"/>
  <c r="OCY2" i="5"/>
  <c r="OCX2" i="5"/>
  <c r="OCW2" i="5"/>
  <c r="OCV2" i="5"/>
  <c r="OCU2" i="5"/>
  <c r="OCT2" i="5"/>
  <c r="OCS2" i="5"/>
  <c r="OCR2" i="5"/>
  <c r="OCQ2" i="5"/>
  <c r="OCP2" i="5"/>
  <c r="OCO2" i="5"/>
  <c r="OCN2" i="5"/>
  <c r="OCM2" i="5"/>
  <c r="OCL2" i="5"/>
  <c r="OCK2" i="5"/>
  <c r="OCJ2" i="5"/>
  <c r="OCI2" i="5"/>
  <c r="OCH2" i="5"/>
  <c r="OCG2" i="5"/>
  <c r="OCF2" i="5"/>
  <c r="OCE2" i="5"/>
  <c r="OCD2" i="5"/>
  <c r="OCC2" i="5"/>
  <c r="OCB2" i="5"/>
  <c r="OCA2" i="5"/>
  <c r="OBZ2" i="5"/>
  <c r="OBY2" i="5"/>
  <c r="OBX2" i="5"/>
  <c r="OBW2" i="5"/>
  <c r="OBV2" i="5"/>
  <c r="OBU2" i="5"/>
  <c r="OBT2" i="5"/>
  <c r="OBS2" i="5"/>
  <c r="OBR2" i="5"/>
  <c r="OBQ2" i="5"/>
  <c r="OBP2" i="5"/>
  <c r="OBO2" i="5"/>
  <c r="OBN2" i="5"/>
  <c r="OBM2" i="5"/>
  <c r="OBL2" i="5"/>
  <c r="OBK2" i="5"/>
  <c r="OBJ2" i="5"/>
  <c r="OBI2" i="5"/>
  <c r="OBH2" i="5"/>
  <c r="OBG2" i="5"/>
  <c r="OBF2" i="5"/>
  <c r="OBE2" i="5"/>
  <c r="OBD2" i="5"/>
  <c r="OBC2" i="5"/>
  <c r="OBB2" i="5"/>
  <c r="OBA2" i="5"/>
  <c r="OAZ2" i="5"/>
  <c r="OAY2" i="5"/>
  <c r="OAX2" i="5"/>
  <c r="OAW2" i="5"/>
  <c r="OAV2" i="5"/>
  <c r="OAU2" i="5"/>
  <c r="OAT2" i="5"/>
  <c r="OAS2" i="5"/>
  <c r="OAR2" i="5"/>
  <c r="OAQ2" i="5"/>
  <c r="OAP2" i="5"/>
  <c r="OAO2" i="5"/>
  <c r="OAN2" i="5"/>
  <c r="OAM2" i="5"/>
  <c r="OAL2" i="5"/>
  <c r="OAK2" i="5"/>
  <c r="OAJ2" i="5"/>
  <c r="OAI2" i="5"/>
  <c r="OAH2" i="5"/>
  <c r="OAG2" i="5"/>
  <c r="OAF2" i="5"/>
  <c r="OAE2" i="5"/>
  <c r="OAD2" i="5"/>
  <c r="OAC2" i="5"/>
  <c r="OAB2" i="5"/>
  <c r="OAA2" i="5"/>
  <c r="NZZ2" i="5"/>
  <c r="NZY2" i="5"/>
  <c r="NZX2" i="5"/>
  <c r="NZW2" i="5"/>
  <c r="NZV2" i="5"/>
  <c r="NZU2" i="5"/>
  <c r="NZT2" i="5"/>
  <c r="NZS2" i="5"/>
  <c r="NZR2" i="5"/>
  <c r="NZQ2" i="5"/>
  <c r="NZP2" i="5"/>
  <c r="NZO2" i="5"/>
  <c r="NZN2" i="5"/>
  <c r="NZM2" i="5"/>
  <c r="NZL2" i="5"/>
  <c r="NZK2" i="5"/>
  <c r="NZJ2" i="5"/>
  <c r="NZI2" i="5"/>
  <c r="NZH2" i="5"/>
  <c r="NZG2" i="5"/>
  <c r="NZF2" i="5"/>
  <c r="NZE2" i="5"/>
  <c r="NZD2" i="5"/>
  <c r="NZC2" i="5"/>
  <c r="NZB2" i="5"/>
  <c r="NZA2" i="5"/>
  <c r="NYZ2" i="5"/>
  <c r="NYY2" i="5"/>
  <c r="NYX2" i="5"/>
  <c r="NYW2" i="5"/>
  <c r="NYV2" i="5"/>
  <c r="NYU2" i="5"/>
  <c r="NYT2" i="5"/>
  <c r="NYS2" i="5"/>
  <c r="NYR2" i="5"/>
  <c r="NYQ2" i="5"/>
  <c r="NYP2" i="5"/>
  <c r="NYO2" i="5"/>
  <c r="NYN2" i="5"/>
  <c r="NYM2" i="5"/>
  <c r="NYL2" i="5"/>
  <c r="NYK2" i="5"/>
  <c r="NYJ2" i="5"/>
  <c r="NYI2" i="5"/>
  <c r="NYH2" i="5"/>
  <c r="NYG2" i="5"/>
  <c r="NYF2" i="5"/>
  <c r="NYE2" i="5"/>
  <c r="NYD2" i="5"/>
  <c r="NYC2" i="5"/>
  <c r="NYB2" i="5"/>
  <c r="NYA2" i="5"/>
  <c r="NXZ2" i="5"/>
  <c r="NXY2" i="5"/>
  <c r="NXX2" i="5"/>
  <c r="NXW2" i="5"/>
  <c r="NXV2" i="5"/>
  <c r="NXU2" i="5"/>
  <c r="NXT2" i="5"/>
  <c r="NXS2" i="5"/>
  <c r="NXR2" i="5"/>
  <c r="NXQ2" i="5"/>
  <c r="NXP2" i="5"/>
  <c r="NXO2" i="5"/>
  <c r="NXN2" i="5"/>
  <c r="NXM2" i="5"/>
  <c r="NXL2" i="5"/>
  <c r="NXK2" i="5"/>
  <c r="NXJ2" i="5"/>
  <c r="NXI2" i="5"/>
  <c r="NXH2" i="5"/>
  <c r="NXG2" i="5"/>
  <c r="NXF2" i="5"/>
  <c r="NXE2" i="5"/>
  <c r="NXD2" i="5"/>
  <c r="NXC2" i="5"/>
  <c r="NXB2" i="5"/>
  <c r="NXA2" i="5"/>
  <c r="NWZ2" i="5"/>
  <c r="NWY2" i="5"/>
  <c r="NWX2" i="5"/>
  <c r="NWW2" i="5"/>
  <c r="NWV2" i="5"/>
  <c r="NWU2" i="5"/>
  <c r="NWT2" i="5"/>
  <c r="NWS2" i="5"/>
  <c r="NWR2" i="5"/>
  <c r="NWQ2" i="5"/>
  <c r="NWP2" i="5"/>
  <c r="NWO2" i="5"/>
  <c r="NWN2" i="5"/>
  <c r="NWM2" i="5"/>
  <c r="NWL2" i="5"/>
  <c r="NWK2" i="5"/>
  <c r="NWJ2" i="5"/>
  <c r="NWI2" i="5"/>
  <c r="NWH2" i="5"/>
  <c r="NWG2" i="5"/>
  <c r="NWF2" i="5"/>
  <c r="NWE2" i="5"/>
  <c r="NWD2" i="5"/>
  <c r="NWC2" i="5"/>
  <c r="NWB2" i="5"/>
  <c r="NWA2" i="5"/>
  <c r="NVZ2" i="5"/>
  <c r="NVY2" i="5"/>
  <c r="NVX2" i="5"/>
  <c r="NVW2" i="5"/>
  <c r="NVV2" i="5"/>
  <c r="NVU2" i="5"/>
  <c r="NVT2" i="5"/>
  <c r="NVS2" i="5"/>
  <c r="NVR2" i="5"/>
  <c r="NVQ2" i="5"/>
  <c r="NVP2" i="5"/>
  <c r="NVO2" i="5"/>
  <c r="NVN2" i="5"/>
  <c r="NVM2" i="5"/>
  <c r="NVL2" i="5"/>
  <c r="NVK2" i="5"/>
  <c r="NVJ2" i="5"/>
  <c r="NVI2" i="5"/>
  <c r="NVH2" i="5"/>
  <c r="NVG2" i="5"/>
  <c r="NVF2" i="5"/>
  <c r="NVE2" i="5"/>
  <c r="NVD2" i="5"/>
  <c r="NVC2" i="5"/>
  <c r="NVB2" i="5"/>
  <c r="NVA2" i="5"/>
  <c r="NUZ2" i="5"/>
  <c r="NUY2" i="5"/>
  <c r="NUX2" i="5"/>
  <c r="NUW2" i="5"/>
  <c r="NUV2" i="5"/>
  <c r="NUU2" i="5"/>
  <c r="NUT2" i="5"/>
  <c r="NUS2" i="5"/>
  <c r="NUR2" i="5"/>
  <c r="NUQ2" i="5"/>
  <c r="NUP2" i="5"/>
  <c r="NUO2" i="5"/>
  <c r="NUN2" i="5"/>
  <c r="NUM2" i="5"/>
  <c r="NUL2" i="5"/>
  <c r="NUK2" i="5"/>
  <c r="NUJ2" i="5"/>
  <c r="NUI2" i="5"/>
  <c r="NUH2" i="5"/>
  <c r="NUG2" i="5"/>
  <c r="NUF2" i="5"/>
  <c r="NUE2" i="5"/>
  <c r="NUD2" i="5"/>
  <c r="NUC2" i="5"/>
  <c r="NUB2" i="5"/>
  <c r="NUA2" i="5"/>
  <c r="NTZ2" i="5"/>
  <c r="NTY2" i="5"/>
  <c r="NTX2" i="5"/>
  <c r="NTW2" i="5"/>
  <c r="NTV2" i="5"/>
  <c r="NTU2" i="5"/>
  <c r="NTT2" i="5"/>
  <c r="NTS2" i="5"/>
  <c r="NTR2" i="5"/>
  <c r="NTQ2" i="5"/>
  <c r="NTP2" i="5"/>
  <c r="NTO2" i="5"/>
  <c r="NTN2" i="5"/>
  <c r="NTM2" i="5"/>
  <c r="NTL2" i="5"/>
  <c r="NTK2" i="5"/>
  <c r="NTJ2" i="5"/>
  <c r="NTI2" i="5"/>
  <c r="NTH2" i="5"/>
  <c r="NTG2" i="5"/>
  <c r="NTF2" i="5"/>
  <c r="NTE2" i="5"/>
  <c r="NTD2" i="5"/>
  <c r="NTC2" i="5"/>
  <c r="NTB2" i="5"/>
  <c r="NTA2" i="5"/>
  <c r="NSZ2" i="5"/>
  <c r="NSY2" i="5"/>
  <c r="NSX2" i="5"/>
  <c r="NSW2" i="5"/>
  <c r="NSV2" i="5"/>
  <c r="NSU2" i="5"/>
  <c r="NST2" i="5"/>
  <c r="NSS2" i="5"/>
  <c r="NSR2" i="5"/>
  <c r="NSQ2" i="5"/>
  <c r="NSP2" i="5"/>
  <c r="NSO2" i="5"/>
  <c r="NSN2" i="5"/>
  <c r="NSM2" i="5"/>
  <c r="NSL2" i="5"/>
  <c r="NSK2" i="5"/>
  <c r="NSJ2" i="5"/>
  <c r="NSI2" i="5"/>
  <c r="NSH2" i="5"/>
  <c r="NSG2" i="5"/>
  <c r="NSF2" i="5"/>
  <c r="NSE2" i="5"/>
  <c r="NSD2" i="5"/>
  <c r="NSC2" i="5"/>
  <c r="NSB2" i="5"/>
  <c r="NSA2" i="5"/>
  <c r="NRZ2" i="5"/>
  <c r="NRY2" i="5"/>
  <c r="NRX2" i="5"/>
  <c r="NRW2" i="5"/>
  <c r="NRV2" i="5"/>
  <c r="NRU2" i="5"/>
  <c r="NRT2" i="5"/>
  <c r="NRS2" i="5"/>
  <c r="NRR2" i="5"/>
  <c r="NRQ2" i="5"/>
  <c r="NRP2" i="5"/>
  <c r="NRO2" i="5"/>
  <c r="NRN2" i="5"/>
  <c r="NRM2" i="5"/>
  <c r="NRL2" i="5"/>
  <c r="NRK2" i="5"/>
  <c r="NRJ2" i="5"/>
  <c r="NRI2" i="5"/>
  <c r="NRH2" i="5"/>
  <c r="NRG2" i="5"/>
  <c r="NRF2" i="5"/>
  <c r="NRE2" i="5"/>
  <c r="NRD2" i="5"/>
  <c r="NRC2" i="5"/>
  <c r="NRB2" i="5"/>
  <c r="NRA2" i="5"/>
  <c r="NQZ2" i="5"/>
  <c r="NQY2" i="5"/>
  <c r="NQX2" i="5"/>
  <c r="NQW2" i="5"/>
  <c r="NQV2" i="5"/>
  <c r="NQU2" i="5"/>
  <c r="NQT2" i="5"/>
  <c r="NQS2" i="5"/>
  <c r="NQR2" i="5"/>
  <c r="NQQ2" i="5"/>
  <c r="NQP2" i="5"/>
  <c r="NQO2" i="5"/>
  <c r="NQN2" i="5"/>
  <c r="NQM2" i="5"/>
  <c r="NQL2" i="5"/>
  <c r="NQK2" i="5"/>
  <c r="NQJ2" i="5"/>
  <c r="NQI2" i="5"/>
  <c r="NQH2" i="5"/>
  <c r="NQG2" i="5"/>
  <c r="NQF2" i="5"/>
  <c r="NQE2" i="5"/>
  <c r="NQD2" i="5"/>
  <c r="NQC2" i="5"/>
  <c r="NQB2" i="5"/>
  <c r="NQA2" i="5"/>
  <c r="NPZ2" i="5"/>
  <c r="NPY2" i="5"/>
  <c r="NPX2" i="5"/>
  <c r="NPW2" i="5"/>
  <c r="NPV2" i="5"/>
  <c r="NPU2" i="5"/>
  <c r="NPT2" i="5"/>
  <c r="NPS2" i="5"/>
  <c r="NPR2" i="5"/>
  <c r="NPQ2" i="5"/>
  <c r="NPP2" i="5"/>
  <c r="NPO2" i="5"/>
  <c r="NPN2" i="5"/>
  <c r="NPM2" i="5"/>
  <c r="NPL2" i="5"/>
  <c r="NPK2" i="5"/>
  <c r="NPJ2" i="5"/>
  <c r="NPI2" i="5"/>
  <c r="NPH2" i="5"/>
  <c r="NPG2" i="5"/>
  <c r="NPF2" i="5"/>
  <c r="NPE2" i="5"/>
  <c r="NPD2" i="5"/>
  <c r="NPC2" i="5"/>
  <c r="NPB2" i="5"/>
  <c r="NPA2" i="5"/>
  <c r="NOZ2" i="5"/>
  <c r="NOY2" i="5"/>
  <c r="NOX2" i="5"/>
  <c r="NOW2" i="5"/>
  <c r="NOV2" i="5"/>
  <c r="NOU2" i="5"/>
  <c r="NOT2" i="5"/>
  <c r="NOS2" i="5"/>
  <c r="NOR2" i="5"/>
  <c r="NOQ2" i="5"/>
  <c r="NOP2" i="5"/>
  <c r="NOO2" i="5"/>
  <c r="NON2" i="5"/>
  <c r="NOM2" i="5"/>
  <c r="NOL2" i="5"/>
  <c r="NOK2" i="5"/>
  <c r="NOJ2" i="5"/>
  <c r="NOI2" i="5"/>
  <c r="NOH2" i="5"/>
  <c r="NOG2" i="5"/>
  <c r="NOF2" i="5"/>
  <c r="NOE2" i="5"/>
  <c r="NOD2" i="5"/>
  <c r="NOC2" i="5"/>
  <c r="NOB2" i="5"/>
  <c r="NOA2" i="5"/>
  <c r="NNZ2" i="5"/>
  <c r="NNY2" i="5"/>
  <c r="NNX2" i="5"/>
  <c r="NNW2" i="5"/>
  <c r="NNV2" i="5"/>
  <c r="NNU2" i="5"/>
  <c r="NNT2" i="5"/>
  <c r="NNS2" i="5"/>
  <c r="NNR2" i="5"/>
  <c r="NNQ2" i="5"/>
  <c r="NNP2" i="5"/>
  <c r="NNO2" i="5"/>
  <c r="NNN2" i="5"/>
  <c r="NNM2" i="5"/>
  <c r="NNL2" i="5"/>
  <c r="NNK2" i="5"/>
  <c r="NNJ2" i="5"/>
  <c r="NNI2" i="5"/>
  <c r="NNH2" i="5"/>
  <c r="NNG2" i="5"/>
  <c r="NNF2" i="5"/>
  <c r="NNE2" i="5"/>
  <c r="NND2" i="5"/>
  <c r="NNC2" i="5"/>
  <c r="NNB2" i="5"/>
  <c r="NNA2" i="5"/>
  <c r="NMZ2" i="5"/>
  <c r="NMY2" i="5"/>
  <c r="NMX2" i="5"/>
  <c r="NMW2" i="5"/>
  <c r="NMV2" i="5"/>
  <c r="NMU2" i="5"/>
  <c r="NMT2" i="5"/>
  <c r="NMS2" i="5"/>
  <c r="NMR2" i="5"/>
  <c r="NMQ2" i="5"/>
  <c r="NMP2" i="5"/>
  <c r="NMO2" i="5"/>
  <c r="NMN2" i="5"/>
  <c r="NMM2" i="5"/>
  <c r="NML2" i="5"/>
  <c r="NMK2" i="5"/>
  <c r="NMJ2" i="5"/>
  <c r="NMI2" i="5"/>
  <c r="NMH2" i="5"/>
  <c r="NMG2" i="5"/>
  <c r="NMF2" i="5"/>
  <c r="NME2" i="5"/>
  <c r="NMD2" i="5"/>
  <c r="NMC2" i="5"/>
  <c r="NMB2" i="5"/>
  <c r="NMA2" i="5"/>
  <c r="NLZ2" i="5"/>
  <c r="NLY2" i="5"/>
  <c r="NLX2" i="5"/>
  <c r="NLW2" i="5"/>
  <c r="NLV2" i="5"/>
  <c r="NLU2" i="5"/>
  <c r="NLT2" i="5"/>
  <c r="NLS2" i="5"/>
  <c r="NLR2" i="5"/>
  <c r="NLQ2" i="5"/>
  <c r="NLP2" i="5"/>
  <c r="NLO2" i="5"/>
  <c r="NLN2" i="5"/>
  <c r="NLM2" i="5"/>
  <c r="NLL2" i="5"/>
  <c r="NLK2" i="5"/>
  <c r="NLJ2" i="5"/>
  <c r="NLI2" i="5"/>
  <c r="NLH2" i="5"/>
  <c r="NLG2" i="5"/>
  <c r="NLF2" i="5"/>
  <c r="NLE2" i="5"/>
  <c r="NLD2" i="5"/>
  <c r="NLC2" i="5"/>
  <c r="NLB2" i="5"/>
  <c r="NLA2" i="5"/>
  <c r="NKZ2" i="5"/>
  <c r="NKY2" i="5"/>
  <c r="NKX2" i="5"/>
  <c r="NKW2" i="5"/>
  <c r="NKV2" i="5"/>
  <c r="NKU2" i="5"/>
  <c r="NKT2" i="5"/>
  <c r="NKS2" i="5"/>
  <c r="NKR2" i="5"/>
  <c r="NKQ2" i="5"/>
  <c r="NKP2" i="5"/>
  <c r="NKO2" i="5"/>
  <c r="NKN2" i="5"/>
  <c r="NKM2" i="5"/>
  <c r="NKL2" i="5"/>
  <c r="NKK2" i="5"/>
  <c r="NKJ2" i="5"/>
  <c r="NKI2" i="5"/>
  <c r="NKH2" i="5"/>
  <c r="NKG2" i="5"/>
  <c r="NKF2" i="5"/>
  <c r="NKE2" i="5"/>
  <c r="NKD2" i="5"/>
  <c r="NKC2" i="5"/>
  <c r="NKB2" i="5"/>
  <c r="NKA2" i="5"/>
  <c r="NJZ2" i="5"/>
  <c r="NJY2" i="5"/>
  <c r="NJX2" i="5"/>
  <c r="NJW2" i="5"/>
  <c r="NJV2" i="5"/>
  <c r="NJU2" i="5"/>
  <c r="NJT2" i="5"/>
  <c r="NJS2" i="5"/>
  <c r="NJR2" i="5"/>
  <c r="NJQ2" i="5"/>
  <c r="NJP2" i="5"/>
  <c r="NJO2" i="5"/>
  <c r="NJN2" i="5"/>
  <c r="NJM2" i="5"/>
  <c r="NJL2" i="5"/>
  <c r="NJK2" i="5"/>
  <c r="NJJ2" i="5"/>
  <c r="NJI2" i="5"/>
  <c r="NJH2" i="5"/>
  <c r="NJG2" i="5"/>
  <c r="NJF2" i="5"/>
  <c r="NJE2" i="5"/>
  <c r="NJD2" i="5"/>
  <c r="NJC2" i="5"/>
  <c r="NJB2" i="5"/>
  <c r="NJA2" i="5"/>
  <c r="NIZ2" i="5"/>
  <c r="NIY2" i="5"/>
  <c r="NIX2" i="5"/>
  <c r="NIW2" i="5"/>
  <c r="NIV2" i="5"/>
  <c r="NIU2" i="5"/>
  <c r="NIT2" i="5"/>
  <c r="NIS2" i="5"/>
  <c r="NIR2" i="5"/>
  <c r="NIQ2" i="5"/>
  <c r="NIP2" i="5"/>
  <c r="NIO2" i="5"/>
  <c r="NIN2" i="5"/>
  <c r="NIM2" i="5"/>
  <c r="NIL2" i="5"/>
  <c r="NIK2" i="5"/>
  <c r="NIJ2" i="5"/>
  <c r="NII2" i="5"/>
  <c r="NIH2" i="5"/>
  <c r="NIG2" i="5"/>
  <c r="NIF2" i="5"/>
  <c r="NIE2" i="5"/>
  <c r="NID2" i="5"/>
  <c r="NIC2" i="5"/>
  <c r="NIB2" i="5"/>
  <c r="NIA2" i="5"/>
  <c r="NHZ2" i="5"/>
  <c r="NHY2" i="5"/>
  <c r="NHX2" i="5"/>
  <c r="NHW2" i="5"/>
  <c r="NHV2" i="5"/>
  <c r="NHU2" i="5"/>
  <c r="NHT2" i="5"/>
  <c r="NHS2" i="5"/>
  <c r="NHR2" i="5"/>
  <c r="NHQ2" i="5"/>
  <c r="NHP2" i="5"/>
  <c r="NHO2" i="5"/>
  <c r="NHN2" i="5"/>
  <c r="NHM2" i="5"/>
  <c r="NHL2" i="5"/>
  <c r="NHK2" i="5"/>
  <c r="NHJ2" i="5"/>
  <c r="NHI2" i="5"/>
  <c r="NHH2" i="5"/>
  <c r="NHG2" i="5"/>
  <c r="NHF2" i="5"/>
  <c r="NHE2" i="5"/>
  <c r="NHD2" i="5"/>
  <c r="NHC2" i="5"/>
  <c r="NHB2" i="5"/>
  <c r="NHA2" i="5"/>
  <c r="NGZ2" i="5"/>
  <c r="NGY2" i="5"/>
  <c r="NGX2" i="5"/>
  <c r="NGW2" i="5"/>
  <c r="NGV2" i="5"/>
  <c r="NGU2" i="5"/>
  <c r="NGT2" i="5"/>
  <c r="NGS2" i="5"/>
  <c r="NGR2" i="5"/>
  <c r="NGQ2" i="5"/>
  <c r="NGP2" i="5"/>
  <c r="NGO2" i="5"/>
  <c r="NGN2" i="5"/>
  <c r="NGM2" i="5"/>
  <c r="NGL2" i="5"/>
  <c r="NGK2" i="5"/>
  <c r="NGJ2" i="5"/>
  <c r="NGI2" i="5"/>
  <c r="NGH2" i="5"/>
  <c r="NGG2" i="5"/>
  <c r="NGF2" i="5"/>
  <c r="NGE2" i="5"/>
  <c r="NGD2" i="5"/>
  <c r="NGC2" i="5"/>
  <c r="NGB2" i="5"/>
  <c r="NGA2" i="5"/>
  <c r="NFZ2" i="5"/>
  <c r="NFY2" i="5"/>
  <c r="NFX2" i="5"/>
  <c r="NFW2" i="5"/>
  <c r="NFV2" i="5"/>
  <c r="NFU2" i="5"/>
  <c r="NFT2" i="5"/>
  <c r="NFS2" i="5"/>
  <c r="NFR2" i="5"/>
  <c r="NFQ2" i="5"/>
  <c r="NFP2" i="5"/>
  <c r="NFO2" i="5"/>
  <c r="NFN2" i="5"/>
  <c r="NFM2" i="5"/>
  <c r="NFL2" i="5"/>
  <c r="NFK2" i="5"/>
  <c r="NFJ2" i="5"/>
  <c r="NFI2" i="5"/>
  <c r="NFH2" i="5"/>
  <c r="NFG2" i="5"/>
  <c r="NFF2" i="5"/>
  <c r="NFE2" i="5"/>
  <c r="NFD2" i="5"/>
  <c r="NFC2" i="5"/>
  <c r="NFB2" i="5"/>
  <c r="NFA2" i="5"/>
  <c r="NEZ2" i="5"/>
  <c r="NEY2" i="5"/>
  <c r="NEX2" i="5"/>
  <c r="NEW2" i="5"/>
  <c r="NEV2" i="5"/>
  <c r="NEU2" i="5"/>
  <c r="NET2" i="5"/>
  <c r="NES2" i="5"/>
  <c r="NER2" i="5"/>
  <c r="NEQ2" i="5"/>
  <c r="NEP2" i="5"/>
  <c r="NEO2" i="5"/>
  <c r="NEN2" i="5"/>
  <c r="NEM2" i="5"/>
  <c r="NEL2" i="5"/>
  <c r="NEK2" i="5"/>
  <c r="NEJ2" i="5"/>
  <c r="NEI2" i="5"/>
  <c r="NEH2" i="5"/>
  <c r="NEG2" i="5"/>
  <c r="NEF2" i="5"/>
  <c r="NEE2" i="5"/>
  <c r="NED2" i="5"/>
  <c r="NEC2" i="5"/>
  <c r="NEB2" i="5"/>
  <c r="NEA2" i="5"/>
  <c r="NDZ2" i="5"/>
  <c r="NDY2" i="5"/>
  <c r="NDX2" i="5"/>
  <c r="NDW2" i="5"/>
  <c r="NDV2" i="5"/>
  <c r="NDU2" i="5"/>
  <c r="NDT2" i="5"/>
  <c r="NDS2" i="5"/>
  <c r="NDR2" i="5"/>
  <c r="NDQ2" i="5"/>
  <c r="NDP2" i="5"/>
  <c r="NDO2" i="5"/>
  <c r="NDN2" i="5"/>
  <c r="NDM2" i="5"/>
  <c r="NDL2" i="5"/>
  <c r="NDK2" i="5"/>
  <c r="NDJ2" i="5"/>
  <c r="NDI2" i="5"/>
  <c r="NDH2" i="5"/>
  <c r="NDG2" i="5"/>
  <c r="NDF2" i="5"/>
  <c r="NDE2" i="5"/>
  <c r="NDD2" i="5"/>
  <c r="NDC2" i="5"/>
  <c r="NDB2" i="5"/>
  <c r="NDA2" i="5"/>
  <c r="NCZ2" i="5"/>
  <c r="NCY2" i="5"/>
  <c r="NCX2" i="5"/>
  <c r="NCW2" i="5"/>
  <c r="NCV2" i="5"/>
  <c r="NCU2" i="5"/>
  <c r="NCT2" i="5"/>
  <c r="NCS2" i="5"/>
  <c r="NCR2" i="5"/>
  <c r="NCQ2" i="5"/>
  <c r="NCP2" i="5"/>
  <c r="NCO2" i="5"/>
  <c r="NCN2" i="5"/>
  <c r="NCM2" i="5"/>
  <c r="NCL2" i="5"/>
  <c r="NCK2" i="5"/>
  <c r="NCJ2" i="5"/>
  <c r="NCI2" i="5"/>
  <c r="NCH2" i="5"/>
  <c r="NCG2" i="5"/>
  <c r="NCF2" i="5"/>
  <c r="NCE2" i="5"/>
  <c r="NCD2" i="5"/>
  <c r="NCC2" i="5"/>
  <c r="NCB2" i="5"/>
  <c r="NCA2" i="5"/>
  <c r="NBZ2" i="5"/>
  <c r="NBY2" i="5"/>
  <c r="NBX2" i="5"/>
  <c r="NBW2" i="5"/>
  <c r="NBV2" i="5"/>
  <c r="NBU2" i="5"/>
  <c r="NBT2" i="5"/>
  <c r="NBS2" i="5"/>
  <c r="NBR2" i="5"/>
  <c r="NBQ2" i="5"/>
  <c r="NBP2" i="5"/>
  <c r="NBO2" i="5"/>
  <c r="NBN2" i="5"/>
  <c r="NBM2" i="5"/>
  <c r="NBL2" i="5"/>
  <c r="NBK2" i="5"/>
  <c r="NBJ2" i="5"/>
  <c r="NBI2" i="5"/>
  <c r="NBH2" i="5"/>
  <c r="NBG2" i="5"/>
  <c r="NBF2" i="5"/>
  <c r="NBE2" i="5"/>
  <c r="NBD2" i="5"/>
  <c r="NBC2" i="5"/>
  <c r="NBB2" i="5"/>
  <c r="NBA2" i="5"/>
  <c r="NAZ2" i="5"/>
  <c r="NAY2" i="5"/>
  <c r="NAX2" i="5"/>
  <c r="NAW2" i="5"/>
  <c r="NAV2" i="5"/>
  <c r="NAU2" i="5"/>
  <c r="NAT2" i="5"/>
  <c r="NAS2" i="5"/>
  <c r="NAR2" i="5"/>
  <c r="NAQ2" i="5"/>
  <c r="NAP2" i="5"/>
  <c r="NAO2" i="5"/>
  <c r="NAN2" i="5"/>
  <c r="NAM2" i="5"/>
  <c r="NAL2" i="5"/>
  <c r="NAK2" i="5"/>
  <c r="NAJ2" i="5"/>
  <c r="NAI2" i="5"/>
  <c r="NAH2" i="5"/>
  <c r="NAG2" i="5"/>
  <c r="NAF2" i="5"/>
  <c r="NAE2" i="5"/>
  <c r="NAD2" i="5"/>
  <c r="NAC2" i="5"/>
  <c r="NAB2" i="5"/>
  <c r="NAA2" i="5"/>
  <c r="MZZ2" i="5"/>
  <c r="MZY2" i="5"/>
  <c r="MZX2" i="5"/>
  <c r="MZW2" i="5"/>
  <c r="MZV2" i="5"/>
  <c r="MZU2" i="5"/>
  <c r="MZT2" i="5"/>
  <c r="MZS2" i="5"/>
  <c r="MZR2" i="5"/>
  <c r="MZQ2" i="5"/>
  <c r="MZP2" i="5"/>
  <c r="MZO2" i="5"/>
  <c r="MZN2" i="5"/>
  <c r="MZM2" i="5"/>
  <c r="MZL2" i="5"/>
  <c r="MZK2" i="5"/>
  <c r="MZJ2" i="5"/>
  <c r="MZI2" i="5"/>
  <c r="MZH2" i="5"/>
  <c r="MZG2" i="5"/>
  <c r="MZF2" i="5"/>
  <c r="MZE2" i="5"/>
  <c r="MZD2" i="5"/>
  <c r="MZC2" i="5"/>
  <c r="MZB2" i="5"/>
  <c r="MZA2" i="5"/>
  <c r="MYZ2" i="5"/>
  <c r="MYY2" i="5"/>
  <c r="MYX2" i="5"/>
  <c r="MYW2" i="5"/>
  <c r="MYV2" i="5"/>
  <c r="MYU2" i="5"/>
  <c r="MYT2" i="5"/>
  <c r="MYS2" i="5"/>
  <c r="MYR2" i="5"/>
  <c r="MYQ2" i="5"/>
  <c r="MYP2" i="5"/>
  <c r="MYO2" i="5"/>
  <c r="MYN2" i="5"/>
  <c r="MYM2" i="5"/>
  <c r="MYL2" i="5"/>
  <c r="MYK2" i="5"/>
  <c r="MYJ2" i="5"/>
  <c r="MYI2" i="5"/>
  <c r="MYH2" i="5"/>
  <c r="MYG2" i="5"/>
  <c r="MYF2" i="5"/>
  <c r="MYE2" i="5"/>
  <c r="MYD2" i="5"/>
  <c r="MYC2" i="5"/>
  <c r="MYB2" i="5"/>
  <c r="MYA2" i="5"/>
  <c r="MXZ2" i="5"/>
  <c r="MXY2" i="5"/>
  <c r="MXX2" i="5"/>
  <c r="MXW2" i="5"/>
  <c r="MXV2" i="5"/>
  <c r="MXU2" i="5"/>
  <c r="MXT2" i="5"/>
  <c r="MXS2" i="5"/>
  <c r="MXR2" i="5"/>
  <c r="MXQ2" i="5"/>
  <c r="MXP2" i="5"/>
  <c r="MXO2" i="5"/>
  <c r="MXN2" i="5"/>
  <c r="MXM2" i="5"/>
  <c r="MXL2" i="5"/>
  <c r="MXK2" i="5"/>
  <c r="MXJ2" i="5"/>
  <c r="MXI2" i="5"/>
  <c r="MXH2" i="5"/>
  <c r="MXG2" i="5"/>
  <c r="MXF2" i="5"/>
  <c r="MXE2" i="5"/>
  <c r="MXD2" i="5"/>
  <c r="MXC2" i="5"/>
  <c r="MXB2" i="5"/>
  <c r="MXA2" i="5"/>
  <c r="MWZ2" i="5"/>
  <c r="MWY2" i="5"/>
  <c r="MWX2" i="5"/>
  <c r="MWW2" i="5"/>
  <c r="MWV2" i="5"/>
  <c r="MWU2" i="5"/>
  <c r="MWT2" i="5"/>
  <c r="MWS2" i="5"/>
  <c r="MWR2" i="5"/>
  <c r="MWQ2" i="5"/>
  <c r="MWP2" i="5"/>
  <c r="MWO2" i="5"/>
  <c r="MWN2" i="5"/>
  <c r="MWM2" i="5"/>
  <c r="MWL2" i="5"/>
  <c r="MWK2" i="5"/>
  <c r="MWJ2" i="5"/>
  <c r="MWI2" i="5"/>
  <c r="MWH2" i="5"/>
  <c r="MWG2" i="5"/>
  <c r="MWF2" i="5"/>
  <c r="MWE2" i="5"/>
  <c r="MWD2" i="5"/>
  <c r="MWC2" i="5"/>
  <c r="MWB2" i="5"/>
  <c r="MWA2" i="5"/>
  <c r="MVZ2" i="5"/>
  <c r="MVY2" i="5"/>
  <c r="MVX2" i="5"/>
  <c r="MVW2" i="5"/>
  <c r="MVV2" i="5"/>
  <c r="MVU2" i="5"/>
  <c r="MVT2" i="5"/>
  <c r="MVS2" i="5"/>
  <c r="MVR2" i="5"/>
  <c r="MVQ2" i="5"/>
  <c r="MVP2" i="5"/>
  <c r="MVO2" i="5"/>
  <c r="MVN2" i="5"/>
  <c r="MVM2" i="5"/>
  <c r="MVL2" i="5"/>
  <c r="MVK2" i="5"/>
  <c r="MVJ2" i="5"/>
  <c r="MVI2" i="5"/>
  <c r="MVH2" i="5"/>
  <c r="MVG2" i="5"/>
  <c r="MVF2" i="5"/>
  <c r="MVE2" i="5"/>
  <c r="MVD2" i="5"/>
  <c r="MVC2" i="5"/>
  <c r="MVB2" i="5"/>
  <c r="MVA2" i="5"/>
  <c r="MUZ2" i="5"/>
  <c r="MUY2" i="5"/>
  <c r="MUX2" i="5"/>
  <c r="MUW2" i="5"/>
  <c r="MUV2" i="5"/>
  <c r="MUU2" i="5"/>
  <c r="MUT2" i="5"/>
  <c r="MUS2" i="5"/>
  <c r="MUR2" i="5"/>
  <c r="MUQ2" i="5"/>
  <c r="MUP2" i="5"/>
  <c r="MUO2" i="5"/>
  <c r="MUN2" i="5"/>
  <c r="MUM2" i="5"/>
  <c r="MUL2" i="5"/>
  <c r="MUK2" i="5"/>
  <c r="MUJ2" i="5"/>
  <c r="MUI2" i="5"/>
  <c r="MUH2" i="5"/>
  <c r="MUG2" i="5"/>
  <c r="MUF2" i="5"/>
  <c r="MUE2" i="5"/>
  <c r="MUD2" i="5"/>
  <c r="MUC2" i="5"/>
  <c r="MUB2" i="5"/>
  <c r="MUA2" i="5"/>
  <c r="MTZ2" i="5"/>
  <c r="MTY2" i="5"/>
  <c r="MTX2" i="5"/>
  <c r="MTW2" i="5"/>
  <c r="MTV2" i="5"/>
  <c r="MTU2" i="5"/>
  <c r="MTT2" i="5"/>
  <c r="MTS2" i="5"/>
  <c r="MTR2" i="5"/>
  <c r="MTQ2" i="5"/>
  <c r="MTP2" i="5"/>
  <c r="MTO2" i="5"/>
  <c r="MTN2" i="5"/>
  <c r="MTM2" i="5"/>
  <c r="MTL2" i="5"/>
  <c r="MTK2" i="5"/>
  <c r="MTJ2" i="5"/>
  <c r="MTI2" i="5"/>
  <c r="MTH2" i="5"/>
  <c r="MTG2" i="5"/>
  <c r="MTF2" i="5"/>
  <c r="MTE2" i="5"/>
  <c r="MTD2" i="5"/>
  <c r="MTC2" i="5"/>
  <c r="MTB2" i="5"/>
  <c r="MTA2" i="5"/>
  <c r="MSZ2" i="5"/>
  <c r="MSY2" i="5"/>
  <c r="MSX2" i="5"/>
  <c r="MSW2" i="5"/>
  <c r="MSV2" i="5"/>
  <c r="MSU2" i="5"/>
  <c r="MST2" i="5"/>
  <c r="MSS2" i="5"/>
  <c r="MSR2" i="5"/>
  <c r="MSQ2" i="5"/>
  <c r="MSP2" i="5"/>
  <c r="MSO2" i="5"/>
  <c r="MSN2" i="5"/>
  <c r="MSM2" i="5"/>
  <c r="MSL2" i="5"/>
  <c r="MSK2" i="5"/>
  <c r="MSJ2" i="5"/>
  <c r="MSI2" i="5"/>
  <c r="MSH2" i="5"/>
  <c r="MSG2" i="5"/>
  <c r="MSF2" i="5"/>
  <c r="MSE2" i="5"/>
  <c r="MSD2" i="5"/>
  <c r="MSC2" i="5"/>
  <c r="MSB2" i="5"/>
  <c r="MSA2" i="5"/>
  <c r="MRZ2" i="5"/>
  <c r="MRY2" i="5"/>
  <c r="MRX2" i="5"/>
  <c r="MRW2" i="5"/>
  <c r="MRV2" i="5"/>
  <c r="MRU2" i="5"/>
  <c r="MRT2" i="5"/>
  <c r="MRS2" i="5"/>
  <c r="MRR2" i="5"/>
  <c r="MRQ2" i="5"/>
  <c r="MRP2" i="5"/>
  <c r="MRO2" i="5"/>
  <c r="MRN2" i="5"/>
  <c r="MRM2" i="5"/>
  <c r="MRL2" i="5"/>
  <c r="MRK2" i="5"/>
  <c r="MRJ2" i="5"/>
  <c r="MRI2" i="5"/>
  <c r="MRH2" i="5"/>
  <c r="MRG2" i="5"/>
  <c r="MRF2" i="5"/>
  <c r="MRE2" i="5"/>
  <c r="MRD2" i="5"/>
  <c r="MRC2" i="5"/>
  <c r="MRB2" i="5"/>
  <c r="MRA2" i="5"/>
  <c r="MQZ2" i="5"/>
  <c r="MQY2" i="5"/>
  <c r="MQX2" i="5"/>
  <c r="MQW2" i="5"/>
  <c r="MQV2" i="5"/>
  <c r="MQU2" i="5"/>
  <c r="MQT2" i="5"/>
  <c r="MQS2" i="5"/>
  <c r="MQR2" i="5"/>
  <c r="MQQ2" i="5"/>
  <c r="MQP2" i="5"/>
  <c r="MQO2" i="5"/>
  <c r="MQN2" i="5"/>
  <c r="MQM2" i="5"/>
  <c r="MQL2" i="5"/>
  <c r="MQK2" i="5"/>
  <c r="MQJ2" i="5"/>
  <c r="MQI2" i="5"/>
  <c r="MQH2" i="5"/>
  <c r="MQG2" i="5"/>
  <c r="MQF2" i="5"/>
  <c r="MQE2" i="5"/>
  <c r="MQD2" i="5"/>
  <c r="MQC2" i="5"/>
  <c r="MQB2" i="5"/>
  <c r="MQA2" i="5"/>
  <c r="MPZ2" i="5"/>
  <c r="MPY2" i="5"/>
  <c r="MPX2" i="5"/>
  <c r="MPW2" i="5"/>
  <c r="MPV2" i="5"/>
  <c r="MPU2" i="5"/>
  <c r="MPT2" i="5"/>
  <c r="MPS2" i="5"/>
  <c r="MPR2" i="5"/>
  <c r="MPQ2" i="5"/>
  <c r="MPP2" i="5"/>
  <c r="MPO2" i="5"/>
  <c r="MPN2" i="5"/>
  <c r="MPM2" i="5"/>
  <c r="MPL2" i="5"/>
  <c r="MPK2" i="5"/>
  <c r="MPJ2" i="5"/>
  <c r="MPI2" i="5"/>
  <c r="MPH2" i="5"/>
  <c r="MPG2" i="5"/>
  <c r="MPF2" i="5"/>
  <c r="MPE2" i="5"/>
  <c r="MPD2" i="5"/>
  <c r="MPC2" i="5"/>
  <c r="MPB2" i="5"/>
  <c r="MPA2" i="5"/>
  <c r="MOZ2" i="5"/>
  <c r="MOY2" i="5"/>
  <c r="MOX2" i="5"/>
  <c r="MOW2" i="5"/>
  <c r="MOV2" i="5"/>
  <c r="MOU2" i="5"/>
  <c r="MOT2" i="5"/>
  <c r="MOS2" i="5"/>
  <c r="MOR2" i="5"/>
  <c r="MOQ2" i="5"/>
  <c r="MOP2" i="5"/>
  <c r="MOO2" i="5"/>
  <c r="MON2" i="5"/>
  <c r="MOM2" i="5"/>
  <c r="MOL2" i="5"/>
  <c r="MOK2" i="5"/>
  <c r="MOJ2" i="5"/>
  <c r="MOI2" i="5"/>
  <c r="MOH2" i="5"/>
  <c r="MOG2" i="5"/>
  <c r="MOF2" i="5"/>
  <c r="MOE2" i="5"/>
  <c r="MOD2" i="5"/>
  <c r="MOC2" i="5"/>
  <c r="MOB2" i="5"/>
  <c r="MOA2" i="5"/>
  <c r="MNZ2" i="5"/>
  <c r="MNY2" i="5"/>
  <c r="MNX2" i="5"/>
  <c r="MNW2" i="5"/>
  <c r="MNV2" i="5"/>
  <c r="MNU2" i="5"/>
  <c r="MNT2" i="5"/>
  <c r="MNS2" i="5"/>
  <c r="MNR2" i="5"/>
  <c r="MNQ2" i="5"/>
  <c r="MNP2" i="5"/>
  <c r="MNO2" i="5"/>
  <c r="MNN2" i="5"/>
  <c r="MNM2" i="5"/>
  <c r="MNL2" i="5"/>
  <c r="MNK2" i="5"/>
  <c r="MNJ2" i="5"/>
  <c r="MNI2" i="5"/>
  <c r="MNH2" i="5"/>
  <c r="MNG2" i="5"/>
  <c r="MNF2" i="5"/>
  <c r="MNE2" i="5"/>
  <c r="MND2" i="5"/>
  <c r="MNC2" i="5"/>
  <c r="MNB2" i="5"/>
  <c r="MNA2" i="5"/>
  <c r="MMZ2" i="5"/>
  <c r="MMY2" i="5"/>
  <c r="MMX2" i="5"/>
  <c r="MMW2" i="5"/>
  <c r="MMV2" i="5"/>
  <c r="MMU2" i="5"/>
  <c r="MMT2" i="5"/>
  <c r="MMS2" i="5"/>
  <c r="MMR2" i="5"/>
  <c r="MMQ2" i="5"/>
  <c r="MMP2" i="5"/>
  <c r="MMO2" i="5"/>
  <c r="MMN2" i="5"/>
  <c r="MMM2" i="5"/>
  <c r="MML2" i="5"/>
  <c r="MMK2" i="5"/>
  <c r="MMJ2" i="5"/>
  <c r="MMI2" i="5"/>
  <c r="MMH2" i="5"/>
  <c r="MMG2" i="5"/>
  <c r="MMF2" i="5"/>
  <c r="MME2" i="5"/>
  <c r="MMD2" i="5"/>
  <c r="MMC2" i="5"/>
  <c r="MMB2" i="5"/>
  <c r="MMA2" i="5"/>
  <c r="MLZ2" i="5"/>
  <c r="MLY2" i="5"/>
  <c r="MLX2" i="5"/>
  <c r="MLW2" i="5"/>
  <c r="MLV2" i="5"/>
  <c r="MLU2" i="5"/>
  <c r="MLT2" i="5"/>
  <c r="MLS2" i="5"/>
  <c r="MLR2" i="5"/>
  <c r="MLQ2" i="5"/>
  <c r="MLP2" i="5"/>
  <c r="MLO2" i="5"/>
  <c r="MLN2" i="5"/>
  <c r="MLM2" i="5"/>
  <c r="MLL2" i="5"/>
  <c r="MLK2" i="5"/>
  <c r="MLJ2" i="5"/>
  <c r="MLI2" i="5"/>
  <c r="MLH2" i="5"/>
  <c r="MLG2" i="5"/>
  <c r="MLF2" i="5"/>
  <c r="MLE2" i="5"/>
  <c r="MLD2" i="5"/>
  <c r="MLC2" i="5"/>
  <c r="MLB2" i="5"/>
  <c r="MLA2" i="5"/>
  <c r="MKZ2" i="5"/>
  <c r="MKY2" i="5"/>
  <c r="MKX2" i="5"/>
  <c r="MKW2" i="5"/>
  <c r="MKV2" i="5"/>
  <c r="MKU2" i="5"/>
  <c r="MKT2" i="5"/>
  <c r="MKS2" i="5"/>
  <c r="MKR2" i="5"/>
  <c r="MKQ2" i="5"/>
  <c r="MKP2" i="5"/>
  <c r="MKO2" i="5"/>
  <c r="MKN2" i="5"/>
  <c r="MKM2" i="5"/>
  <c r="MKL2" i="5"/>
  <c r="MKK2" i="5"/>
  <c r="MKJ2" i="5"/>
  <c r="MKI2" i="5"/>
  <c r="MKH2" i="5"/>
  <c r="MKG2" i="5"/>
  <c r="MKF2" i="5"/>
  <c r="MKE2" i="5"/>
  <c r="MKD2" i="5"/>
  <c r="MKC2" i="5"/>
  <c r="MKB2" i="5"/>
  <c r="MKA2" i="5"/>
  <c r="MJZ2" i="5"/>
  <c r="MJY2" i="5"/>
  <c r="MJX2" i="5"/>
  <c r="MJW2" i="5"/>
  <c r="MJV2" i="5"/>
  <c r="MJU2" i="5"/>
  <c r="MJT2" i="5"/>
  <c r="MJS2" i="5"/>
  <c r="MJR2" i="5"/>
  <c r="MJQ2" i="5"/>
  <c r="MJP2" i="5"/>
  <c r="MJO2" i="5"/>
  <c r="MJN2" i="5"/>
  <c r="MJM2" i="5"/>
  <c r="MJL2" i="5"/>
  <c r="MJK2" i="5"/>
  <c r="MJJ2" i="5"/>
  <c r="MJI2" i="5"/>
  <c r="MJH2" i="5"/>
  <c r="MJG2" i="5"/>
  <c r="MJF2" i="5"/>
  <c r="MJE2" i="5"/>
  <c r="MJD2" i="5"/>
  <c r="MJC2" i="5"/>
  <c r="MJB2" i="5"/>
  <c r="MJA2" i="5"/>
  <c r="MIZ2" i="5"/>
  <c r="MIY2" i="5"/>
  <c r="MIX2" i="5"/>
  <c r="MIW2" i="5"/>
  <c r="MIV2" i="5"/>
  <c r="MIU2" i="5"/>
  <c r="MIT2" i="5"/>
  <c r="MIS2" i="5"/>
  <c r="MIR2" i="5"/>
  <c r="MIQ2" i="5"/>
  <c r="MIP2" i="5"/>
  <c r="MIO2" i="5"/>
  <c r="MIN2" i="5"/>
  <c r="MIM2" i="5"/>
  <c r="MIL2" i="5"/>
  <c r="MIK2" i="5"/>
  <c r="MIJ2" i="5"/>
  <c r="MII2" i="5"/>
  <c r="MIH2" i="5"/>
  <c r="MIG2" i="5"/>
  <c r="MIF2" i="5"/>
  <c r="MIE2" i="5"/>
  <c r="MID2" i="5"/>
  <c r="MIC2" i="5"/>
  <c r="MIB2" i="5"/>
  <c r="MIA2" i="5"/>
  <c r="MHZ2" i="5"/>
  <c r="MHY2" i="5"/>
  <c r="MHX2" i="5"/>
  <c r="MHW2" i="5"/>
  <c r="MHV2" i="5"/>
  <c r="MHU2" i="5"/>
  <c r="MHT2" i="5"/>
  <c r="MHS2" i="5"/>
  <c r="MHR2" i="5"/>
  <c r="MHQ2" i="5"/>
  <c r="MHP2" i="5"/>
  <c r="MHO2" i="5"/>
  <c r="MHN2" i="5"/>
  <c r="MHM2" i="5"/>
  <c r="MHL2" i="5"/>
  <c r="MHK2" i="5"/>
  <c r="MHJ2" i="5"/>
  <c r="MHI2" i="5"/>
  <c r="MHH2" i="5"/>
  <c r="MHG2" i="5"/>
  <c r="MHF2" i="5"/>
  <c r="MHE2" i="5"/>
  <c r="MHD2" i="5"/>
  <c r="MHC2" i="5"/>
  <c r="MHB2" i="5"/>
  <c r="MHA2" i="5"/>
  <c r="MGZ2" i="5"/>
  <c r="MGY2" i="5"/>
  <c r="MGX2" i="5"/>
  <c r="MGW2" i="5"/>
  <c r="MGV2" i="5"/>
  <c r="MGU2" i="5"/>
  <c r="MGT2" i="5"/>
  <c r="MGS2" i="5"/>
  <c r="MGR2" i="5"/>
  <c r="MGQ2" i="5"/>
  <c r="MGP2" i="5"/>
  <c r="MGO2" i="5"/>
  <c r="MGN2" i="5"/>
  <c r="MGM2" i="5"/>
  <c r="MGL2" i="5"/>
  <c r="MGK2" i="5"/>
  <c r="MGJ2" i="5"/>
  <c r="MGI2" i="5"/>
  <c r="MGH2" i="5"/>
  <c r="MGG2" i="5"/>
  <c r="MGF2" i="5"/>
  <c r="MGE2" i="5"/>
  <c r="MGD2" i="5"/>
  <c r="MGC2" i="5"/>
  <c r="MGB2" i="5"/>
  <c r="MGA2" i="5"/>
  <c r="MFZ2" i="5"/>
  <c r="MFY2" i="5"/>
  <c r="MFX2" i="5"/>
  <c r="MFW2" i="5"/>
  <c r="MFV2" i="5"/>
  <c r="MFU2" i="5"/>
  <c r="MFT2" i="5"/>
  <c r="MFS2" i="5"/>
  <c r="MFR2" i="5"/>
  <c r="MFQ2" i="5"/>
  <c r="MFP2" i="5"/>
  <c r="MFO2" i="5"/>
  <c r="MFN2" i="5"/>
  <c r="MFM2" i="5"/>
  <c r="MFL2" i="5"/>
  <c r="MFK2" i="5"/>
  <c r="MFJ2" i="5"/>
  <c r="MFI2" i="5"/>
  <c r="MFH2" i="5"/>
  <c r="MFG2" i="5"/>
  <c r="MFF2" i="5"/>
  <c r="MFE2" i="5"/>
  <c r="MFD2" i="5"/>
  <c r="MFC2" i="5"/>
  <c r="MFB2" i="5"/>
  <c r="MFA2" i="5"/>
  <c r="MEZ2" i="5"/>
  <c r="MEY2" i="5"/>
  <c r="MEX2" i="5"/>
  <c r="MEW2" i="5"/>
  <c r="MEV2" i="5"/>
  <c r="MEU2" i="5"/>
  <c r="MET2" i="5"/>
  <c r="MES2" i="5"/>
  <c r="MER2" i="5"/>
  <c r="MEQ2" i="5"/>
  <c r="MEP2" i="5"/>
  <c r="MEO2" i="5"/>
  <c r="MEN2" i="5"/>
  <c r="MEM2" i="5"/>
  <c r="MEL2" i="5"/>
  <c r="MEK2" i="5"/>
  <c r="MEJ2" i="5"/>
  <c r="MEI2" i="5"/>
  <c r="MEH2" i="5"/>
  <c r="MEG2" i="5"/>
  <c r="MEF2" i="5"/>
  <c r="MEE2" i="5"/>
  <c r="MED2" i="5"/>
  <c r="MEC2" i="5"/>
  <c r="MEB2" i="5"/>
  <c r="MEA2" i="5"/>
  <c r="MDZ2" i="5"/>
  <c r="MDY2" i="5"/>
  <c r="MDX2" i="5"/>
  <c r="MDW2" i="5"/>
  <c r="MDV2" i="5"/>
  <c r="MDU2" i="5"/>
  <c r="MDT2" i="5"/>
  <c r="MDS2" i="5"/>
  <c r="MDR2" i="5"/>
  <c r="MDQ2" i="5"/>
  <c r="MDP2" i="5"/>
  <c r="MDO2" i="5"/>
  <c r="MDN2" i="5"/>
  <c r="MDM2" i="5"/>
  <c r="MDL2" i="5"/>
  <c r="MDK2" i="5"/>
  <c r="MDJ2" i="5"/>
  <c r="MDI2" i="5"/>
  <c r="MDH2" i="5"/>
  <c r="MDG2" i="5"/>
  <c r="MDF2" i="5"/>
  <c r="MDE2" i="5"/>
  <c r="MDD2" i="5"/>
  <c r="MDC2" i="5"/>
  <c r="MDB2" i="5"/>
  <c r="MDA2" i="5"/>
  <c r="MCZ2" i="5"/>
  <c r="MCY2" i="5"/>
  <c r="MCX2" i="5"/>
  <c r="MCW2" i="5"/>
  <c r="MCV2" i="5"/>
  <c r="MCU2" i="5"/>
  <c r="MCT2" i="5"/>
  <c r="MCS2" i="5"/>
  <c r="MCR2" i="5"/>
  <c r="MCQ2" i="5"/>
  <c r="MCP2" i="5"/>
  <c r="MCO2" i="5"/>
  <c r="MCN2" i="5"/>
  <c r="MCM2" i="5"/>
  <c r="MCL2" i="5"/>
  <c r="MCK2" i="5"/>
  <c r="MCJ2" i="5"/>
  <c r="MCI2" i="5"/>
  <c r="MCH2" i="5"/>
  <c r="MCG2" i="5"/>
  <c r="MCF2" i="5"/>
  <c r="MCE2" i="5"/>
  <c r="MCD2" i="5"/>
  <c r="MCC2" i="5"/>
  <c r="MCB2" i="5"/>
  <c r="MCA2" i="5"/>
  <c r="MBZ2" i="5"/>
  <c r="MBY2" i="5"/>
  <c r="MBX2" i="5"/>
  <c r="MBW2" i="5"/>
  <c r="MBV2" i="5"/>
  <c r="MBU2" i="5"/>
  <c r="MBT2" i="5"/>
  <c r="MBS2" i="5"/>
  <c r="MBR2" i="5"/>
  <c r="MBQ2" i="5"/>
  <c r="MBP2" i="5"/>
  <c r="MBO2" i="5"/>
  <c r="MBN2" i="5"/>
  <c r="MBM2" i="5"/>
  <c r="MBL2" i="5"/>
  <c r="MBK2" i="5"/>
  <c r="MBJ2" i="5"/>
  <c r="MBI2" i="5"/>
  <c r="MBH2" i="5"/>
  <c r="MBG2" i="5"/>
  <c r="MBF2" i="5"/>
  <c r="MBE2" i="5"/>
  <c r="MBD2" i="5"/>
  <c r="MBC2" i="5"/>
  <c r="MBB2" i="5"/>
  <c r="MBA2" i="5"/>
  <c r="MAZ2" i="5"/>
  <c r="MAY2" i="5"/>
  <c r="MAX2" i="5"/>
  <c r="MAW2" i="5"/>
  <c r="MAV2" i="5"/>
  <c r="MAU2" i="5"/>
  <c r="MAT2" i="5"/>
  <c r="MAS2" i="5"/>
  <c r="MAR2" i="5"/>
  <c r="MAQ2" i="5"/>
  <c r="MAP2" i="5"/>
  <c r="MAO2" i="5"/>
  <c r="MAN2" i="5"/>
  <c r="MAM2" i="5"/>
  <c r="MAL2" i="5"/>
  <c r="MAK2" i="5"/>
  <c r="MAJ2" i="5"/>
  <c r="MAI2" i="5"/>
  <c r="MAH2" i="5"/>
  <c r="MAG2" i="5"/>
  <c r="MAF2" i="5"/>
  <c r="MAE2" i="5"/>
  <c r="MAD2" i="5"/>
  <c r="MAC2" i="5"/>
  <c r="MAB2" i="5"/>
  <c r="MAA2" i="5"/>
  <c r="LZZ2" i="5"/>
  <c r="LZY2" i="5"/>
  <c r="LZX2" i="5"/>
  <c r="LZW2" i="5"/>
  <c r="LZV2" i="5"/>
  <c r="LZU2" i="5"/>
  <c r="LZT2" i="5"/>
  <c r="LZS2" i="5"/>
  <c r="LZR2" i="5"/>
  <c r="LZQ2" i="5"/>
  <c r="LZP2" i="5"/>
  <c r="LZO2" i="5"/>
  <c r="LZN2" i="5"/>
  <c r="LZM2" i="5"/>
  <c r="LZL2" i="5"/>
  <c r="LZK2" i="5"/>
  <c r="LZJ2" i="5"/>
  <c r="LZI2" i="5"/>
  <c r="LZH2" i="5"/>
  <c r="LZG2" i="5"/>
  <c r="LZF2" i="5"/>
  <c r="LZE2" i="5"/>
  <c r="LZD2" i="5"/>
  <c r="LZC2" i="5"/>
  <c r="LZB2" i="5"/>
  <c r="LZA2" i="5"/>
  <c r="LYZ2" i="5"/>
  <c r="LYY2" i="5"/>
  <c r="LYX2" i="5"/>
  <c r="LYW2" i="5"/>
  <c r="LYV2" i="5"/>
  <c r="LYU2" i="5"/>
  <c r="LYT2" i="5"/>
  <c r="LYS2" i="5"/>
  <c r="LYR2" i="5"/>
  <c r="LYQ2" i="5"/>
  <c r="LYP2" i="5"/>
  <c r="LYO2" i="5"/>
  <c r="LYN2" i="5"/>
  <c r="LYM2" i="5"/>
  <c r="LYL2" i="5"/>
  <c r="LYK2" i="5"/>
  <c r="LYJ2" i="5"/>
  <c r="LYI2" i="5"/>
  <c r="LYH2" i="5"/>
  <c r="LYG2" i="5"/>
  <c r="LYF2" i="5"/>
  <c r="LYE2" i="5"/>
  <c r="LYD2" i="5"/>
  <c r="LYC2" i="5"/>
  <c r="LYB2" i="5"/>
  <c r="LYA2" i="5"/>
  <c r="LXZ2" i="5"/>
  <c r="LXY2" i="5"/>
  <c r="LXX2" i="5"/>
  <c r="LXW2" i="5"/>
  <c r="LXV2" i="5"/>
  <c r="LXU2" i="5"/>
  <c r="LXT2" i="5"/>
  <c r="LXS2" i="5"/>
  <c r="LXR2" i="5"/>
  <c r="LXQ2" i="5"/>
  <c r="LXP2" i="5"/>
  <c r="LXO2" i="5"/>
  <c r="LXN2" i="5"/>
  <c r="LXM2" i="5"/>
  <c r="LXL2" i="5"/>
  <c r="LXK2" i="5"/>
  <c r="LXJ2" i="5"/>
  <c r="LXI2" i="5"/>
  <c r="LXH2" i="5"/>
  <c r="LXG2" i="5"/>
  <c r="LXF2" i="5"/>
  <c r="LXE2" i="5"/>
  <c r="LXD2" i="5"/>
  <c r="LXC2" i="5"/>
  <c r="LXB2" i="5"/>
  <c r="LXA2" i="5"/>
  <c r="LWZ2" i="5"/>
  <c r="LWY2" i="5"/>
  <c r="LWX2" i="5"/>
  <c r="LWW2" i="5"/>
  <c r="LWV2" i="5"/>
  <c r="LWU2" i="5"/>
  <c r="LWT2" i="5"/>
  <c r="LWS2" i="5"/>
  <c r="LWR2" i="5"/>
  <c r="LWQ2" i="5"/>
  <c r="LWP2" i="5"/>
  <c r="LWO2" i="5"/>
  <c r="LWN2" i="5"/>
  <c r="LWM2" i="5"/>
  <c r="LWL2" i="5"/>
  <c r="LWK2" i="5"/>
  <c r="LWJ2" i="5"/>
  <c r="LWI2" i="5"/>
  <c r="LWH2" i="5"/>
  <c r="LWG2" i="5"/>
  <c r="LWF2" i="5"/>
  <c r="LWE2" i="5"/>
  <c r="LWD2" i="5"/>
  <c r="LWC2" i="5"/>
  <c r="LWB2" i="5"/>
  <c r="LWA2" i="5"/>
  <c r="LVZ2" i="5"/>
  <c r="LVY2" i="5"/>
  <c r="LVX2" i="5"/>
  <c r="LVW2" i="5"/>
  <c r="LVV2" i="5"/>
  <c r="LVU2" i="5"/>
  <c r="LVT2" i="5"/>
  <c r="LVS2" i="5"/>
  <c r="LVR2" i="5"/>
  <c r="LVQ2" i="5"/>
  <c r="LVP2" i="5"/>
  <c r="LVO2" i="5"/>
  <c r="LVN2" i="5"/>
  <c r="LVM2" i="5"/>
  <c r="LVL2" i="5"/>
  <c r="LVK2" i="5"/>
  <c r="LVJ2" i="5"/>
  <c r="LVI2" i="5"/>
  <c r="LVH2" i="5"/>
  <c r="LVG2" i="5"/>
  <c r="LVF2" i="5"/>
  <c r="LVE2" i="5"/>
  <c r="LVD2" i="5"/>
  <c r="LVC2" i="5"/>
  <c r="LVB2" i="5"/>
  <c r="LVA2" i="5"/>
  <c r="LUZ2" i="5"/>
  <c r="LUY2" i="5"/>
  <c r="LUX2" i="5"/>
  <c r="LUW2" i="5"/>
  <c r="LUV2" i="5"/>
  <c r="LUU2" i="5"/>
  <c r="LUT2" i="5"/>
  <c r="LUS2" i="5"/>
  <c r="LUR2" i="5"/>
  <c r="LUQ2" i="5"/>
  <c r="LUP2" i="5"/>
  <c r="LUO2" i="5"/>
  <c r="LUN2" i="5"/>
  <c r="LUM2" i="5"/>
  <c r="LUL2" i="5"/>
  <c r="LUK2" i="5"/>
  <c r="LUJ2" i="5"/>
  <c r="LUI2" i="5"/>
  <c r="LUH2" i="5"/>
  <c r="LUG2" i="5"/>
  <c r="LUF2" i="5"/>
  <c r="LUE2" i="5"/>
  <c r="LUD2" i="5"/>
  <c r="LUC2" i="5"/>
  <c r="LUB2" i="5"/>
  <c r="LUA2" i="5"/>
  <c r="LTZ2" i="5"/>
  <c r="LTY2" i="5"/>
  <c r="LTX2" i="5"/>
  <c r="LTW2" i="5"/>
  <c r="LTV2" i="5"/>
  <c r="LTU2" i="5"/>
  <c r="LTT2" i="5"/>
  <c r="LTS2" i="5"/>
  <c r="LTR2" i="5"/>
  <c r="LTQ2" i="5"/>
  <c r="LTP2" i="5"/>
  <c r="LTO2" i="5"/>
  <c r="LTN2" i="5"/>
  <c r="LTM2" i="5"/>
  <c r="LTL2" i="5"/>
  <c r="LTK2" i="5"/>
  <c r="LTJ2" i="5"/>
  <c r="LTI2" i="5"/>
  <c r="LTH2" i="5"/>
  <c r="LTG2" i="5"/>
  <c r="LTF2" i="5"/>
  <c r="LTE2" i="5"/>
  <c r="LTD2" i="5"/>
  <c r="LTC2" i="5"/>
  <c r="LTB2" i="5"/>
  <c r="LTA2" i="5"/>
  <c r="LSZ2" i="5"/>
  <c r="LSY2" i="5"/>
  <c r="LSX2" i="5"/>
  <c r="LSW2" i="5"/>
  <c r="LSV2" i="5"/>
  <c r="LSU2" i="5"/>
  <c r="LST2" i="5"/>
  <c r="LSS2" i="5"/>
  <c r="LSR2" i="5"/>
  <c r="LSQ2" i="5"/>
  <c r="LSP2" i="5"/>
  <c r="LSO2" i="5"/>
  <c r="LSN2" i="5"/>
  <c r="LSM2" i="5"/>
  <c r="LSL2" i="5"/>
  <c r="LSK2" i="5"/>
  <c r="LSJ2" i="5"/>
  <c r="LSI2" i="5"/>
  <c r="LSH2" i="5"/>
  <c r="LSG2" i="5"/>
  <c r="LSF2" i="5"/>
  <c r="LSE2" i="5"/>
  <c r="LSD2" i="5"/>
  <c r="LSC2" i="5"/>
  <c r="LSB2" i="5"/>
  <c r="LSA2" i="5"/>
  <c r="LRZ2" i="5"/>
  <c r="LRY2" i="5"/>
  <c r="LRX2" i="5"/>
  <c r="LRW2" i="5"/>
  <c r="LRV2" i="5"/>
  <c r="LRU2" i="5"/>
  <c r="LRT2" i="5"/>
  <c r="LRS2" i="5"/>
  <c r="LRR2" i="5"/>
  <c r="LRQ2" i="5"/>
  <c r="LRP2" i="5"/>
  <c r="LRO2" i="5"/>
  <c r="LRN2" i="5"/>
  <c r="LRM2" i="5"/>
  <c r="LRL2" i="5"/>
  <c r="LRK2" i="5"/>
  <c r="LRJ2" i="5"/>
  <c r="LRI2" i="5"/>
  <c r="LRH2" i="5"/>
  <c r="LRG2" i="5"/>
  <c r="LRF2" i="5"/>
  <c r="LRE2" i="5"/>
  <c r="LRD2" i="5"/>
  <c r="LRC2" i="5"/>
  <c r="LRB2" i="5"/>
  <c r="LRA2" i="5"/>
  <c r="LQZ2" i="5"/>
  <c r="LQY2" i="5"/>
  <c r="LQX2" i="5"/>
  <c r="LQW2" i="5"/>
  <c r="LQV2" i="5"/>
  <c r="LQU2" i="5"/>
  <c r="LQT2" i="5"/>
  <c r="LQS2" i="5"/>
  <c r="LQR2" i="5"/>
  <c r="LQQ2" i="5"/>
  <c r="LQP2" i="5"/>
  <c r="LQO2" i="5"/>
  <c r="LQN2" i="5"/>
  <c r="LQM2" i="5"/>
  <c r="LQL2" i="5"/>
  <c r="LQK2" i="5"/>
  <c r="LQJ2" i="5"/>
  <c r="LQI2" i="5"/>
  <c r="LQH2" i="5"/>
  <c r="LQG2" i="5"/>
  <c r="LQF2" i="5"/>
  <c r="LQE2" i="5"/>
  <c r="LQD2" i="5"/>
  <c r="LQC2" i="5"/>
  <c r="LQB2" i="5"/>
  <c r="LQA2" i="5"/>
  <c r="LPZ2" i="5"/>
  <c r="LPY2" i="5"/>
  <c r="LPX2" i="5"/>
  <c r="LPW2" i="5"/>
  <c r="LPV2" i="5"/>
  <c r="LPU2" i="5"/>
  <c r="LPT2" i="5"/>
  <c r="LPS2" i="5"/>
  <c r="LPR2" i="5"/>
  <c r="LPQ2" i="5"/>
  <c r="LPP2" i="5"/>
  <c r="LPO2" i="5"/>
  <c r="LPN2" i="5"/>
  <c r="LPM2" i="5"/>
  <c r="LPL2" i="5"/>
  <c r="LPK2" i="5"/>
  <c r="LPJ2" i="5"/>
  <c r="LPI2" i="5"/>
  <c r="LPH2" i="5"/>
  <c r="LPG2" i="5"/>
  <c r="LPF2" i="5"/>
  <c r="LPE2" i="5"/>
  <c r="LPD2" i="5"/>
  <c r="LPC2" i="5"/>
  <c r="LPB2" i="5"/>
  <c r="LPA2" i="5"/>
  <c r="LOZ2" i="5"/>
  <c r="LOY2" i="5"/>
  <c r="LOX2" i="5"/>
  <c r="LOW2" i="5"/>
  <c r="LOV2" i="5"/>
  <c r="LOU2" i="5"/>
  <c r="LOT2" i="5"/>
  <c r="LOS2" i="5"/>
  <c r="LOR2" i="5"/>
  <c r="LOQ2" i="5"/>
  <c r="LOP2" i="5"/>
  <c r="LOO2" i="5"/>
  <c r="LON2" i="5"/>
  <c r="LOM2" i="5"/>
  <c r="LOL2" i="5"/>
  <c r="LOK2" i="5"/>
  <c r="LOJ2" i="5"/>
  <c r="LOI2" i="5"/>
  <c r="LOH2" i="5"/>
  <c r="LOG2" i="5"/>
  <c r="LOF2" i="5"/>
  <c r="LOE2" i="5"/>
  <c r="LOD2" i="5"/>
  <c r="LOC2" i="5"/>
  <c r="LOB2" i="5"/>
  <c r="LOA2" i="5"/>
  <c r="LNZ2" i="5"/>
  <c r="LNY2" i="5"/>
  <c r="LNX2" i="5"/>
  <c r="LNW2" i="5"/>
  <c r="LNV2" i="5"/>
  <c r="LNU2" i="5"/>
  <c r="LNT2" i="5"/>
  <c r="LNS2" i="5"/>
  <c r="LNR2" i="5"/>
  <c r="LNQ2" i="5"/>
  <c r="LNP2" i="5"/>
  <c r="LNO2" i="5"/>
  <c r="LNN2" i="5"/>
  <c r="LNM2" i="5"/>
  <c r="LNL2" i="5"/>
  <c r="LNK2" i="5"/>
  <c r="LNJ2" i="5"/>
  <c r="LNI2" i="5"/>
  <c r="LNH2" i="5"/>
  <c r="LNG2" i="5"/>
  <c r="LNF2" i="5"/>
  <c r="LNE2" i="5"/>
  <c r="LND2" i="5"/>
  <c r="LNC2" i="5"/>
  <c r="LNB2" i="5"/>
  <c r="LNA2" i="5"/>
  <c r="LMZ2" i="5"/>
  <c r="LMY2" i="5"/>
  <c r="LMX2" i="5"/>
  <c r="LMW2" i="5"/>
  <c r="LMV2" i="5"/>
  <c r="LMU2" i="5"/>
  <c r="LMT2" i="5"/>
  <c r="LMS2" i="5"/>
  <c r="LMR2" i="5"/>
  <c r="LMQ2" i="5"/>
  <c r="LMP2" i="5"/>
  <c r="LMO2" i="5"/>
  <c r="LMN2" i="5"/>
  <c r="LMM2" i="5"/>
  <c r="LML2" i="5"/>
  <c r="LMK2" i="5"/>
  <c r="LMJ2" i="5"/>
  <c r="LMI2" i="5"/>
  <c r="LMH2" i="5"/>
  <c r="LMG2" i="5"/>
  <c r="LMF2" i="5"/>
  <c r="LME2" i="5"/>
  <c r="LMD2" i="5"/>
  <c r="LMC2" i="5"/>
  <c r="LMB2" i="5"/>
  <c r="LMA2" i="5"/>
  <c r="LLZ2" i="5"/>
  <c r="LLY2" i="5"/>
  <c r="LLX2" i="5"/>
  <c r="LLW2" i="5"/>
  <c r="LLV2" i="5"/>
  <c r="LLU2" i="5"/>
  <c r="LLT2" i="5"/>
  <c r="LLS2" i="5"/>
  <c r="LLR2" i="5"/>
  <c r="LLQ2" i="5"/>
  <c r="LLP2" i="5"/>
  <c r="LLO2" i="5"/>
  <c r="LLN2" i="5"/>
  <c r="LLM2" i="5"/>
  <c r="LLL2" i="5"/>
  <c r="LLK2" i="5"/>
  <c r="LLJ2" i="5"/>
  <c r="LLI2" i="5"/>
  <c r="LLH2" i="5"/>
  <c r="LLG2" i="5"/>
  <c r="LLF2" i="5"/>
  <c r="LLE2" i="5"/>
  <c r="LLD2" i="5"/>
  <c r="LLC2" i="5"/>
  <c r="LLB2" i="5"/>
  <c r="LLA2" i="5"/>
  <c r="LKZ2" i="5"/>
  <c r="LKY2" i="5"/>
  <c r="LKX2" i="5"/>
  <c r="LKW2" i="5"/>
  <c r="LKV2" i="5"/>
  <c r="LKU2" i="5"/>
  <c r="LKT2" i="5"/>
  <c r="LKS2" i="5"/>
  <c r="LKR2" i="5"/>
  <c r="LKQ2" i="5"/>
  <c r="LKP2" i="5"/>
  <c r="LKO2" i="5"/>
  <c r="LKN2" i="5"/>
  <c r="LKM2" i="5"/>
  <c r="LKL2" i="5"/>
  <c r="LKK2" i="5"/>
  <c r="LKJ2" i="5"/>
  <c r="LKI2" i="5"/>
  <c r="LKH2" i="5"/>
  <c r="LKG2" i="5"/>
  <c r="LKF2" i="5"/>
  <c r="LKE2" i="5"/>
  <c r="LKD2" i="5"/>
  <c r="LKC2" i="5"/>
  <c r="LKB2" i="5"/>
  <c r="LKA2" i="5"/>
  <c r="LJZ2" i="5"/>
  <c r="LJY2" i="5"/>
  <c r="LJX2" i="5"/>
  <c r="LJW2" i="5"/>
  <c r="LJV2" i="5"/>
  <c r="LJU2" i="5"/>
  <c r="LJT2" i="5"/>
  <c r="LJS2" i="5"/>
  <c r="LJR2" i="5"/>
  <c r="LJQ2" i="5"/>
  <c r="LJP2" i="5"/>
  <c r="LJO2" i="5"/>
  <c r="LJN2" i="5"/>
  <c r="LJM2" i="5"/>
  <c r="LJL2" i="5"/>
  <c r="LJK2" i="5"/>
  <c r="LJJ2" i="5"/>
  <c r="LJI2" i="5"/>
  <c r="LJH2" i="5"/>
  <c r="LJG2" i="5"/>
  <c r="LJF2" i="5"/>
  <c r="LJE2" i="5"/>
  <c r="LJD2" i="5"/>
  <c r="LJC2" i="5"/>
  <c r="LJB2" i="5"/>
  <c r="LJA2" i="5"/>
  <c r="LIZ2" i="5"/>
  <c r="LIY2" i="5"/>
  <c r="LIX2" i="5"/>
  <c r="LIW2" i="5"/>
  <c r="LIV2" i="5"/>
  <c r="LIU2" i="5"/>
  <c r="LIT2" i="5"/>
  <c r="LIS2" i="5"/>
  <c r="LIR2" i="5"/>
  <c r="LIQ2" i="5"/>
  <c r="LIP2" i="5"/>
  <c r="LIO2" i="5"/>
  <c r="LIN2" i="5"/>
  <c r="LIM2" i="5"/>
  <c r="LIL2" i="5"/>
  <c r="LIK2" i="5"/>
  <c r="LIJ2" i="5"/>
  <c r="LII2" i="5"/>
  <c r="LIH2" i="5"/>
  <c r="LIG2" i="5"/>
  <c r="LIF2" i="5"/>
  <c r="LIE2" i="5"/>
  <c r="LID2" i="5"/>
  <c r="LIC2" i="5"/>
  <c r="LIB2" i="5"/>
  <c r="LIA2" i="5"/>
  <c r="LHZ2" i="5"/>
  <c r="LHY2" i="5"/>
  <c r="LHX2" i="5"/>
  <c r="LHW2" i="5"/>
  <c r="LHV2" i="5"/>
  <c r="LHU2" i="5"/>
  <c r="LHT2" i="5"/>
  <c r="LHS2" i="5"/>
  <c r="LHR2" i="5"/>
  <c r="LHQ2" i="5"/>
  <c r="LHP2" i="5"/>
  <c r="LHO2" i="5"/>
  <c r="LHN2" i="5"/>
  <c r="LHM2" i="5"/>
  <c r="LHL2" i="5"/>
  <c r="LHK2" i="5"/>
  <c r="LHJ2" i="5"/>
  <c r="LHI2" i="5"/>
  <c r="LHH2" i="5"/>
  <c r="LHG2" i="5"/>
  <c r="LHF2" i="5"/>
  <c r="LHE2" i="5"/>
  <c r="LHD2" i="5"/>
  <c r="LHC2" i="5"/>
  <c r="LHB2" i="5"/>
  <c r="LHA2" i="5"/>
  <c r="LGZ2" i="5"/>
  <c r="LGY2" i="5"/>
  <c r="LGX2" i="5"/>
  <c r="LGW2" i="5"/>
  <c r="LGV2" i="5"/>
  <c r="LGU2" i="5"/>
  <c r="LGT2" i="5"/>
  <c r="LGS2" i="5"/>
  <c r="LGR2" i="5"/>
  <c r="LGQ2" i="5"/>
  <c r="LGP2" i="5"/>
  <c r="LGO2" i="5"/>
  <c r="LGN2" i="5"/>
  <c r="LGM2" i="5"/>
  <c r="LGL2" i="5"/>
  <c r="LGK2" i="5"/>
  <c r="LGJ2" i="5"/>
  <c r="LGI2" i="5"/>
  <c r="LGH2" i="5"/>
  <c r="LGG2" i="5"/>
  <c r="LGF2" i="5"/>
  <c r="LGE2" i="5"/>
  <c r="LGD2" i="5"/>
  <c r="LGC2" i="5"/>
  <c r="LGB2" i="5"/>
  <c r="LGA2" i="5"/>
  <c r="LFZ2" i="5"/>
  <c r="LFY2" i="5"/>
  <c r="LFX2" i="5"/>
  <c r="LFW2" i="5"/>
  <c r="LFV2" i="5"/>
  <c r="LFU2" i="5"/>
  <c r="LFT2" i="5"/>
  <c r="LFS2" i="5"/>
  <c r="LFR2" i="5"/>
  <c r="LFQ2" i="5"/>
  <c r="LFP2" i="5"/>
  <c r="LFO2" i="5"/>
  <c r="LFN2" i="5"/>
  <c r="LFM2" i="5"/>
  <c r="LFL2" i="5"/>
  <c r="LFK2" i="5"/>
  <c r="LFJ2" i="5"/>
  <c r="LFI2" i="5"/>
  <c r="LFH2" i="5"/>
  <c r="LFG2" i="5"/>
  <c r="LFF2" i="5"/>
  <c r="LFE2" i="5"/>
  <c r="LFD2" i="5"/>
  <c r="LFC2" i="5"/>
  <c r="LFB2" i="5"/>
  <c r="LFA2" i="5"/>
  <c r="LEZ2" i="5"/>
  <c r="LEY2" i="5"/>
  <c r="LEX2" i="5"/>
  <c r="LEW2" i="5"/>
  <c r="LEV2" i="5"/>
  <c r="LEU2" i="5"/>
  <c r="LET2" i="5"/>
  <c r="LES2" i="5"/>
  <c r="LER2" i="5"/>
  <c r="LEQ2" i="5"/>
  <c r="LEP2" i="5"/>
  <c r="LEO2" i="5"/>
  <c r="LEN2" i="5"/>
  <c r="LEM2" i="5"/>
  <c r="LEL2" i="5"/>
  <c r="LEK2" i="5"/>
  <c r="LEJ2" i="5"/>
  <c r="LEI2" i="5"/>
  <c r="LEH2" i="5"/>
  <c r="LEG2" i="5"/>
  <c r="LEF2" i="5"/>
  <c r="LEE2" i="5"/>
  <c r="LED2" i="5"/>
  <c r="LEC2" i="5"/>
  <c r="LEB2" i="5"/>
  <c r="LEA2" i="5"/>
  <c r="LDZ2" i="5"/>
  <c r="LDY2" i="5"/>
  <c r="LDX2" i="5"/>
  <c r="LDW2" i="5"/>
  <c r="LDV2" i="5"/>
  <c r="LDU2" i="5"/>
  <c r="LDT2" i="5"/>
  <c r="LDS2" i="5"/>
  <c r="LDR2" i="5"/>
  <c r="LDQ2" i="5"/>
  <c r="LDP2" i="5"/>
  <c r="LDO2" i="5"/>
  <c r="LDN2" i="5"/>
  <c r="LDM2" i="5"/>
  <c r="LDL2" i="5"/>
  <c r="LDK2" i="5"/>
  <c r="LDJ2" i="5"/>
  <c r="LDI2" i="5"/>
  <c r="LDH2" i="5"/>
  <c r="LDG2" i="5"/>
  <c r="LDF2" i="5"/>
  <c r="LDE2" i="5"/>
  <c r="LDD2" i="5"/>
  <c r="LDC2" i="5"/>
  <c r="LDB2" i="5"/>
  <c r="LDA2" i="5"/>
  <c r="LCZ2" i="5"/>
  <c r="LCY2" i="5"/>
  <c r="LCX2" i="5"/>
  <c r="LCW2" i="5"/>
  <c r="LCV2" i="5"/>
  <c r="LCU2" i="5"/>
  <c r="LCT2" i="5"/>
  <c r="LCS2" i="5"/>
  <c r="LCR2" i="5"/>
  <c r="LCQ2" i="5"/>
  <c r="LCP2" i="5"/>
  <c r="LCO2" i="5"/>
  <c r="LCN2" i="5"/>
  <c r="LCM2" i="5"/>
  <c r="LCL2" i="5"/>
  <c r="LCK2" i="5"/>
  <c r="LCJ2" i="5"/>
  <c r="LCI2" i="5"/>
  <c r="LCH2" i="5"/>
  <c r="LCG2" i="5"/>
  <c r="LCF2" i="5"/>
  <c r="LCE2" i="5"/>
  <c r="LCD2" i="5"/>
  <c r="LCC2" i="5"/>
  <c r="LCB2" i="5"/>
  <c r="LCA2" i="5"/>
  <c r="LBZ2" i="5"/>
  <c r="LBY2" i="5"/>
  <c r="LBX2" i="5"/>
  <c r="LBW2" i="5"/>
  <c r="LBV2" i="5"/>
  <c r="LBU2" i="5"/>
  <c r="LBT2" i="5"/>
  <c r="LBS2" i="5"/>
  <c r="LBR2" i="5"/>
  <c r="LBQ2" i="5"/>
  <c r="LBP2" i="5"/>
  <c r="LBO2" i="5"/>
  <c r="LBN2" i="5"/>
  <c r="LBM2" i="5"/>
  <c r="LBL2" i="5"/>
  <c r="LBK2" i="5"/>
  <c r="LBJ2" i="5"/>
  <c r="LBI2" i="5"/>
  <c r="LBH2" i="5"/>
  <c r="LBG2" i="5"/>
  <c r="LBF2" i="5"/>
  <c r="LBE2" i="5"/>
  <c r="LBD2" i="5"/>
  <c r="LBC2" i="5"/>
  <c r="LBB2" i="5"/>
  <c r="LBA2" i="5"/>
  <c r="LAZ2" i="5"/>
  <c r="LAY2" i="5"/>
  <c r="LAX2" i="5"/>
  <c r="LAW2" i="5"/>
  <c r="LAV2" i="5"/>
  <c r="LAU2" i="5"/>
  <c r="LAT2" i="5"/>
  <c r="LAS2" i="5"/>
  <c r="LAR2" i="5"/>
  <c r="LAQ2" i="5"/>
  <c r="LAP2" i="5"/>
  <c r="LAO2" i="5"/>
  <c r="LAN2" i="5"/>
  <c r="LAM2" i="5"/>
  <c r="LAL2" i="5"/>
  <c r="LAK2" i="5"/>
  <c r="LAJ2" i="5"/>
  <c r="LAI2" i="5"/>
  <c r="LAH2" i="5"/>
  <c r="LAG2" i="5"/>
  <c r="LAF2" i="5"/>
  <c r="LAE2" i="5"/>
  <c r="LAD2" i="5"/>
  <c r="LAC2" i="5"/>
  <c r="LAB2" i="5"/>
  <c r="LAA2" i="5"/>
  <c r="KZZ2" i="5"/>
  <c r="KZY2" i="5"/>
  <c r="KZX2" i="5"/>
  <c r="KZW2" i="5"/>
  <c r="KZV2" i="5"/>
  <c r="KZU2" i="5"/>
  <c r="KZT2" i="5"/>
  <c r="KZS2" i="5"/>
  <c r="KZR2" i="5"/>
  <c r="KZQ2" i="5"/>
  <c r="KZP2" i="5"/>
  <c r="KZO2" i="5"/>
  <c r="KZN2" i="5"/>
  <c r="KZM2" i="5"/>
  <c r="KZL2" i="5"/>
  <c r="KZK2" i="5"/>
  <c r="KZJ2" i="5"/>
  <c r="KZI2" i="5"/>
  <c r="KZH2" i="5"/>
  <c r="KZG2" i="5"/>
  <c r="KZF2" i="5"/>
  <c r="KZE2" i="5"/>
  <c r="KZD2" i="5"/>
  <c r="KZC2" i="5"/>
  <c r="KZB2" i="5"/>
  <c r="KZA2" i="5"/>
  <c r="KYZ2" i="5"/>
  <c r="KYY2" i="5"/>
  <c r="KYX2" i="5"/>
  <c r="KYW2" i="5"/>
  <c r="KYV2" i="5"/>
  <c r="KYU2" i="5"/>
  <c r="KYT2" i="5"/>
  <c r="KYS2" i="5"/>
  <c r="KYR2" i="5"/>
  <c r="KYQ2" i="5"/>
  <c r="KYP2" i="5"/>
  <c r="KYO2" i="5"/>
  <c r="KYN2" i="5"/>
  <c r="KYM2" i="5"/>
  <c r="KYL2" i="5"/>
  <c r="KYK2" i="5"/>
  <c r="KYJ2" i="5"/>
  <c r="KYI2" i="5"/>
  <c r="KYH2" i="5"/>
  <c r="KYG2" i="5"/>
  <c r="KYF2" i="5"/>
  <c r="KYE2" i="5"/>
  <c r="KYD2" i="5"/>
  <c r="KYC2" i="5"/>
  <c r="KYB2" i="5"/>
  <c r="KYA2" i="5"/>
  <c r="KXZ2" i="5"/>
  <c r="KXY2" i="5"/>
  <c r="KXX2" i="5"/>
  <c r="KXW2" i="5"/>
  <c r="KXV2" i="5"/>
  <c r="KXU2" i="5"/>
  <c r="KXT2" i="5"/>
  <c r="KXS2" i="5"/>
  <c r="KXR2" i="5"/>
  <c r="KXQ2" i="5"/>
  <c r="KXP2" i="5"/>
  <c r="KXO2" i="5"/>
  <c r="KXN2" i="5"/>
  <c r="KXM2" i="5"/>
  <c r="KXL2" i="5"/>
  <c r="KXK2" i="5"/>
  <c r="KXJ2" i="5"/>
  <c r="KXI2" i="5"/>
  <c r="KXH2" i="5"/>
  <c r="KXG2" i="5"/>
  <c r="KXF2" i="5"/>
  <c r="KXE2" i="5"/>
  <c r="KXD2" i="5"/>
  <c r="KXC2" i="5"/>
  <c r="KXB2" i="5"/>
  <c r="KXA2" i="5"/>
  <c r="KWZ2" i="5"/>
  <c r="KWY2" i="5"/>
  <c r="KWX2" i="5"/>
  <c r="KWW2" i="5"/>
  <c r="KWV2" i="5"/>
  <c r="KWU2" i="5"/>
  <c r="KWT2" i="5"/>
  <c r="KWS2" i="5"/>
  <c r="KWR2" i="5"/>
  <c r="KWQ2" i="5"/>
  <c r="KWP2" i="5"/>
  <c r="KWO2" i="5"/>
  <c r="KWN2" i="5"/>
  <c r="KWM2" i="5"/>
  <c r="KWL2" i="5"/>
  <c r="KWK2" i="5"/>
  <c r="KWJ2" i="5"/>
  <c r="KWI2" i="5"/>
  <c r="KWH2" i="5"/>
  <c r="KWG2" i="5"/>
  <c r="KWF2" i="5"/>
  <c r="KWE2" i="5"/>
  <c r="KWD2" i="5"/>
  <c r="KWC2" i="5"/>
  <c r="KWB2" i="5"/>
  <c r="KWA2" i="5"/>
  <c r="KVZ2" i="5"/>
  <c r="KVY2" i="5"/>
  <c r="KVX2" i="5"/>
  <c r="KVW2" i="5"/>
  <c r="KVV2" i="5"/>
  <c r="KVU2" i="5"/>
  <c r="KVT2" i="5"/>
  <c r="KVS2" i="5"/>
  <c r="KVR2" i="5"/>
  <c r="KVQ2" i="5"/>
  <c r="KVP2" i="5"/>
  <c r="KVO2" i="5"/>
  <c r="KVN2" i="5"/>
  <c r="KVM2" i="5"/>
  <c r="KVL2" i="5"/>
  <c r="KVK2" i="5"/>
  <c r="KVJ2" i="5"/>
  <c r="KVI2" i="5"/>
  <c r="KVH2" i="5"/>
  <c r="KVG2" i="5"/>
  <c r="KVF2" i="5"/>
  <c r="KVE2" i="5"/>
  <c r="KVD2" i="5"/>
  <c r="KVC2" i="5"/>
  <c r="KVB2" i="5"/>
  <c r="KVA2" i="5"/>
  <c r="KUZ2" i="5"/>
  <c r="KUY2" i="5"/>
  <c r="KUX2" i="5"/>
  <c r="KUW2" i="5"/>
  <c r="KUV2" i="5"/>
  <c r="KUU2" i="5"/>
  <c r="KUT2" i="5"/>
  <c r="KUS2" i="5"/>
  <c r="KUR2" i="5"/>
  <c r="KUQ2" i="5"/>
  <c r="KUP2" i="5"/>
  <c r="KUO2" i="5"/>
  <c r="KUN2" i="5"/>
  <c r="KUM2" i="5"/>
  <c r="KUL2" i="5"/>
  <c r="KUK2" i="5"/>
  <c r="KUJ2" i="5"/>
  <c r="KUI2" i="5"/>
  <c r="KUH2" i="5"/>
  <c r="KUG2" i="5"/>
  <c r="KUF2" i="5"/>
  <c r="KUE2" i="5"/>
  <c r="KUD2" i="5"/>
  <c r="KUC2" i="5"/>
  <c r="KUB2" i="5"/>
  <c r="KUA2" i="5"/>
  <c r="KTZ2" i="5"/>
  <c r="KTY2" i="5"/>
  <c r="KTX2" i="5"/>
  <c r="KTW2" i="5"/>
  <c r="KTV2" i="5"/>
  <c r="KTU2" i="5"/>
  <c r="KTT2" i="5"/>
  <c r="KTS2" i="5"/>
  <c r="KTR2" i="5"/>
  <c r="KTQ2" i="5"/>
  <c r="KTP2" i="5"/>
  <c r="KTO2" i="5"/>
  <c r="KTN2" i="5"/>
  <c r="KTM2" i="5"/>
  <c r="KTL2" i="5"/>
  <c r="KTK2" i="5"/>
  <c r="KTJ2" i="5"/>
  <c r="KTI2" i="5"/>
  <c r="KTH2" i="5"/>
  <c r="KTG2" i="5"/>
  <c r="KTF2" i="5"/>
  <c r="KTE2" i="5"/>
  <c r="KTD2" i="5"/>
  <c r="KTC2" i="5"/>
  <c r="KTB2" i="5"/>
  <c r="KTA2" i="5"/>
  <c r="KSZ2" i="5"/>
  <c r="KSY2" i="5"/>
  <c r="KSX2" i="5"/>
  <c r="KSW2" i="5"/>
  <c r="KSV2" i="5"/>
  <c r="KSU2" i="5"/>
  <c r="KST2" i="5"/>
  <c r="KSS2" i="5"/>
  <c r="KSR2" i="5"/>
  <c r="KSQ2" i="5"/>
  <c r="KSP2" i="5"/>
  <c r="KSO2" i="5"/>
  <c r="KSN2" i="5"/>
  <c r="KSM2" i="5"/>
  <c r="KSL2" i="5"/>
  <c r="KSK2" i="5"/>
  <c r="KSJ2" i="5"/>
  <c r="KSI2" i="5"/>
  <c r="KSH2" i="5"/>
  <c r="KSG2" i="5"/>
  <c r="KSF2" i="5"/>
  <c r="KSE2" i="5"/>
  <c r="KSD2" i="5"/>
  <c r="KSC2" i="5"/>
  <c r="KSB2" i="5"/>
  <c r="KSA2" i="5"/>
  <c r="KRZ2" i="5"/>
  <c r="KRY2" i="5"/>
  <c r="KRX2" i="5"/>
  <c r="KRW2" i="5"/>
  <c r="KRV2" i="5"/>
  <c r="KRU2" i="5"/>
  <c r="KRT2" i="5"/>
  <c r="KRS2" i="5"/>
  <c r="KRR2" i="5"/>
  <c r="KRQ2" i="5"/>
  <c r="KRP2" i="5"/>
  <c r="KRO2" i="5"/>
  <c r="KRN2" i="5"/>
  <c r="KRM2" i="5"/>
  <c r="KRL2" i="5"/>
  <c r="KRK2" i="5"/>
  <c r="KRJ2" i="5"/>
  <c r="KRI2" i="5"/>
  <c r="KRH2" i="5"/>
  <c r="KRG2" i="5"/>
  <c r="KRF2" i="5"/>
  <c r="KRE2" i="5"/>
  <c r="KRD2" i="5"/>
  <c r="KRC2" i="5"/>
  <c r="KRB2" i="5"/>
  <c r="KRA2" i="5"/>
  <c r="KQZ2" i="5"/>
  <c r="KQY2" i="5"/>
  <c r="KQX2" i="5"/>
  <c r="KQW2" i="5"/>
  <c r="KQV2" i="5"/>
  <c r="KQU2" i="5"/>
  <c r="KQT2" i="5"/>
  <c r="KQS2" i="5"/>
  <c r="KQR2" i="5"/>
  <c r="KQQ2" i="5"/>
  <c r="KQP2" i="5"/>
  <c r="KQO2" i="5"/>
  <c r="KQN2" i="5"/>
  <c r="KQM2" i="5"/>
  <c r="KQL2" i="5"/>
  <c r="KQK2" i="5"/>
  <c r="KQJ2" i="5"/>
  <c r="KQI2" i="5"/>
  <c r="KQH2" i="5"/>
  <c r="KQG2" i="5"/>
  <c r="KQF2" i="5"/>
  <c r="KQE2" i="5"/>
  <c r="KQD2" i="5"/>
  <c r="KQC2" i="5"/>
  <c r="KQB2" i="5"/>
  <c r="KQA2" i="5"/>
  <c r="KPZ2" i="5"/>
  <c r="KPY2" i="5"/>
  <c r="KPX2" i="5"/>
  <c r="KPW2" i="5"/>
  <c r="KPV2" i="5"/>
  <c r="KPU2" i="5"/>
  <c r="KPT2" i="5"/>
  <c r="KPS2" i="5"/>
  <c r="KPR2" i="5"/>
  <c r="KPQ2" i="5"/>
  <c r="KPP2" i="5"/>
  <c r="KPO2" i="5"/>
  <c r="KPN2" i="5"/>
  <c r="KPM2" i="5"/>
  <c r="KPL2" i="5"/>
  <c r="KPK2" i="5"/>
  <c r="KPJ2" i="5"/>
  <c r="KPI2" i="5"/>
  <c r="KPH2" i="5"/>
  <c r="KPG2" i="5"/>
  <c r="KPF2" i="5"/>
  <c r="KPE2" i="5"/>
  <c r="KPD2" i="5"/>
  <c r="KPC2" i="5"/>
  <c r="KPB2" i="5"/>
  <c r="KPA2" i="5"/>
  <c r="KOZ2" i="5"/>
  <c r="KOY2" i="5"/>
  <c r="KOX2" i="5"/>
  <c r="KOW2" i="5"/>
  <c r="KOV2" i="5"/>
  <c r="KOU2" i="5"/>
  <c r="KOT2" i="5"/>
  <c r="KOS2" i="5"/>
  <c r="KOR2" i="5"/>
  <c r="KOQ2" i="5"/>
  <c r="KOP2" i="5"/>
  <c r="KOO2" i="5"/>
  <c r="KON2" i="5"/>
  <c r="KOM2" i="5"/>
  <c r="KOL2" i="5"/>
  <c r="KOK2" i="5"/>
  <c r="KOJ2" i="5"/>
  <c r="KOI2" i="5"/>
  <c r="KOH2" i="5"/>
  <c r="KOG2" i="5"/>
  <c r="KOF2" i="5"/>
  <c r="KOE2" i="5"/>
  <c r="KOD2" i="5"/>
  <c r="KOC2" i="5"/>
  <c r="KOB2" i="5"/>
  <c r="KOA2" i="5"/>
  <c r="KNZ2" i="5"/>
  <c r="KNY2" i="5"/>
  <c r="KNX2" i="5"/>
  <c r="KNW2" i="5"/>
  <c r="KNV2" i="5"/>
  <c r="KNU2" i="5"/>
  <c r="KNT2" i="5"/>
  <c r="KNS2" i="5"/>
  <c r="KNR2" i="5"/>
  <c r="KNQ2" i="5"/>
  <c r="KNP2" i="5"/>
  <c r="KNO2" i="5"/>
  <c r="KNN2" i="5"/>
  <c r="KNM2" i="5"/>
  <c r="KNL2" i="5"/>
  <c r="KNK2" i="5"/>
  <c r="KNJ2" i="5"/>
  <c r="KNI2" i="5"/>
  <c r="KNH2" i="5"/>
  <c r="KNG2" i="5"/>
  <c r="KNF2" i="5"/>
  <c r="KNE2" i="5"/>
  <c r="KND2" i="5"/>
  <c r="KNC2" i="5"/>
  <c r="KNB2" i="5"/>
  <c r="KNA2" i="5"/>
  <c r="KMZ2" i="5"/>
  <c r="KMY2" i="5"/>
  <c r="KMX2" i="5"/>
  <c r="KMW2" i="5"/>
  <c r="KMV2" i="5"/>
  <c r="KMU2" i="5"/>
  <c r="KMT2" i="5"/>
  <c r="KMS2" i="5"/>
  <c r="KMR2" i="5"/>
  <c r="KMQ2" i="5"/>
  <c r="KMP2" i="5"/>
  <c r="KMO2" i="5"/>
  <c r="KMN2" i="5"/>
  <c r="KMM2" i="5"/>
  <c r="KML2" i="5"/>
  <c r="KMK2" i="5"/>
  <c r="KMJ2" i="5"/>
  <c r="KMI2" i="5"/>
  <c r="KMH2" i="5"/>
  <c r="KMG2" i="5"/>
  <c r="KMF2" i="5"/>
  <c r="KME2" i="5"/>
  <c r="KMD2" i="5"/>
  <c r="KMC2" i="5"/>
  <c r="KMB2" i="5"/>
  <c r="KMA2" i="5"/>
  <c r="KLZ2" i="5"/>
  <c r="KLY2" i="5"/>
  <c r="KLX2" i="5"/>
  <c r="KLW2" i="5"/>
  <c r="KLV2" i="5"/>
  <c r="KLU2" i="5"/>
  <c r="KLT2" i="5"/>
  <c r="KLS2" i="5"/>
  <c r="KLR2" i="5"/>
  <c r="KLQ2" i="5"/>
  <c r="KLP2" i="5"/>
  <c r="KLO2" i="5"/>
  <c r="KLN2" i="5"/>
  <c r="KLM2" i="5"/>
  <c r="KLL2" i="5"/>
  <c r="KLK2" i="5"/>
  <c r="KLJ2" i="5"/>
  <c r="KLI2" i="5"/>
  <c r="KLH2" i="5"/>
  <c r="KLG2" i="5"/>
  <c r="KLF2" i="5"/>
  <c r="KLE2" i="5"/>
  <c r="KLD2" i="5"/>
  <c r="KLC2" i="5"/>
  <c r="KLB2" i="5"/>
  <c r="KLA2" i="5"/>
  <c r="KKZ2" i="5"/>
  <c r="KKY2" i="5"/>
  <c r="KKX2" i="5"/>
  <c r="KKW2" i="5"/>
  <c r="KKV2" i="5"/>
  <c r="KKU2" i="5"/>
  <c r="KKT2" i="5"/>
  <c r="KKS2" i="5"/>
  <c r="KKR2" i="5"/>
  <c r="KKQ2" i="5"/>
  <c r="KKP2" i="5"/>
  <c r="KKO2" i="5"/>
  <c r="KKN2" i="5"/>
  <c r="KKM2" i="5"/>
  <c r="KKL2" i="5"/>
  <c r="KKK2" i="5"/>
  <c r="KKJ2" i="5"/>
  <c r="KKI2" i="5"/>
  <c r="KKH2" i="5"/>
  <c r="KKG2" i="5"/>
  <c r="KKF2" i="5"/>
  <c r="KKE2" i="5"/>
  <c r="KKD2" i="5"/>
  <c r="KKC2" i="5"/>
  <c r="KKB2" i="5"/>
  <c r="KKA2" i="5"/>
  <c r="KJZ2" i="5"/>
  <c r="KJY2" i="5"/>
  <c r="KJX2" i="5"/>
  <c r="KJW2" i="5"/>
  <c r="KJV2" i="5"/>
  <c r="KJU2" i="5"/>
  <c r="KJT2" i="5"/>
  <c r="KJS2" i="5"/>
  <c r="KJR2" i="5"/>
  <c r="KJQ2" i="5"/>
  <c r="KJP2" i="5"/>
  <c r="KJO2" i="5"/>
  <c r="KJN2" i="5"/>
  <c r="KJM2" i="5"/>
  <c r="KJL2" i="5"/>
  <c r="KJK2" i="5"/>
  <c r="KJJ2" i="5"/>
  <c r="KJI2" i="5"/>
  <c r="KJH2" i="5"/>
  <c r="KJG2" i="5"/>
  <c r="KJF2" i="5"/>
  <c r="KJE2" i="5"/>
  <c r="KJD2" i="5"/>
  <c r="KJC2" i="5"/>
  <c r="KJB2" i="5"/>
  <c r="KJA2" i="5"/>
  <c r="KIZ2" i="5"/>
  <c r="KIY2" i="5"/>
  <c r="KIX2" i="5"/>
  <c r="KIW2" i="5"/>
  <c r="KIV2" i="5"/>
  <c r="KIU2" i="5"/>
  <c r="KIT2" i="5"/>
  <c r="KIS2" i="5"/>
  <c r="KIR2" i="5"/>
  <c r="KIQ2" i="5"/>
  <c r="KIP2" i="5"/>
  <c r="KIO2" i="5"/>
  <c r="KIN2" i="5"/>
  <c r="KIM2" i="5"/>
  <c r="KIL2" i="5"/>
  <c r="KIK2" i="5"/>
  <c r="KIJ2" i="5"/>
  <c r="KII2" i="5"/>
  <c r="KIH2" i="5"/>
  <c r="KIG2" i="5"/>
  <c r="KIF2" i="5"/>
  <c r="KIE2" i="5"/>
  <c r="KID2" i="5"/>
  <c r="KIC2" i="5"/>
  <c r="KIB2" i="5"/>
  <c r="KIA2" i="5"/>
  <c r="KHZ2" i="5"/>
  <c r="KHY2" i="5"/>
  <c r="KHX2" i="5"/>
  <c r="KHW2" i="5"/>
  <c r="KHV2" i="5"/>
  <c r="KHU2" i="5"/>
  <c r="KHT2" i="5"/>
  <c r="KHS2" i="5"/>
  <c r="KHR2" i="5"/>
  <c r="KHQ2" i="5"/>
  <c r="KHP2" i="5"/>
  <c r="KHO2" i="5"/>
  <c r="KHN2" i="5"/>
  <c r="KHM2" i="5"/>
  <c r="KHL2" i="5"/>
  <c r="KHK2" i="5"/>
  <c r="KHJ2" i="5"/>
  <c r="KHI2" i="5"/>
  <c r="KHH2" i="5"/>
  <c r="KHG2" i="5"/>
  <c r="KHF2" i="5"/>
  <c r="KHE2" i="5"/>
  <c r="KHD2" i="5"/>
  <c r="KHC2" i="5"/>
  <c r="KHB2" i="5"/>
  <c r="KHA2" i="5"/>
  <c r="KGZ2" i="5"/>
  <c r="KGY2" i="5"/>
  <c r="KGX2" i="5"/>
  <c r="KGW2" i="5"/>
  <c r="KGV2" i="5"/>
  <c r="KGU2" i="5"/>
  <c r="KGT2" i="5"/>
  <c r="KGS2" i="5"/>
  <c r="KGR2" i="5"/>
  <c r="KGQ2" i="5"/>
  <c r="KGP2" i="5"/>
  <c r="KGO2" i="5"/>
  <c r="KGN2" i="5"/>
  <c r="KGM2" i="5"/>
  <c r="KGL2" i="5"/>
  <c r="KGK2" i="5"/>
  <c r="KGJ2" i="5"/>
  <c r="KGI2" i="5"/>
  <c r="KGH2" i="5"/>
  <c r="KGG2" i="5"/>
  <c r="KGF2" i="5"/>
  <c r="KGE2" i="5"/>
  <c r="KGD2" i="5"/>
  <c r="KGC2" i="5"/>
  <c r="KGB2" i="5"/>
  <c r="KGA2" i="5"/>
  <c r="KFZ2" i="5"/>
  <c r="KFY2" i="5"/>
  <c r="KFX2" i="5"/>
  <c r="KFW2" i="5"/>
  <c r="KFV2" i="5"/>
  <c r="KFU2" i="5"/>
  <c r="KFT2" i="5"/>
  <c r="KFS2" i="5"/>
  <c r="KFR2" i="5"/>
  <c r="KFQ2" i="5"/>
  <c r="KFP2" i="5"/>
  <c r="KFO2" i="5"/>
  <c r="KFN2" i="5"/>
  <c r="KFM2" i="5"/>
  <c r="KFL2" i="5"/>
  <c r="KFK2" i="5"/>
  <c r="KFJ2" i="5"/>
  <c r="KFI2" i="5"/>
  <c r="KFH2" i="5"/>
  <c r="KFG2" i="5"/>
  <c r="KFF2" i="5"/>
  <c r="KFE2" i="5"/>
  <c r="KFD2" i="5"/>
  <c r="KFC2" i="5"/>
  <c r="KFB2" i="5"/>
  <c r="KFA2" i="5"/>
  <c r="KEZ2" i="5"/>
  <c r="KEY2" i="5"/>
  <c r="KEX2" i="5"/>
  <c r="KEW2" i="5"/>
  <c r="KEV2" i="5"/>
  <c r="KEU2" i="5"/>
  <c r="KET2" i="5"/>
  <c r="KES2" i="5"/>
  <c r="KER2" i="5"/>
  <c r="KEQ2" i="5"/>
  <c r="KEP2" i="5"/>
  <c r="KEO2" i="5"/>
  <c r="KEN2" i="5"/>
  <c r="KEM2" i="5"/>
  <c r="KEL2" i="5"/>
  <c r="KEK2" i="5"/>
  <c r="KEJ2" i="5"/>
  <c r="KEI2" i="5"/>
  <c r="KEH2" i="5"/>
  <c r="KEG2" i="5"/>
  <c r="KEF2" i="5"/>
  <c r="KEE2" i="5"/>
  <c r="KED2" i="5"/>
  <c r="KEC2" i="5"/>
  <c r="KEB2" i="5"/>
  <c r="KEA2" i="5"/>
  <c r="KDZ2" i="5"/>
  <c r="KDY2" i="5"/>
  <c r="KDX2" i="5"/>
  <c r="KDW2" i="5"/>
  <c r="KDV2" i="5"/>
  <c r="KDU2" i="5"/>
  <c r="KDT2" i="5"/>
  <c r="KDS2" i="5"/>
  <c r="KDR2" i="5"/>
  <c r="KDQ2" i="5"/>
  <c r="KDP2" i="5"/>
  <c r="KDO2" i="5"/>
  <c r="KDN2" i="5"/>
  <c r="KDM2" i="5"/>
  <c r="KDL2" i="5"/>
  <c r="KDK2" i="5"/>
  <c r="KDJ2" i="5"/>
  <c r="KDI2" i="5"/>
  <c r="KDH2" i="5"/>
  <c r="KDG2" i="5"/>
  <c r="KDF2" i="5"/>
  <c r="KDE2" i="5"/>
  <c r="KDD2" i="5"/>
  <c r="KDC2" i="5"/>
  <c r="KDB2" i="5"/>
  <c r="KDA2" i="5"/>
  <c r="KCZ2" i="5"/>
  <c r="KCY2" i="5"/>
  <c r="KCX2" i="5"/>
  <c r="KCW2" i="5"/>
  <c r="KCV2" i="5"/>
  <c r="KCU2" i="5"/>
  <c r="KCT2" i="5"/>
  <c r="KCS2" i="5"/>
  <c r="KCR2" i="5"/>
  <c r="KCQ2" i="5"/>
  <c r="KCP2" i="5"/>
  <c r="KCO2" i="5"/>
  <c r="KCN2" i="5"/>
  <c r="KCM2" i="5"/>
  <c r="KCL2" i="5"/>
  <c r="KCK2" i="5"/>
  <c r="KCJ2" i="5"/>
  <c r="KCI2" i="5"/>
  <c r="KCH2" i="5"/>
  <c r="KCG2" i="5"/>
  <c r="KCF2" i="5"/>
  <c r="KCE2" i="5"/>
  <c r="KCD2" i="5"/>
  <c r="KCC2" i="5"/>
  <c r="KCB2" i="5"/>
  <c r="KCA2" i="5"/>
  <c r="KBZ2" i="5"/>
  <c r="KBY2" i="5"/>
  <c r="KBX2" i="5"/>
  <c r="KBW2" i="5"/>
  <c r="KBV2" i="5"/>
  <c r="KBU2" i="5"/>
  <c r="KBT2" i="5"/>
  <c r="KBS2" i="5"/>
  <c r="KBR2" i="5"/>
  <c r="KBQ2" i="5"/>
  <c r="KBP2" i="5"/>
  <c r="KBO2" i="5"/>
  <c r="KBN2" i="5"/>
  <c r="KBM2" i="5"/>
  <c r="KBL2" i="5"/>
  <c r="KBK2" i="5"/>
  <c r="KBJ2" i="5"/>
  <c r="KBI2" i="5"/>
  <c r="KBH2" i="5"/>
  <c r="KBG2" i="5"/>
  <c r="KBF2" i="5"/>
  <c r="KBE2" i="5"/>
  <c r="KBD2" i="5"/>
  <c r="KBC2" i="5"/>
  <c r="KBB2" i="5"/>
  <c r="KBA2" i="5"/>
  <c r="KAZ2" i="5"/>
  <c r="KAY2" i="5"/>
  <c r="KAX2" i="5"/>
  <c r="KAW2" i="5"/>
  <c r="KAV2" i="5"/>
  <c r="KAU2" i="5"/>
  <c r="KAT2" i="5"/>
  <c r="KAS2" i="5"/>
  <c r="KAR2" i="5"/>
  <c r="KAQ2" i="5"/>
  <c r="KAP2" i="5"/>
  <c r="KAO2" i="5"/>
  <c r="KAN2" i="5"/>
  <c r="KAM2" i="5"/>
  <c r="KAL2" i="5"/>
  <c r="KAK2" i="5"/>
  <c r="KAJ2" i="5"/>
  <c r="KAI2" i="5"/>
  <c r="KAH2" i="5"/>
  <c r="KAG2" i="5"/>
  <c r="KAF2" i="5"/>
  <c r="KAE2" i="5"/>
  <c r="KAD2" i="5"/>
  <c r="KAC2" i="5"/>
  <c r="KAB2" i="5"/>
  <c r="KAA2" i="5"/>
  <c r="JZZ2" i="5"/>
  <c r="JZY2" i="5"/>
  <c r="JZX2" i="5"/>
  <c r="JZW2" i="5"/>
  <c r="JZV2" i="5"/>
  <c r="JZU2" i="5"/>
  <c r="JZT2" i="5"/>
  <c r="JZS2" i="5"/>
  <c r="JZR2" i="5"/>
  <c r="JZQ2" i="5"/>
  <c r="JZP2" i="5"/>
  <c r="JZO2" i="5"/>
  <c r="JZN2" i="5"/>
  <c r="JZM2" i="5"/>
  <c r="JZL2" i="5"/>
  <c r="JZK2" i="5"/>
  <c r="JZJ2" i="5"/>
  <c r="JZI2" i="5"/>
  <c r="JZH2" i="5"/>
  <c r="JZG2" i="5"/>
  <c r="JZF2" i="5"/>
  <c r="JZE2" i="5"/>
  <c r="JZD2" i="5"/>
  <c r="JZC2" i="5"/>
  <c r="JZB2" i="5"/>
  <c r="JZA2" i="5"/>
  <c r="JYZ2" i="5"/>
  <c r="JYY2" i="5"/>
  <c r="JYX2" i="5"/>
  <c r="JYW2" i="5"/>
  <c r="JYV2" i="5"/>
  <c r="JYU2" i="5"/>
  <c r="JYT2" i="5"/>
  <c r="JYS2" i="5"/>
  <c r="JYR2" i="5"/>
  <c r="JYQ2" i="5"/>
  <c r="JYP2" i="5"/>
  <c r="JYO2" i="5"/>
  <c r="JYN2" i="5"/>
  <c r="JYM2" i="5"/>
  <c r="JYL2" i="5"/>
  <c r="JYK2" i="5"/>
  <c r="JYJ2" i="5"/>
  <c r="JYI2" i="5"/>
  <c r="JYH2" i="5"/>
  <c r="JYG2" i="5"/>
  <c r="JYF2" i="5"/>
  <c r="JYE2" i="5"/>
  <c r="JYD2" i="5"/>
  <c r="JYC2" i="5"/>
  <c r="JYB2" i="5"/>
  <c r="JYA2" i="5"/>
  <c r="JXZ2" i="5"/>
  <c r="JXY2" i="5"/>
  <c r="JXX2" i="5"/>
  <c r="JXW2" i="5"/>
  <c r="JXV2" i="5"/>
  <c r="JXU2" i="5"/>
  <c r="JXT2" i="5"/>
  <c r="JXS2" i="5"/>
  <c r="JXR2" i="5"/>
  <c r="JXQ2" i="5"/>
  <c r="JXP2" i="5"/>
  <c r="JXO2" i="5"/>
  <c r="JXN2" i="5"/>
  <c r="JXM2" i="5"/>
  <c r="JXL2" i="5"/>
  <c r="JXK2" i="5"/>
  <c r="JXJ2" i="5"/>
  <c r="JXI2" i="5"/>
  <c r="JXH2" i="5"/>
  <c r="JXG2" i="5"/>
  <c r="JXF2" i="5"/>
  <c r="JXE2" i="5"/>
  <c r="JXD2" i="5"/>
  <c r="JXC2" i="5"/>
  <c r="JXB2" i="5"/>
  <c r="JXA2" i="5"/>
  <c r="JWZ2" i="5"/>
  <c r="JWY2" i="5"/>
  <c r="JWX2" i="5"/>
  <c r="JWW2" i="5"/>
  <c r="JWV2" i="5"/>
  <c r="JWU2" i="5"/>
  <c r="JWT2" i="5"/>
  <c r="JWS2" i="5"/>
  <c r="JWR2" i="5"/>
  <c r="JWQ2" i="5"/>
  <c r="JWP2" i="5"/>
  <c r="JWO2" i="5"/>
  <c r="JWN2" i="5"/>
  <c r="JWM2" i="5"/>
  <c r="JWL2" i="5"/>
  <c r="JWK2" i="5"/>
  <c r="JWJ2" i="5"/>
  <c r="JWI2" i="5"/>
  <c r="JWH2" i="5"/>
  <c r="JWG2" i="5"/>
  <c r="JWF2" i="5"/>
  <c r="JWE2" i="5"/>
  <c r="JWD2" i="5"/>
  <c r="JWC2" i="5"/>
  <c r="JWB2" i="5"/>
  <c r="JWA2" i="5"/>
  <c r="JVZ2" i="5"/>
  <c r="JVY2" i="5"/>
  <c r="JVX2" i="5"/>
  <c r="JVW2" i="5"/>
  <c r="JVV2" i="5"/>
  <c r="JVU2" i="5"/>
  <c r="JVT2" i="5"/>
  <c r="JVS2" i="5"/>
  <c r="JVR2" i="5"/>
  <c r="JVQ2" i="5"/>
  <c r="JVP2" i="5"/>
  <c r="JVO2" i="5"/>
  <c r="JVN2" i="5"/>
  <c r="JVM2" i="5"/>
  <c r="JVL2" i="5"/>
  <c r="JVK2" i="5"/>
  <c r="JVJ2" i="5"/>
  <c r="JVI2" i="5"/>
  <c r="JVH2" i="5"/>
  <c r="JVG2" i="5"/>
  <c r="JVF2" i="5"/>
  <c r="JVE2" i="5"/>
  <c r="JVD2" i="5"/>
  <c r="JVC2" i="5"/>
  <c r="JVB2" i="5"/>
  <c r="JVA2" i="5"/>
  <c r="JUZ2" i="5"/>
  <c r="JUY2" i="5"/>
  <c r="JUX2" i="5"/>
  <c r="JUW2" i="5"/>
  <c r="JUV2" i="5"/>
  <c r="JUU2" i="5"/>
  <c r="JUT2" i="5"/>
  <c r="JUS2" i="5"/>
  <c r="JUR2" i="5"/>
  <c r="JUQ2" i="5"/>
  <c r="JUP2" i="5"/>
  <c r="JUO2" i="5"/>
  <c r="JUN2" i="5"/>
  <c r="JUM2" i="5"/>
  <c r="JUL2" i="5"/>
  <c r="JUK2" i="5"/>
  <c r="JUJ2" i="5"/>
  <c r="JUI2" i="5"/>
  <c r="JUH2" i="5"/>
  <c r="JUG2" i="5"/>
  <c r="JUF2" i="5"/>
  <c r="JUE2" i="5"/>
  <c r="JUD2" i="5"/>
  <c r="JUC2" i="5"/>
  <c r="JUB2" i="5"/>
  <c r="JUA2" i="5"/>
  <c r="JTZ2" i="5"/>
  <c r="JTY2" i="5"/>
  <c r="JTX2" i="5"/>
  <c r="JTW2" i="5"/>
  <c r="JTV2" i="5"/>
  <c r="JTU2" i="5"/>
  <c r="JTT2" i="5"/>
  <c r="JTS2" i="5"/>
  <c r="JTR2" i="5"/>
  <c r="JTQ2" i="5"/>
  <c r="JTP2" i="5"/>
  <c r="JTO2" i="5"/>
  <c r="JTN2" i="5"/>
  <c r="JTM2" i="5"/>
  <c r="JTL2" i="5"/>
  <c r="JTK2" i="5"/>
  <c r="JTJ2" i="5"/>
  <c r="JTI2" i="5"/>
  <c r="JTH2" i="5"/>
  <c r="JTG2" i="5"/>
  <c r="JTF2" i="5"/>
  <c r="JTE2" i="5"/>
  <c r="JTD2" i="5"/>
  <c r="JTC2" i="5"/>
  <c r="JTB2" i="5"/>
  <c r="JTA2" i="5"/>
  <c r="JSZ2" i="5"/>
  <c r="JSY2" i="5"/>
  <c r="JSX2" i="5"/>
  <c r="JSW2" i="5"/>
  <c r="JSV2" i="5"/>
  <c r="JSU2" i="5"/>
  <c r="JST2" i="5"/>
  <c r="JSS2" i="5"/>
  <c r="JSR2" i="5"/>
  <c r="JSQ2" i="5"/>
  <c r="JSP2" i="5"/>
  <c r="JSO2" i="5"/>
  <c r="JSN2" i="5"/>
  <c r="JSM2" i="5"/>
  <c r="JSL2" i="5"/>
  <c r="JSK2" i="5"/>
  <c r="JSJ2" i="5"/>
  <c r="JSI2" i="5"/>
  <c r="JSH2" i="5"/>
  <c r="JSG2" i="5"/>
  <c r="JSF2" i="5"/>
  <c r="JSE2" i="5"/>
  <c r="JSD2" i="5"/>
  <c r="JSC2" i="5"/>
  <c r="JSB2" i="5"/>
  <c r="JSA2" i="5"/>
  <c r="JRZ2" i="5"/>
  <c r="JRY2" i="5"/>
  <c r="JRX2" i="5"/>
  <c r="JRW2" i="5"/>
  <c r="JRV2" i="5"/>
  <c r="JRU2" i="5"/>
  <c r="JRT2" i="5"/>
  <c r="JRS2" i="5"/>
  <c r="JRR2" i="5"/>
  <c r="JRQ2" i="5"/>
  <c r="JRP2" i="5"/>
  <c r="JRO2" i="5"/>
  <c r="JRN2" i="5"/>
  <c r="JRM2" i="5"/>
  <c r="JRL2" i="5"/>
  <c r="JRK2" i="5"/>
  <c r="JRJ2" i="5"/>
  <c r="JRI2" i="5"/>
  <c r="JRH2" i="5"/>
  <c r="JRG2" i="5"/>
  <c r="JRF2" i="5"/>
  <c r="JRE2" i="5"/>
  <c r="JRD2" i="5"/>
  <c r="JRC2" i="5"/>
  <c r="JRB2" i="5"/>
  <c r="JRA2" i="5"/>
  <c r="JQZ2" i="5"/>
  <c r="JQY2" i="5"/>
  <c r="JQX2" i="5"/>
  <c r="JQW2" i="5"/>
  <c r="JQV2" i="5"/>
  <c r="JQU2" i="5"/>
  <c r="JQT2" i="5"/>
  <c r="JQS2" i="5"/>
  <c r="JQR2" i="5"/>
  <c r="JQQ2" i="5"/>
  <c r="JQP2" i="5"/>
  <c r="JQO2" i="5"/>
  <c r="JQN2" i="5"/>
  <c r="JQM2" i="5"/>
  <c r="JQL2" i="5"/>
  <c r="JQK2" i="5"/>
  <c r="JQJ2" i="5"/>
  <c r="JQI2" i="5"/>
  <c r="JQH2" i="5"/>
  <c r="JQG2" i="5"/>
  <c r="JQF2" i="5"/>
  <c r="JQE2" i="5"/>
  <c r="JQD2" i="5"/>
  <c r="JQC2" i="5"/>
  <c r="JQB2" i="5"/>
  <c r="JQA2" i="5"/>
  <c r="JPZ2" i="5"/>
  <c r="JPY2" i="5"/>
  <c r="JPX2" i="5"/>
  <c r="JPW2" i="5"/>
  <c r="JPV2" i="5"/>
  <c r="JPU2" i="5"/>
  <c r="JPT2" i="5"/>
  <c r="JPS2" i="5"/>
  <c r="JPR2" i="5"/>
  <c r="JPQ2" i="5"/>
  <c r="JPP2" i="5"/>
  <c r="JPO2" i="5"/>
  <c r="JPN2" i="5"/>
  <c r="JPM2" i="5"/>
  <c r="JPL2" i="5"/>
  <c r="JPK2" i="5"/>
  <c r="JPJ2" i="5"/>
  <c r="JPI2" i="5"/>
  <c r="JPH2" i="5"/>
  <c r="JPG2" i="5"/>
  <c r="JPF2" i="5"/>
  <c r="JPE2" i="5"/>
  <c r="JPD2" i="5"/>
  <c r="JPC2" i="5"/>
  <c r="JPB2" i="5"/>
  <c r="JPA2" i="5"/>
  <c r="JOZ2" i="5"/>
  <c r="JOY2" i="5"/>
  <c r="JOX2" i="5"/>
  <c r="JOW2" i="5"/>
  <c r="JOV2" i="5"/>
  <c r="JOU2" i="5"/>
  <c r="JOT2" i="5"/>
  <c r="JOS2" i="5"/>
  <c r="JOR2" i="5"/>
  <c r="JOQ2" i="5"/>
  <c r="JOP2" i="5"/>
  <c r="JOO2" i="5"/>
  <c r="JON2" i="5"/>
  <c r="JOM2" i="5"/>
  <c r="JOL2" i="5"/>
  <c r="JOK2" i="5"/>
  <c r="JOJ2" i="5"/>
  <c r="JOI2" i="5"/>
  <c r="JOH2" i="5"/>
  <c r="JOG2" i="5"/>
  <c r="JOF2" i="5"/>
  <c r="JOE2" i="5"/>
  <c r="JOD2" i="5"/>
  <c r="JOC2" i="5"/>
  <c r="JOB2" i="5"/>
  <c r="JOA2" i="5"/>
  <c r="JNZ2" i="5"/>
  <c r="JNY2" i="5"/>
  <c r="JNX2" i="5"/>
  <c r="JNW2" i="5"/>
  <c r="JNV2" i="5"/>
  <c r="JNU2" i="5"/>
  <c r="JNT2" i="5"/>
  <c r="JNS2" i="5"/>
  <c r="JNR2" i="5"/>
  <c r="JNQ2" i="5"/>
  <c r="JNP2" i="5"/>
  <c r="JNO2" i="5"/>
  <c r="JNN2" i="5"/>
  <c r="JNM2" i="5"/>
  <c r="JNL2" i="5"/>
  <c r="JNK2" i="5"/>
  <c r="JNJ2" i="5"/>
  <c r="JNI2" i="5"/>
  <c r="JNH2" i="5"/>
  <c r="JNG2" i="5"/>
  <c r="JNF2" i="5"/>
  <c r="JNE2" i="5"/>
  <c r="JND2" i="5"/>
  <c r="JNC2" i="5"/>
  <c r="JNB2" i="5"/>
  <c r="JNA2" i="5"/>
  <c r="JMZ2" i="5"/>
  <c r="JMY2" i="5"/>
  <c r="JMX2" i="5"/>
  <c r="JMW2" i="5"/>
  <c r="JMV2" i="5"/>
  <c r="JMU2" i="5"/>
  <c r="JMT2" i="5"/>
  <c r="JMS2" i="5"/>
  <c r="JMR2" i="5"/>
  <c r="JMQ2" i="5"/>
  <c r="JMP2" i="5"/>
  <c r="JMO2" i="5"/>
  <c r="JMN2" i="5"/>
  <c r="JMM2" i="5"/>
  <c r="JML2" i="5"/>
  <c r="JMK2" i="5"/>
  <c r="JMJ2" i="5"/>
  <c r="JMI2" i="5"/>
  <c r="JMH2" i="5"/>
  <c r="JMG2" i="5"/>
  <c r="JMF2" i="5"/>
  <c r="JME2" i="5"/>
  <c r="JMD2" i="5"/>
  <c r="JMC2" i="5"/>
  <c r="JMB2" i="5"/>
  <c r="JMA2" i="5"/>
  <c r="JLZ2" i="5"/>
  <c r="JLY2" i="5"/>
  <c r="JLX2" i="5"/>
  <c r="JLW2" i="5"/>
  <c r="JLV2" i="5"/>
  <c r="JLU2" i="5"/>
  <c r="JLT2" i="5"/>
  <c r="JLS2" i="5"/>
  <c r="JLR2" i="5"/>
  <c r="JLQ2" i="5"/>
  <c r="JLP2" i="5"/>
  <c r="JLO2" i="5"/>
  <c r="JLN2" i="5"/>
  <c r="JLM2" i="5"/>
  <c r="JLL2" i="5"/>
  <c r="JLK2" i="5"/>
  <c r="JLJ2" i="5"/>
  <c r="JLI2" i="5"/>
  <c r="JLH2" i="5"/>
  <c r="JLG2" i="5"/>
  <c r="JLF2" i="5"/>
  <c r="JLE2" i="5"/>
  <c r="JLD2" i="5"/>
  <c r="JLC2" i="5"/>
  <c r="JLB2" i="5"/>
  <c r="JLA2" i="5"/>
  <c r="JKZ2" i="5"/>
  <c r="JKY2" i="5"/>
  <c r="JKX2" i="5"/>
  <c r="JKW2" i="5"/>
  <c r="JKV2" i="5"/>
  <c r="JKU2" i="5"/>
  <c r="JKT2" i="5"/>
  <c r="JKS2" i="5"/>
  <c r="JKR2" i="5"/>
  <c r="JKQ2" i="5"/>
  <c r="JKP2" i="5"/>
  <c r="JKO2" i="5"/>
  <c r="JKN2" i="5"/>
  <c r="JKM2" i="5"/>
  <c r="JKL2" i="5"/>
  <c r="JKK2" i="5"/>
  <c r="JKJ2" i="5"/>
  <c r="JKI2" i="5"/>
  <c r="JKH2" i="5"/>
  <c r="JKG2" i="5"/>
  <c r="JKF2" i="5"/>
  <c r="JKE2" i="5"/>
  <c r="JKD2" i="5"/>
  <c r="JKC2" i="5"/>
  <c r="JKB2" i="5"/>
  <c r="JKA2" i="5"/>
  <c r="JJZ2" i="5"/>
  <c r="JJY2" i="5"/>
  <c r="JJX2" i="5"/>
  <c r="JJW2" i="5"/>
  <c r="JJV2" i="5"/>
  <c r="JJU2" i="5"/>
  <c r="JJT2" i="5"/>
  <c r="JJS2" i="5"/>
  <c r="JJR2" i="5"/>
  <c r="JJQ2" i="5"/>
  <c r="JJP2" i="5"/>
  <c r="JJO2" i="5"/>
  <c r="JJN2" i="5"/>
  <c r="JJM2" i="5"/>
  <c r="JJL2" i="5"/>
  <c r="JJK2" i="5"/>
  <c r="JJJ2" i="5"/>
  <c r="JJI2" i="5"/>
  <c r="JJH2" i="5"/>
  <c r="JJG2" i="5"/>
  <c r="JJF2" i="5"/>
  <c r="JJE2" i="5"/>
  <c r="JJD2" i="5"/>
  <c r="JJC2" i="5"/>
  <c r="JJB2" i="5"/>
  <c r="JJA2" i="5"/>
  <c r="JIZ2" i="5"/>
  <c r="JIY2" i="5"/>
  <c r="JIX2" i="5"/>
  <c r="JIW2" i="5"/>
  <c r="JIV2" i="5"/>
  <c r="JIU2" i="5"/>
  <c r="JIT2" i="5"/>
  <c r="JIS2" i="5"/>
  <c r="JIR2" i="5"/>
  <c r="JIQ2" i="5"/>
  <c r="JIP2" i="5"/>
  <c r="JIO2" i="5"/>
  <c r="JIN2" i="5"/>
  <c r="JIM2" i="5"/>
  <c r="JIL2" i="5"/>
  <c r="JIK2" i="5"/>
  <c r="JIJ2" i="5"/>
  <c r="JII2" i="5"/>
  <c r="JIH2" i="5"/>
  <c r="JIG2" i="5"/>
  <c r="JIF2" i="5"/>
  <c r="JIE2" i="5"/>
  <c r="JID2" i="5"/>
  <c r="JIC2" i="5"/>
  <c r="JIB2" i="5"/>
  <c r="JIA2" i="5"/>
  <c r="JHZ2" i="5"/>
  <c r="JHY2" i="5"/>
  <c r="JHX2" i="5"/>
  <c r="JHW2" i="5"/>
  <c r="JHV2" i="5"/>
  <c r="JHU2" i="5"/>
  <c r="JHT2" i="5"/>
  <c r="JHS2" i="5"/>
  <c r="JHR2" i="5"/>
  <c r="JHQ2" i="5"/>
  <c r="JHP2" i="5"/>
  <c r="JHO2" i="5"/>
  <c r="JHN2" i="5"/>
  <c r="JHM2" i="5"/>
  <c r="JHL2" i="5"/>
  <c r="JHK2" i="5"/>
  <c r="JHJ2" i="5"/>
  <c r="JHI2" i="5"/>
  <c r="JHH2" i="5"/>
  <c r="JHG2" i="5"/>
  <c r="JHF2" i="5"/>
  <c r="JHE2" i="5"/>
  <c r="JHD2" i="5"/>
  <c r="JHC2" i="5"/>
  <c r="JHB2" i="5"/>
  <c r="JHA2" i="5"/>
  <c r="JGZ2" i="5"/>
  <c r="JGY2" i="5"/>
  <c r="JGX2" i="5"/>
  <c r="JGW2" i="5"/>
  <c r="JGV2" i="5"/>
  <c r="JGU2" i="5"/>
  <c r="JGT2" i="5"/>
  <c r="JGS2" i="5"/>
  <c r="JGR2" i="5"/>
  <c r="JGQ2" i="5"/>
  <c r="JGP2" i="5"/>
  <c r="JGO2" i="5"/>
  <c r="JGN2" i="5"/>
  <c r="JGM2" i="5"/>
  <c r="JGL2" i="5"/>
  <c r="JGK2" i="5"/>
  <c r="JGJ2" i="5"/>
  <c r="JGI2" i="5"/>
  <c r="JGH2" i="5"/>
  <c r="JGG2" i="5"/>
  <c r="JGF2" i="5"/>
  <c r="JGE2" i="5"/>
  <c r="JGD2" i="5"/>
  <c r="JGC2" i="5"/>
  <c r="JGB2" i="5"/>
  <c r="JGA2" i="5"/>
  <c r="JFZ2" i="5"/>
  <c r="JFY2" i="5"/>
  <c r="JFX2" i="5"/>
  <c r="JFW2" i="5"/>
  <c r="JFV2" i="5"/>
  <c r="JFU2" i="5"/>
  <c r="JFT2" i="5"/>
  <c r="JFS2" i="5"/>
  <c r="JFR2" i="5"/>
  <c r="JFQ2" i="5"/>
  <c r="JFP2" i="5"/>
  <c r="JFO2" i="5"/>
  <c r="JFN2" i="5"/>
  <c r="JFM2" i="5"/>
  <c r="JFL2" i="5"/>
  <c r="JFK2" i="5"/>
  <c r="JFJ2" i="5"/>
  <c r="JFI2" i="5"/>
  <c r="JFH2" i="5"/>
  <c r="JFG2" i="5"/>
  <c r="JFF2" i="5"/>
  <c r="JFE2" i="5"/>
  <c r="JFD2" i="5"/>
  <c r="JFC2" i="5"/>
  <c r="JFB2" i="5"/>
  <c r="JFA2" i="5"/>
  <c r="JEZ2" i="5"/>
  <c r="JEY2" i="5"/>
  <c r="JEX2" i="5"/>
  <c r="JEW2" i="5"/>
  <c r="JEV2" i="5"/>
  <c r="JEU2" i="5"/>
  <c r="JET2" i="5"/>
  <c r="JES2" i="5"/>
  <c r="JER2" i="5"/>
  <c r="JEQ2" i="5"/>
  <c r="JEP2" i="5"/>
  <c r="JEO2" i="5"/>
  <c r="JEN2" i="5"/>
  <c r="JEM2" i="5"/>
  <c r="JEL2" i="5"/>
  <c r="JEK2" i="5"/>
  <c r="JEJ2" i="5"/>
  <c r="JEI2" i="5"/>
  <c r="JEH2" i="5"/>
  <c r="JEG2" i="5"/>
  <c r="JEF2" i="5"/>
  <c r="JEE2" i="5"/>
  <c r="JED2" i="5"/>
  <c r="JEC2" i="5"/>
  <c r="JEB2" i="5"/>
  <c r="JEA2" i="5"/>
  <c r="JDZ2" i="5"/>
  <c r="JDY2" i="5"/>
  <c r="JDX2" i="5"/>
  <c r="JDW2" i="5"/>
  <c r="JDV2" i="5"/>
  <c r="JDU2" i="5"/>
  <c r="JDT2" i="5"/>
  <c r="JDS2" i="5"/>
  <c r="JDR2" i="5"/>
  <c r="JDQ2" i="5"/>
  <c r="JDP2" i="5"/>
  <c r="JDO2" i="5"/>
  <c r="JDN2" i="5"/>
  <c r="JDM2" i="5"/>
  <c r="JDL2" i="5"/>
  <c r="JDK2" i="5"/>
  <c r="JDJ2" i="5"/>
  <c r="JDI2" i="5"/>
  <c r="JDH2" i="5"/>
  <c r="JDG2" i="5"/>
  <c r="JDF2" i="5"/>
  <c r="JDE2" i="5"/>
  <c r="JDD2" i="5"/>
  <c r="JDC2" i="5"/>
  <c r="JDB2" i="5"/>
  <c r="JDA2" i="5"/>
  <c r="JCZ2" i="5"/>
  <c r="JCY2" i="5"/>
  <c r="JCX2" i="5"/>
  <c r="JCW2" i="5"/>
  <c r="JCV2" i="5"/>
  <c r="JCU2" i="5"/>
  <c r="JCT2" i="5"/>
  <c r="JCS2" i="5"/>
  <c r="JCR2" i="5"/>
  <c r="JCQ2" i="5"/>
  <c r="JCP2" i="5"/>
  <c r="JCO2" i="5"/>
  <c r="JCN2" i="5"/>
  <c r="JCM2" i="5"/>
  <c r="JCL2" i="5"/>
  <c r="JCK2" i="5"/>
  <c r="JCJ2" i="5"/>
  <c r="JCI2" i="5"/>
  <c r="JCH2" i="5"/>
  <c r="JCG2" i="5"/>
  <c r="JCF2" i="5"/>
  <c r="JCE2" i="5"/>
  <c r="JCD2" i="5"/>
  <c r="JCC2" i="5"/>
  <c r="JCB2" i="5"/>
  <c r="JCA2" i="5"/>
  <c r="JBZ2" i="5"/>
  <c r="JBY2" i="5"/>
  <c r="JBX2" i="5"/>
  <c r="JBW2" i="5"/>
  <c r="JBV2" i="5"/>
  <c r="JBU2" i="5"/>
  <c r="JBT2" i="5"/>
  <c r="JBS2" i="5"/>
  <c r="JBR2" i="5"/>
  <c r="JBQ2" i="5"/>
  <c r="JBP2" i="5"/>
  <c r="JBO2" i="5"/>
  <c r="JBN2" i="5"/>
  <c r="JBM2" i="5"/>
  <c r="JBL2" i="5"/>
  <c r="JBK2" i="5"/>
  <c r="JBJ2" i="5"/>
  <c r="JBI2" i="5"/>
  <c r="JBH2" i="5"/>
  <c r="JBG2" i="5"/>
  <c r="JBF2" i="5"/>
  <c r="JBE2" i="5"/>
  <c r="JBD2" i="5"/>
  <c r="JBC2" i="5"/>
  <c r="JBB2" i="5"/>
  <c r="JBA2" i="5"/>
  <c r="JAZ2" i="5"/>
  <c r="JAY2" i="5"/>
  <c r="JAX2" i="5"/>
  <c r="JAW2" i="5"/>
  <c r="JAV2" i="5"/>
  <c r="JAU2" i="5"/>
  <c r="JAT2" i="5"/>
  <c r="JAS2" i="5"/>
  <c r="JAR2" i="5"/>
  <c r="JAQ2" i="5"/>
  <c r="JAP2" i="5"/>
  <c r="JAO2" i="5"/>
  <c r="JAN2" i="5"/>
  <c r="JAM2" i="5"/>
  <c r="JAL2" i="5"/>
  <c r="JAK2" i="5"/>
  <c r="JAJ2" i="5"/>
  <c r="JAI2" i="5"/>
  <c r="JAH2" i="5"/>
  <c r="JAG2" i="5"/>
  <c r="JAF2" i="5"/>
  <c r="JAE2" i="5"/>
  <c r="JAD2" i="5"/>
  <c r="JAC2" i="5"/>
  <c r="JAB2" i="5"/>
  <c r="JAA2" i="5"/>
  <c r="IZZ2" i="5"/>
  <c r="IZY2" i="5"/>
  <c r="IZX2" i="5"/>
  <c r="IZW2" i="5"/>
  <c r="IZV2" i="5"/>
  <c r="IZU2" i="5"/>
  <c r="IZT2" i="5"/>
  <c r="IZS2" i="5"/>
  <c r="IZR2" i="5"/>
  <c r="IZQ2" i="5"/>
  <c r="IZP2" i="5"/>
  <c r="IZO2" i="5"/>
  <c r="IZN2" i="5"/>
  <c r="IZM2" i="5"/>
  <c r="IZL2" i="5"/>
  <c r="IZK2" i="5"/>
  <c r="IZJ2" i="5"/>
  <c r="IZI2" i="5"/>
  <c r="IZH2" i="5"/>
  <c r="IZG2" i="5"/>
  <c r="IZF2" i="5"/>
  <c r="IZE2" i="5"/>
  <c r="IZD2" i="5"/>
  <c r="IZC2" i="5"/>
  <c r="IZB2" i="5"/>
  <c r="IZA2" i="5"/>
  <c r="IYZ2" i="5"/>
  <c r="IYY2" i="5"/>
  <c r="IYX2" i="5"/>
  <c r="IYW2" i="5"/>
  <c r="IYV2" i="5"/>
  <c r="IYU2" i="5"/>
  <c r="IYT2" i="5"/>
  <c r="IYS2" i="5"/>
  <c r="IYR2" i="5"/>
  <c r="IYQ2" i="5"/>
  <c r="IYP2" i="5"/>
  <c r="IYO2" i="5"/>
  <c r="IYN2" i="5"/>
  <c r="IYM2" i="5"/>
  <c r="IYL2" i="5"/>
  <c r="IYK2" i="5"/>
  <c r="IYJ2" i="5"/>
  <c r="IYI2" i="5"/>
  <c r="IYH2" i="5"/>
  <c r="IYG2" i="5"/>
  <c r="IYF2" i="5"/>
  <c r="IYE2" i="5"/>
  <c r="IYD2" i="5"/>
  <c r="IYC2" i="5"/>
  <c r="IYB2" i="5"/>
  <c r="IYA2" i="5"/>
  <c r="IXZ2" i="5"/>
  <c r="IXY2" i="5"/>
  <c r="IXX2" i="5"/>
  <c r="IXW2" i="5"/>
  <c r="IXV2" i="5"/>
  <c r="IXU2" i="5"/>
  <c r="IXT2" i="5"/>
  <c r="IXS2" i="5"/>
  <c r="IXR2" i="5"/>
  <c r="IXQ2" i="5"/>
  <c r="IXP2" i="5"/>
  <c r="IXO2" i="5"/>
  <c r="IXN2" i="5"/>
  <c r="IXM2" i="5"/>
  <c r="IXL2" i="5"/>
  <c r="IXK2" i="5"/>
  <c r="IXJ2" i="5"/>
  <c r="IXI2" i="5"/>
  <c r="IXH2" i="5"/>
  <c r="IXG2" i="5"/>
  <c r="IXF2" i="5"/>
  <c r="IXE2" i="5"/>
  <c r="IXD2" i="5"/>
  <c r="IXC2" i="5"/>
  <c r="IXB2" i="5"/>
  <c r="IXA2" i="5"/>
  <c r="IWZ2" i="5"/>
  <c r="IWY2" i="5"/>
  <c r="IWX2" i="5"/>
  <c r="IWW2" i="5"/>
  <c r="IWV2" i="5"/>
  <c r="IWU2" i="5"/>
  <c r="IWT2" i="5"/>
  <c r="IWS2" i="5"/>
  <c r="IWR2" i="5"/>
  <c r="IWQ2" i="5"/>
  <c r="IWP2" i="5"/>
  <c r="IWO2" i="5"/>
  <c r="IWN2" i="5"/>
  <c r="IWM2" i="5"/>
  <c r="IWL2" i="5"/>
  <c r="IWK2" i="5"/>
  <c r="IWJ2" i="5"/>
  <c r="IWI2" i="5"/>
  <c r="IWH2" i="5"/>
  <c r="IWG2" i="5"/>
  <c r="IWF2" i="5"/>
  <c r="IWE2" i="5"/>
  <c r="IWD2" i="5"/>
  <c r="IWC2" i="5"/>
  <c r="IWB2" i="5"/>
  <c r="IWA2" i="5"/>
  <c r="IVZ2" i="5"/>
  <c r="IVY2" i="5"/>
  <c r="IVX2" i="5"/>
  <c r="IVW2" i="5"/>
  <c r="IVV2" i="5"/>
  <c r="IVU2" i="5"/>
  <c r="IVT2" i="5"/>
  <c r="IVS2" i="5"/>
  <c r="IVR2" i="5"/>
  <c r="IVQ2" i="5"/>
  <c r="IVP2" i="5"/>
  <c r="IVO2" i="5"/>
  <c r="IVN2" i="5"/>
  <c r="IVM2" i="5"/>
  <c r="IVL2" i="5"/>
  <c r="IVK2" i="5"/>
  <c r="IVJ2" i="5"/>
  <c r="IVI2" i="5"/>
  <c r="IVH2" i="5"/>
  <c r="IVG2" i="5"/>
  <c r="IVF2" i="5"/>
  <c r="IVE2" i="5"/>
  <c r="IVD2" i="5"/>
  <c r="IVC2" i="5"/>
  <c r="IVB2" i="5"/>
  <c r="IVA2" i="5"/>
  <c r="IUZ2" i="5"/>
  <c r="IUY2" i="5"/>
  <c r="IUX2" i="5"/>
  <c r="IUW2" i="5"/>
  <c r="IUV2" i="5"/>
  <c r="IUU2" i="5"/>
  <c r="IUT2" i="5"/>
  <c r="IUS2" i="5"/>
  <c r="IUR2" i="5"/>
  <c r="IUQ2" i="5"/>
  <c r="IUP2" i="5"/>
  <c r="IUO2" i="5"/>
  <c r="IUN2" i="5"/>
  <c r="IUM2" i="5"/>
  <c r="IUL2" i="5"/>
  <c r="IUK2" i="5"/>
  <c r="IUJ2" i="5"/>
  <c r="IUI2" i="5"/>
  <c r="IUH2" i="5"/>
  <c r="IUG2" i="5"/>
  <c r="IUF2" i="5"/>
  <c r="IUE2" i="5"/>
  <c r="IUD2" i="5"/>
  <c r="IUC2" i="5"/>
  <c r="IUB2" i="5"/>
  <c r="IUA2" i="5"/>
  <c r="ITZ2" i="5"/>
  <c r="ITY2" i="5"/>
  <c r="ITX2" i="5"/>
  <c r="ITW2" i="5"/>
  <c r="ITV2" i="5"/>
  <c r="ITU2" i="5"/>
  <c r="ITT2" i="5"/>
  <c r="ITS2" i="5"/>
  <c r="ITR2" i="5"/>
  <c r="ITQ2" i="5"/>
  <c r="ITP2" i="5"/>
  <c r="ITO2" i="5"/>
  <c r="ITN2" i="5"/>
  <c r="ITM2" i="5"/>
  <c r="ITL2" i="5"/>
  <c r="ITK2" i="5"/>
  <c r="ITJ2" i="5"/>
  <c r="ITI2" i="5"/>
  <c r="ITH2" i="5"/>
  <c r="ITG2" i="5"/>
  <c r="ITF2" i="5"/>
  <c r="ITE2" i="5"/>
  <c r="ITD2" i="5"/>
  <c r="ITC2" i="5"/>
  <c r="ITB2" i="5"/>
  <c r="ITA2" i="5"/>
  <c r="ISZ2" i="5"/>
  <c r="ISY2" i="5"/>
  <c r="ISX2" i="5"/>
  <c r="ISW2" i="5"/>
  <c r="ISV2" i="5"/>
  <c r="ISU2" i="5"/>
  <c r="IST2" i="5"/>
  <c r="ISS2" i="5"/>
  <c r="ISR2" i="5"/>
  <c r="ISQ2" i="5"/>
  <c r="ISP2" i="5"/>
  <c r="ISO2" i="5"/>
  <c r="ISN2" i="5"/>
  <c r="ISM2" i="5"/>
  <c r="ISL2" i="5"/>
  <c r="ISK2" i="5"/>
  <c r="ISJ2" i="5"/>
  <c r="ISI2" i="5"/>
  <c r="ISH2" i="5"/>
  <c r="ISG2" i="5"/>
  <c r="ISF2" i="5"/>
  <c r="ISE2" i="5"/>
  <c r="ISD2" i="5"/>
  <c r="ISC2" i="5"/>
  <c r="ISB2" i="5"/>
  <c r="ISA2" i="5"/>
  <c r="IRZ2" i="5"/>
  <c r="IRY2" i="5"/>
  <c r="IRX2" i="5"/>
  <c r="IRW2" i="5"/>
  <c r="IRV2" i="5"/>
  <c r="IRU2" i="5"/>
  <c r="IRT2" i="5"/>
  <c r="IRS2" i="5"/>
  <c r="IRR2" i="5"/>
  <c r="IRQ2" i="5"/>
  <c r="IRP2" i="5"/>
  <c r="IRO2" i="5"/>
  <c r="IRN2" i="5"/>
  <c r="IRM2" i="5"/>
  <c r="IRL2" i="5"/>
  <c r="IRK2" i="5"/>
  <c r="IRJ2" i="5"/>
  <c r="IRI2" i="5"/>
  <c r="IRH2" i="5"/>
  <c r="IRG2" i="5"/>
  <c r="IRF2" i="5"/>
  <c r="IRE2" i="5"/>
  <c r="IRD2" i="5"/>
  <c r="IRC2" i="5"/>
  <c r="IRB2" i="5"/>
  <c r="IRA2" i="5"/>
  <c r="IQZ2" i="5"/>
  <c r="IQY2" i="5"/>
  <c r="IQX2" i="5"/>
  <c r="IQW2" i="5"/>
  <c r="IQV2" i="5"/>
  <c r="IQU2" i="5"/>
  <c r="IQT2" i="5"/>
  <c r="IQS2" i="5"/>
  <c r="IQR2" i="5"/>
  <c r="IQQ2" i="5"/>
  <c r="IQP2" i="5"/>
  <c r="IQO2" i="5"/>
  <c r="IQN2" i="5"/>
  <c r="IQM2" i="5"/>
  <c r="IQL2" i="5"/>
  <c r="IQK2" i="5"/>
  <c r="IQJ2" i="5"/>
  <c r="IQI2" i="5"/>
  <c r="IQH2" i="5"/>
  <c r="IQG2" i="5"/>
  <c r="IQF2" i="5"/>
  <c r="IQE2" i="5"/>
  <c r="IQD2" i="5"/>
  <c r="IQC2" i="5"/>
  <c r="IQB2" i="5"/>
  <c r="IQA2" i="5"/>
  <c r="IPZ2" i="5"/>
  <c r="IPY2" i="5"/>
  <c r="IPX2" i="5"/>
  <c r="IPW2" i="5"/>
  <c r="IPV2" i="5"/>
  <c r="IPU2" i="5"/>
  <c r="IPT2" i="5"/>
  <c r="IPS2" i="5"/>
  <c r="IPR2" i="5"/>
  <c r="IPQ2" i="5"/>
  <c r="IPP2" i="5"/>
  <c r="IPO2" i="5"/>
  <c r="IPN2" i="5"/>
  <c r="IPM2" i="5"/>
  <c r="IPL2" i="5"/>
  <c r="IPK2" i="5"/>
  <c r="IPJ2" i="5"/>
  <c r="IPI2" i="5"/>
  <c r="IPH2" i="5"/>
  <c r="IPG2" i="5"/>
  <c r="IPF2" i="5"/>
  <c r="IPE2" i="5"/>
  <c r="IPD2" i="5"/>
  <c r="IPC2" i="5"/>
  <c r="IPB2" i="5"/>
  <c r="IPA2" i="5"/>
  <c r="IOZ2" i="5"/>
  <c r="IOY2" i="5"/>
  <c r="IOX2" i="5"/>
  <c r="IOW2" i="5"/>
  <c r="IOV2" i="5"/>
  <c r="IOU2" i="5"/>
  <c r="IOT2" i="5"/>
  <c r="IOS2" i="5"/>
  <c r="IOR2" i="5"/>
  <c r="IOQ2" i="5"/>
  <c r="IOP2" i="5"/>
  <c r="IOO2" i="5"/>
  <c r="ION2" i="5"/>
  <c r="IOM2" i="5"/>
  <c r="IOL2" i="5"/>
  <c r="IOK2" i="5"/>
  <c r="IOJ2" i="5"/>
  <c r="IOI2" i="5"/>
  <c r="IOH2" i="5"/>
  <c r="IOG2" i="5"/>
  <c r="IOF2" i="5"/>
  <c r="IOE2" i="5"/>
  <c r="IOD2" i="5"/>
  <c r="IOC2" i="5"/>
  <c r="IOB2" i="5"/>
  <c r="IOA2" i="5"/>
  <c r="INZ2" i="5"/>
  <c r="INY2" i="5"/>
  <c r="INX2" i="5"/>
  <c r="INW2" i="5"/>
  <c r="INV2" i="5"/>
  <c r="INU2" i="5"/>
  <c r="INT2" i="5"/>
  <c r="INS2" i="5"/>
  <c r="INR2" i="5"/>
  <c r="INQ2" i="5"/>
  <c r="INP2" i="5"/>
  <c r="INO2" i="5"/>
  <c r="INN2" i="5"/>
  <c r="INM2" i="5"/>
  <c r="INL2" i="5"/>
  <c r="INK2" i="5"/>
  <c r="INJ2" i="5"/>
  <c r="INI2" i="5"/>
  <c r="INH2" i="5"/>
  <c r="ING2" i="5"/>
  <c r="INF2" i="5"/>
  <c r="INE2" i="5"/>
  <c r="IND2" i="5"/>
  <c r="INC2" i="5"/>
  <c r="INB2" i="5"/>
  <c r="INA2" i="5"/>
  <c r="IMZ2" i="5"/>
  <c r="IMY2" i="5"/>
  <c r="IMX2" i="5"/>
  <c r="IMW2" i="5"/>
  <c r="IMV2" i="5"/>
  <c r="IMU2" i="5"/>
  <c r="IMT2" i="5"/>
  <c r="IMS2" i="5"/>
  <c r="IMR2" i="5"/>
  <c r="IMQ2" i="5"/>
  <c r="IMP2" i="5"/>
  <c r="IMO2" i="5"/>
  <c r="IMN2" i="5"/>
  <c r="IMM2" i="5"/>
  <c r="IML2" i="5"/>
  <c r="IMK2" i="5"/>
  <c r="IMJ2" i="5"/>
  <c r="IMI2" i="5"/>
  <c r="IMH2" i="5"/>
  <c r="IMG2" i="5"/>
  <c r="IMF2" i="5"/>
  <c r="IME2" i="5"/>
  <c r="IMD2" i="5"/>
  <c r="IMC2" i="5"/>
  <c r="IMB2" i="5"/>
  <c r="IMA2" i="5"/>
  <c r="ILZ2" i="5"/>
  <c r="ILY2" i="5"/>
  <c r="ILX2" i="5"/>
  <c r="ILW2" i="5"/>
  <c r="ILV2" i="5"/>
  <c r="ILU2" i="5"/>
  <c r="ILT2" i="5"/>
  <c r="ILS2" i="5"/>
  <c r="ILR2" i="5"/>
  <c r="ILQ2" i="5"/>
  <c r="ILP2" i="5"/>
  <c r="ILO2" i="5"/>
  <c r="ILN2" i="5"/>
  <c r="ILM2" i="5"/>
  <c r="ILL2" i="5"/>
  <c r="ILK2" i="5"/>
  <c r="ILJ2" i="5"/>
  <c r="ILI2" i="5"/>
  <c r="ILH2" i="5"/>
  <c r="ILG2" i="5"/>
  <c r="ILF2" i="5"/>
  <c r="ILE2" i="5"/>
  <c r="ILD2" i="5"/>
  <c r="ILC2" i="5"/>
  <c r="ILB2" i="5"/>
  <c r="ILA2" i="5"/>
  <c r="IKZ2" i="5"/>
  <c r="IKY2" i="5"/>
  <c r="IKX2" i="5"/>
  <c r="IKW2" i="5"/>
  <c r="IKV2" i="5"/>
  <c r="IKU2" i="5"/>
  <c r="IKT2" i="5"/>
  <c r="IKS2" i="5"/>
  <c r="IKR2" i="5"/>
  <c r="IKQ2" i="5"/>
  <c r="IKP2" i="5"/>
  <c r="IKO2" i="5"/>
  <c r="IKN2" i="5"/>
  <c r="IKM2" i="5"/>
  <c r="IKL2" i="5"/>
  <c r="IKK2" i="5"/>
  <c r="IKJ2" i="5"/>
  <c r="IKI2" i="5"/>
  <c r="IKH2" i="5"/>
  <c r="IKG2" i="5"/>
  <c r="IKF2" i="5"/>
  <c r="IKE2" i="5"/>
  <c r="IKD2" i="5"/>
  <c r="IKC2" i="5"/>
  <c r="IKB2" i="5"/>
  <c r="IKA2" i="5"/>
  <c r="IJZ2" i="5"/>
  <c r="IJY2" i="5"/>
  <c r="IJX2" i="5"/>
  <c r="IJW2" i="5"/>
  <c r="IJV2" i="5"/>
  <c r="IJU2" i="5"/>
  <c r="IJT2" i="5"/>
  <c r="IJS2" i="5"/>
  <c r="IJR2" i="5"/>
  <c r="IJQ2" i="5"/>
  <c r="IJP2" i="5"/>
  <c r="IJO2" i="5"/>
  <c r="IJN2" i="5"/>
  <c r="IJM2" i="5"/>
  <c r="IJL2" i="5"/>
  <c r="IJK2" i="5"/>
  <c r="IJJ2" i="5"/>
  <c r="IJI2" i="5"/>
  <c r="IJH2" i="5"/>
  <c r="IJG2" i="5"/>
  <c r="IJF2" i="5"/>
  <c r="IJE2" i="5"/>
  <c r="IJD2" i="5"/>
  <c r="IJC2" i="5"/>
  <c r="IJB2" i="5"/>
  <c r="IJA2" i="5"/>
  <c r="IIZ2" i="5"/>
  <c r="IIY2" i="5"/>
  <c r="IIX2" i="5"/>
  <c r="IIW2" i="5"/>
  <c r="IIV2" i="5"/>
  <c r="IIU2" i="5"/>
  <c r="IIT2" i="5"/>
  <c r="IIS2" i="5"/>
  <c r="IIR2" i="5"/>
  <c r="IIQ2" i="5"/>
  <c r="IIP2" i="5"/>
  <c r="IIO2" i="5"/>
  <c r="IIN2" i="5"/>
  <c r="IIM2" i="5"/>
  <c r="IIL2" i="5"/>
  <c r="IIK2" i="5"/>
  <c r="IIJ2" i="5"/>
  <c r="III2" i="5"/>
  <c r="IIH2" i="5"/>
  <c r="IIG2" i="5"/>
  <c r="IIF2" i="5"/>
  <c r="IIE2" i="5"/>
  <c r="IID2" i="5"/>
  <c r="IIC2" i="5"/>
  <c r="IIB2" i="5"/>
  <c r="IIA2" i="5"/>
  <c r="IHZ2" i="5"/>
  <c r="IHY2" i="5"/>
  <c r="IHX2" i="5"/>
  <c r="IHW2" i="5"/>
  <c r="IHV2" i="5"/>
  <c r="IHU2" i="5"/>
  <c r="IHT2" i="5"/>
  <c r="IHS2" i="5"/>
  <c r="IHR2" i="5"/>
  <c r="IHQ2" i="5"/>
  <c r="IHP2" i="5"/>
  <c r="IHO2" i="5"/>
  <c r="IHN2" i="5"/>
  <c r="IHM2" i="5"/>
  <c r="IHL2" i="5"/>
  <c r="IHK2" i="5"/>
  <c r="IHJ2" i="5"/>
  <c r="IHI2" i="5"/>
  <c r="IHH2" i="5"/>
  <c r="IHG2" i="5"/>
  <c r="IHF2" i="5"/>
  <c r="IHE2" i="5"/>
  <c r="IHD2" i="5"/>
  <c r="IHC2" i="5"/>
  <c r="IHB2" i="5"/>
  <c r="IHA2" i="5"/>
  <c r="IGZ2" i="5"/>
  <c r="IGY2" i="5"/>
  <c r="IGX2" i="5"/>
  <c r="IGW2" i="5"/>
  <c r="IGV2" i="5"/>
  <c r="IGU2" i="5"/>
  <c r="IGT2" i="5"/>
  <c r="IGS2" i="5"/>
  <c r="IGR2" i="5"/>
  <c r="IGQ2" i="5"/>
  <c r="IGP2" i="5"/>
  <c r="IGO2" i="5"/>
  <c r="IGN2" i="5"/>
  <c r="IGM2" i="5"/>
  <c r="IGL2" i="5"/>
  <c r="IGK2" i="5"/>
  <c r="IGJ2" i="5"/>
  <c r="IGI2" i="5"/>
  <c r="IGH2" i="5"/>
  <c r="IGG2" i="5"/>
  <c r="IGF2" i="5"/>
  <c r="IGE2" i="5"/>
  <c r="IGD2" i="5"/>
  <c r="IGC2" i="5"/>
  <c r="IGB2" i="5"/>
  <c r="IGA2" i="5"/>
  <c r="IFZ2" i="5"/>
  <c r="IFY2" i="5"/>
  <c r="IFX2" i="5"/>
  <c r="IFW2" i="5"/>
  <c r="IFV2" i="5"/>
  <c r="IFU2" i="5"/>
  <c r="IFT2" i="5"/>
  <c r="IFS2" i="5"/>
  <c r="IFR2" i="5"/>
  <c r="IFQ2" i="5"/>
  <c r="IFP2" i="5"/>
  <c r="IFO2" i="5"/>
  <c r="IFN2" i="5"/>
  <c r="IFM2" i="5"/>
  <c r="IFL2" i="5"/>
  <c r="IFK2" i="5"/>
  <c r="IFJ2" i="5"/>
  <c r="IFI2" i="5"/>
  <c r="IFH2" i="5"/>
  <c r="IFG2" i="5"/>
  <c r="IFF2" i="5"/>
  <c r="IFE2" i="5"/>
  <c r="IFD2" i="5"/>
  <c r="IFC2" i="5"/>
  <c r="IFB2" i="5"/>
  <c r="IFA2" i="5"/>
  <c r="IEZ2" i="5"/>
  <c r="IEY2" i="5"/>
  <c r="IEX2" i="5"/>
  <c r="IEW2" i="5"/>
  <c r="IEV2" i="5"/>
  <c r="IEU2" i="5"/>
  <c r="IET2" i="5"/>
  <c r="IES2" i="5"/>
  <c r="IER2" i="5"/>
  <c r="IEQ2" i="5"/>
  <c r="IEP2" i="5"/>
  <c r="IEO2" i="5"/>
  <c r="IEN2" i="5"/>
  <c r="IEM2" i="5"/>
  <c r="IEL2" i="5"/>
  <c r="IEK2" i="5"/>
  <c r="IEJ2" i="5"/>
  <c r="IEI2" i="5"/>
  <c r="IEH2" i="5"/>
  <c r="IEG2" i="5"/>
  <c r="IEF2" i="5"/>
  <c r="IEE2" i="5"/>
  <c r="IED2" i="5"/>
  <c r="IEC2" i="5"/>
  <c r="IEB2" i="5"/>
  <c r="IEA2" i="5"/>
  <c r="IDZ2" i="5"/>
  <c r="IDY2" i="5"/>
  <c r="IDX2" i="5"/>
  <c r="IDW2" i="5"/>
  <c r="IDV2" i="5"/>
  <c r="IDU2" i="5"/>
  <c r="IDT2" i="5"/>
  <c r="IDS2" i="5"/>
  <c r="IDR2" i="5"/>
  <c r="IDQ2" i="5"/>
  <c r="IDP2" i="5"/>
  <c r="IDO2" i="5"/>
  <c r="IDN2" i="5"/>
  <c r="IDM2" i="5"/>
  <c r="IDL2" i="5"/>
  <c r="IDK2" i="5"/>
  <c r="IDJ2" i="5"/>
  <c r="IDI2" i="5"/>
  <c r="IDH2" i="5"/>
  <c r="IDG2" i="5"/>
  <c r="IDF2" i="5"/>
  <c r="IDE2" i="5"/>
  <c r="IDD2" i="5"/>
  <c r="IDC2" i="5"/>
  <c r="IDB2" i="5"/>
  <c r="IDA2" i="5"/>
  <c r="ICZ2" i="5"/>
  <c r="ICY2" i="5"/>
  <c r="ICX2" i="5"/>
  <c r="ICW2" i="5"/>
  <c r="ICV2" i="5"/>
  <c r="ICU2" i="5"/>
  <c r="ICT2" i="5"/>
  <c r="ICS2" i="5"/>
  <c r="ICR2" i="5"/>
  <c r="ICQ2" i="5"/>
  <c r="ICP2" i="5"/>
  <c r="ICO2" i="5"/>
  <c r="ICN2" i="5"/>
  <c r="ICM2" i="5"/>
  <c r="ICL2" i="5"/>
  <c r="ICK2" i="5"/>
  <c r="ICJ2" i="5"/>
  <c r="ICI2" i="5"/>
  <c r="ICH2" i="5"/>
  <c r="ICG2" i="5"/>
  <c r="ICF2" i="5"/>
  <c r="ICE2" i="5"/>
  <c r="ICD2" i="5"/>
  <c r="ICC2" i="5"/>
  <c r="ICB2" i="5"/>
  <c r="ICA2" i="5"/>
  <c r="IBZ2" i="5"/>
  <c r="IBY2" i="5"/>
  <c r="IBX2" i="5"/>
  <c r="IBW2" i="5"/>
  <c r="IBV2" i="5"/>
  <c r="IBU2" i="5"/>
  <c r="IBT2" i="5"/>
  <c r="IBS2" i="5"/>
  <c r="IBR2" i="5"/>
  <c r="IBQ2" i="5"/>
  <c r="IBP2" i="5"/>
  <c r="IBO2" i="5"/>
  <c r="IBN2" i="5"/>
  <c r="IBM2" i="5"/>
  <c r="IBL2" i="5"/>
  <c r="IBK2" i="5"/>
  <c r="IBJ2" i="5"/>
  <c r="IBI2" i="5"/>
  <c r="IBH2" i="5"/>
  <c r="IBG2" i="5"/>
  <c r="IBF2" i="5"/>
  <c r="IBE2" i="5"/>
  <c r="IBD2" i="5"/>
  <c r="IBC2" i="5"/>
  <c r="IBB2" i="5"/>
  <c r="IBA2" i="5"/>
  <c r="IAZ2" i="5"/>
  <c r="IAY2" i="5"/>
  <c r="IAX2" i="5"/>
  <c r="IAW2" i="5"/>
  <c r="IAV2" i="5"/>
  <c r="IAU2" i="5"/>
  <c r="IAT2" i="5"/>
  <c r="IAS2" i="5"/>
  <c r="IAR2" i="5"/>
  <c r="IAQ2" i="5"/>
  <c r="IAP2" i="5"/>
  <c r="IAO2" i="5"/>
  <c r="IAN2" i="5"/>
  <c r="IAM2" i="5"/>
  <c r="IAL2" i="5"/>
  <c r="IAK2" i="5"/>
  <c r="IAJ2" i="5"/>
  <c r="IAI2" i="5"/>
  <c r="IAH2" i="5"/>
  <c r="IAG2" i="5"/>
  <c r="IAF2" i="5"/>
  <c r="IAE2" i="5"/>
  <c r="IAD2" i="5"/>
  <c r="IAC2" i="5"/>
  <c r="IAB2" i="5"/>
  <c r="IAA2" i="5"/>
  <c r="HZZ2" i="5"/>
  <c r="HZY2" i="5"/>
  <c r="HZX2" i="5"/>
  <c r="HZW2" i="5"/>
  <c r="HZV2" i="5"/>
  <c r="HZU2" i="5"/>
  <c r="HZT2" i="5"/>
  <c r="HZS2" i="5"/>
  <c r="HZR2" i="5"/>
  <c r="HZQ2" i="5"/>
  <c r="HZP2" i="5"/>
  <c r="HZO2" i="5"/>
  <c r="HZN2" i="5"/>
  <c r="HZM2" i="5"/>
  <c r="HZL2" i="5"/>
  <c r="HZK2" i="5"/>
  <c r="HZJ2" i="5"/>
  <c r="HZI2" i="5"/>
  <c r="HZH2" i="5"/>
  <c r="HZG2" i="5"/>
  <c r="HZF2" i="5"/>
  <c r="HZE2" i="5"/>
  <c r="HZD2" i="5"/>
  <c r="HZC2" i="5"/>
  <c r="HZB2" i="5"/>
  <c r="HZA2" i="5"/>
  <c r="HYZ2" i="5"/>
  <c r="HYY2" i="5"/>
  <c r="HYX2" i="5"/>
  <c r="HYW2" i="5"/>
  <c r="HYV2" i="5"/>
  <c r="HYU2" i="5"/>
  <c r="HYT2" i="5"/>
  <c r="HYS2" i="5"/>
  <c r="HYR2" i="5"/>
  <c r="HYQ2" i="5"/>
  <c r="HYP2" i="5"/>
  <c r="HYO2" i="5"/>
  <c r="HYN2" i="5"/>
  <c r="HYM2" i="5"/>
  <c r="HYL2" i="5"/>
  <c r="HYK2" i="5"/>
  <c r="HYJ2" i="5"/>
  <c r="HYI2" i="5"/>
  <c r="HYH2" i="5"/>
  <c r="HYG2" i="5"/>
  <c r="HYF2" i="5"/>
  <c r="HYE2" i="5"/>
  <c r="HYD2" i="5"/>
  <c r="HYC2" i="5"/>
  <c r="HYB2" i="5"/>
  <c r="HYA2" i="5"/>
  <c r="HXZ2" i="5"/>
  <c r="HXY2" i="5"/>
  <c r="HXX2" i="5"/>
  <c r="HXW2" i="5"/>
  <c r="HXV2" i="5"/>
  <c r="HXU2" i="5"/>
  <c r="HXT2" i="5"/>
  <c r="HXS2" i="5"/>
  <c r="HXR2" i="5"/>
  <c r="HXQ2" i="5"/>
  <c r="HXP2" i="5"/>
  <c r="HXO2" i="5"/>
  <c r="HXN2" i="5"/>
  <c r="HXM2" i="5"/>
  <c r="HXL2" i="5"/>
  <c r="HXK2" i="5"/>
  <c r="HXJ2" i="5"/>
  <c r="HXI2" i="5"/>
  <c r="HXH2" i="5"/>
  <c r="HXG2" i="5"/>
  <c r="HXF2" i="5"/>
  <c r="HXE2" i="5"/>
  <c r="HXD2" i="5"/>
  <c r="HXC2" i="5"/>
  <c r="HXB2" i="5"/>
  <c r="HXA2" i="5"/>
  <c r="HWZ2" i="5"/>
  <c r="HWY2" i="5"/>
  <c r="HWX2" i="5"/>
  <c r="HWW2" i="5"/>
  <c r="HWV2" i="5"/>
  <c r="HWU2" i="5"/>
  <c r="HWT2" i="5"/>
  <c r="HWS2" i="5"/>
  <c r="HWR2" i="5"/>
  <c r="HWQ2" i="5"/>
  <c r="HWP2" i="5"/>
  <c r="HWO2" i="5"/>
  <c r="HWN2" i="5"/>
  <c r="HWM2" i="5"/>
  <c r="HWL2" i="5"/>
  <c r="HWK2" i="5"/>
  <c r="HWJ2" i="5"/>
  <c r="HWI2" i="5"/>
  <c r="HWH2" i="5"/>
  <c r="HWG2" i="5"/>
  <c r="HWF2" i="5"/>
  <c r="HWE2" i="5"/>
  <c r="HWD2" i="5"/>
  <c r="HWC2" i="5"/>
  <c r="HWB2" i="5"/>
  <c r="HWA2" i="5"/>
  <c r="HVZ2" i="5"/>
  <c r="HVY2" i="5"/>
  <c r="HVX2" i="5"/>
  <c r="HVW2" i="5"/>
  <c r="HVV2" i="5"/>
  <c r="HVU2" i="5"/>
  <c r="HVT2" i="5"/>
  <c r="HVS2" i="5"/>
  <c r="HVR2" i="5"/>
  <c r="HVQ2" i="5"/>
  <c r="HVP2" i="5"/>
  <c r="HVO2" i="5"/>
  <c r="HVN2" i="5"/>
  <c r="HVM2" i="5"/>
  <c r="HVL2" i="5"/>
  <c r="HVK2" i="5"/>
  <c r="HVJ2" i="5"/>
  <c r="HVI2" i="5"/>
  <c r="HVH2" i="5"/>
  <c r="HVG2" i="5"/>
  <c r="HVF2" i="5"/>
  <c r="HVE2" i="5"/>
  <c r="HVD2" i="5"/>
  <c r="HVC2" i="5"/>
  <c r="HVB2" i="5"/>
  <c r="HVA2" i="5"/>
  <c r="HUZ2" i="5"/>
  <c r="HUY2" i="5"/>
  <c r="HUX2" i="5"/>
  <c r="HUW2" i="5"/>
  <c r="HUV2" i="5"/>
  <c r="HUU2" i="5"/>
  <c r="HUT2" i="5"/>
  <c r="HUS2" i="5"/>
  <c r="HUR2" i="5"/>
  <c r="HUQ2" i="5"/>
  <c r="HUP2" i="5"/>
  <c r="HUO2" i="5"/>
  <c r="HUN2" i="5"/>
  <c r="HUM2" i="5"/>
  <c r="HUL2" i="5"/>
  <c r="HUK2" i="5"/>
  <c r="HUJ2" i="5"/>
  <c r="HUI2" i="5"/>
  <c r="HUH2" i="5"/>
  <c r="HUG2" i="5"/>
  <c r="HUF2" i="5"/>
  <c r="HUE2" i="5"/>
  <c r="HUD2" i="5"/>
  <c r="HUC2" i="5"/>
  <c r="HUB2" i="5"/>
  <c r="HUA2" i="5"/>
  <c r="HTZ2" i="5"/>
  <c r="HTY2" i="5"/>
  <c r="HTX2" i="5"/>
  <c r="HTW2" i="5"/>
  <c r="HTV2" i="5"/>
  <c r="HTU2" i="5"/>
  <c r="HTT2" i="5"/>
  <c r="HTS2" i="5"/>
  <c r="HTR2" i="5"/>
  <c r="HTQ2" i="5"/>
  <c r="HTP2" i="5"/>
  <c r="HTO2" i="5"/>
  <c r="HTN2" i="5"/>
  <c r="HTM2" i="5"/>
  <c r="HTL2" i="5"/>
  <c r="HTK2" i="5"/>
  <c r="HTJ2" i="5"/>
  <c r="HTI2" i="5"/>
  <c r="HTH2" i="5"/>
  <c r="HTG2" i="5"/>
  <c r="HTF2" i="5"/>
  <c r="HTE2" i="5"/>
  <c r="HTD2" i="5"/>
  <c r="HTC2" i="5"/>
  <c r="HTB2" i="5"/>
  <c r="HTA2" i="5"/>
  <c r="HSZ2" i="5"/>
  <c r="HSY2" i="5"/>
  <c r="HSX2" i="5"/>
  <c r="HSW2" i="5"/>
  <c r="HSV2" i="5"/>
  <c r="HSU2" i="5"/>
  <c r="HST2" i="5"/>
  <c r="HSS2" i="5"/>
  <c r="HSR2" i="5"/>
  <c r="HSQ2" i="5"/>
  <c r="HSP2" i="5"/>
  <c r="HSO2" i="5"/>
  <c r="HSN2" i="5"/>
  <c r="HSM2" i="5"/>
  <c r="HSL2" i="5"/>
  <c r="HSK2" i="5"/>
  <c r="HSJ2" i="5"/>
  <c r="HSI2" i="5"/>
  <c r="HSH2" i="5"/>
  <c r="HSG2" i="5"/>
  <c r="HSF2" i="5"/>
  <c r="HSE2" i="5"/>
  <c r="HSD2" i="5"/>
  <c r="HSC2" i="5"/>
  <c r="HSB2" i="5"/>
  <c r="HSA2" i="5"/>
  <c r="HRZ2" i="5"/>
  <c r="HRY2" i="5"/>
  <c r="HRX2" i="5"/>
  <c r="HRW2" i="5"/>
  <c r="HRV2" i="5"/>
  <c r="HRU2" i="5"/>
  <c r="HRT2" i="5"/>
  <c r="HRS2" i="5"/>
  <c r="HRR2" i="5"/>
  <c r="HRQ2" i="5"/>
  <c r="HRP2" i="5"/>
  <c r="HRO2" i="5"/>
  <c r="HRN2" i="5"/>
  <c r="HRM2" i="5"/>
  <c r="HRL2" i="5"/>
  <c r="HRK2" i="5"/>
  <c r="HRJ2" i="5"/>
  <c r="HRI2" i="5"/>
  <c r="HRH2" i="5"/>
  <c r="HRG2" i="5"/>
  <c r="HRF2" i="5"/>
  <c r="HRE2" i="5"/>
  <c r="HRD2" i="5"/>
  <c r="HRC2" i="5"/>
  <c r="HRB2" i="5"/>
  <c r="HRA2" i="5"/>
  <c r="HQZ2" i="5"/>
  <c r="HQY2" i="5"/>
  <c r="HQX2" i="5"/>
  <c r="HQW2" i="5"/>
  <c r="HQV2" i="5"/>
  <c r="HQU2" i="5"/>
  <c r="HQT2" i="5"/>
  <c r="HQS2" i="5"/>
  <c r="HQR2" i="5"/>
  <c r="HQQ2" i="5"/>
  <c r="HQP2" i="5"/>
  <c r="HQO2" i="5"/>
  <c r="HQN2" i="5"/>
  <c r="HQM2" i="5"/>
  <c r="HQL2" i="5"/>
  <c r="HQK2" i="5"/>
  <c r="HQJ2" i="5"/>
  <c r="HQI2" i="5"/>
  <c r="HQH2" i="5"/>
  <c r="HQG2" i="5"/>
  <c r="HQF2" i="5"/>
  <c r="HQE2" i="5"/>
  <c r="HQD2" i="5"/>
  <c r="HQC2" i="5"/>
  <c r="HQB2" i="5"/>
  <c r="HQA2" i="5"/>
  <c r="HPZ2" i="5"/>
  <c r="HPY2" i="5"/>
  <c r="HPX2" i="5"/>
  <c r="HPW2" i="5"/>
  <c r="HPV2" i="5"/>
  <c r="HPU2" i="5"/>
  <c r="HPT2" i="5"/>
  <c r="HPS2" i="5"/>
  <c r="HPR2" i="5"/>
  <c r="HPQ2" i="5"/>
  <c r="HPP2" i="5"/>
  <c r="HPO2" i="5"/>
  <c r="HPN2" i="5"/>
  <c r="HPM2" i="5"/>
  <c r="HPL2" i="5"/>
  <c r="HPK2" i="5"/>
  <c r="HPJ2" i="5"/>
  <c r="HPI2" i="5"/>
  <c r="HPH2" i="5"/>
  <c r="HPG2" i="5"/>
  <c r="HPF2" i="5"/>
  <c r="HPE2" i="5"/>
  <c r="HPD2" i="5"/>
  <c r="HPC2" i="5"/>
  <c r="HPB2" i="5"/>
  <c r="HPA2" i="5"/>
  <c r="HOZ2" i="5"/>
  <c r="HOY2" i="5"/>
  <c r="HOX2" i="5"/>
  <c r="HOW2" i="5"/>
  <c r="HOV2" i="5"/>
  <c r="HOU2" i="5"/>
  <c r="HOT2" i="5"/>
  <c r="HOS2" i="5"/>
  <c r="HOR2" i="5"/>
  <c r="HOQ2" i="5"/>
  <c r="HOP2" i="5"/>
  <c r="HOO2" i="5"/>
  <c r="HON2" i="5"/>
  <c r="HOM2" i="5"/>
  <c r="HOL2" i="5"/>
  <c r="HOK2" i="5"/>
  <c r="HOJ2" i="5"/>
  <c r="HOI2" i="5"/>
  <c r="HOH2" i="5"/>
  <c r="HOG2" i="5"/>
  <c r="HOF2" i="5"/>
  <c r="HOE2" i="5"/>
  <c r="HOD2" i="5"/>
  <c r="HOC2" i="5"/>
  <c r="HOB2" i="5"/>
  <c r="HOA2" i="5"/>
  <c r="HNZ2" i="5"/>
  <c r="HNY2" i="5"/>
  <c r="HNX2" i="5"/>
  <c r="HNW2" i="5"/>
  <c r="HNV2" i="5"/>
  <c r="HNU2" i="5"/>
  <c r="HNT2" i="5"/>
  <c r="HNS2" i="5"/>
  <c r="HNR2" i="5"/>
  <c r="HNQ2" i="5"/>
  <c r="HNP2" i="5"/>
  <c r="HNO2" i="5"/>
  <c r="HNN2" i="5"/>
  <c r="HNM2" i="5"/>
  <c r="HNL2" i="5"/>
  <c r="HNK2" i="5"/>
  <c r="HNJ2" i="5"/>
  <c r="HNI2" i="5"/>
  <c r="HNH2" i="5"/>
  <c r="HNG2" i="5"/>
  <c r="HNF2" i="5"/>
  <c r="HNE2" i="5"/>
  <c r="HND2" i="5"/>
  <c r="HNC2" i="5"/>
  <c r="HNB2" i="5"/>
  <c r="HNA2" i="5"/>
  <c r="HMZ2" i="5"/>
  <c r="HMY2" i="5"/>
  <c r="HMX2" i="5"/>
  <c r="HMW2" i="5"/>
  <c r="HMV2" i="5"/>
  <c r="HMU2" i="5"/>
  <c r="HMT2" i="5"/>
  <c r="HMS2" i="5"/>
  <c r="HMR2" i="5"/>
  <c r="HMQ2" i="5"/>
  <c r="HMP2" i="5"/>
  <c r="HMO2" i="5"/>
  <c r="HMN2" i="5"/>
  <c r="HMM2" i="5"/>
  <c r="HML2" i="5"/>
  <c r="HMK2" i="5"/>
  <c r="HMJ2" i="5"/>
  <c r="HMI2" i="5"/>
  <c r="HMH2" i="5"/>
  <c r="HMG2" i="5"/>
  <c r="HMF2" i="5"/>
  <c r="HME2" i="5"/>
  <c r="HMD2" i="5"/>
  <c r="HMC2" i="5"/>
  <c r="HMB2" i="5"/>
  <c r="HMA2" i="5"/>
  <c r="HLZ2" i="5"/>
  <c r="HLY2" i="5"/>
  <c r="HLX2" i="5"/>
  <c r="HLW2" i="5"/>
  <c r="HLV2" i="5"/>
  <c r="HLU2" i="5"/>
  <c r="HLT2" i="5"/>
  <c r="HLS2" i="5"/>
  <c r="HLR2" i="5"/>
  <c r="HLQ2" i="5"/>
  <c r="HLP2" i="5"/>
  <c r="HLO2" i="5"/>
  <c r="HLN2" i="5"/>
  <c r="HLM2" i="5"/>
  <c r="HLL2" i="5"/>
  <c r="HLK2" i="5"/>
  <c r="HLJ2" i="5"/>
  <c r="HLI2" i="5"/>
  <c r="HLH2" i="5"/>
  <c r="HLG2" i="5"/>
  <c r="HLF2" i="5"/>
  <c r="HLE2" i="5"/>
  <c r="HLD2" i="5"/>
  <c r="HLC2" i="5"/>
  <c r="HLB2" i="5"/>
  <c r="HLA2" i="5"/>
  <c r="HKZ2" i="5"/>
  <c r="HKY2" i="5"/>
  <c r="HKX2" i="5"/>
  <c r="HKW2" i="5"/>
  <c r="HKV2" i="5"/>
  <c r="HKU2" i="5"/>
  <c r="HKT2" i="5"/>
  <c r="HKS2" i="5"/>
  <c r="HKR2" i="5"/>
  <c r="HKQ2" i="5"/>
  <c r="HKP2" i="5"/>
  <c r="HKO2" i="5"/>
  <c r="HKN2" i="5"/>
  <c r="HKM2" i="5"/>
  <c r="HKL2" i="5"/>
  <c r="HKK2" i="5"/>
  <c r="HKJ2" i="5"/>
  <c r="HKI2" i="5"/>
  <c r="HKH2" i="5"/>
  <c r="HKG2" i="5"/>
  <c r="HKF2" i="5"/>
  <c r="HKE2" i="5"/>
  <c r="HKD2" i="5"/>
  <c r="HKC2" i="5"/>
  <c r="HKB2" i="5"/>
  <c r="HKA2" i="5"/>
  <c r="HJZ2" i="5"/>
  <c r="HJY2" i="5"/>
  <c r="HJX2" i="5"/>
  <c r="HJW2" i="5"/>
  <c r="HJV2" i="5"/>
  <c r="HJU2" i="5"/>
  <c r="HJT2" i="5"/>
  <c r="HJS2" i="5"/>
  <c r="HJR2" i="5"/>
  <c r="HJQ2" i="5"/>
  <c r="HJP2" i="5"/>
  <c r="HJO2" i="5"/>
  <c r="HJN2" i="5"/>
  <c r="HJM2" i="5"/>
  <c r="HJL2" i="5"/>
  <c r="HJK2" i="5"/>
  <c r="HJJ2" i="5"/>
  <c r="HJI2" i="5"/>
  <c r="HJH2" i="5"/>
  <c r="HJG2" i="5"/>
  <c r="HJF2" i="5"/>
  <c r="HJE2" i="5"/>
  <c r="HJD2" i="5"/>
  <c r="HJC2" i="5"/>
  <c r="HJB2" i="5"/>
  <c r="HJA2" i="5"/>
  <c r="HIZ2" i="5"/>
  <c r="HIY2" i="5"/>
  <c r="HIX2" i="5"/>
  <c r="HIW2" i="5"/>
  <c r="HIV2" i="5"/>
  <c r="HIU2" i="5"/>
  <c r="HIT2" i="5"/>
  <c r="HIS2" i="5"/>
  <c r="HIR2" i="5"/>
  <c r="HIQ2" i="5"/>
  <c r="HIP2" i="5"/>
  <c r="HIO2" i="5"/>
  <c r="HIN2" i="5"/>
  <c r="HIM2" i="5"/>
  <c r="HIL2" i="5"/>
  <c r="HIK2" i="5"/>
  <c r="HIJ2" i="5"/>
  <c r="HII2" i="5"/>
  <c r="HIH2" i="5"/>
  <c r="HIG2" i="5"/>
  <c r="HIF2" i="5"/>
  <c r="HIE2" i="5"/>
  <c r="HID2" i="5"/>
  <c r="HIC2" i="5"/>
  <c r="HIB2" i="5"/>
  <c r="HIA2" i="5"/>
  <c r="HHZ2" i="5"/>
  <c r="HHY2" i="5"/>
  <c r="HHX2" i="5"/>
  <c r="HHW2" i="5"/>
  <c r="HHV2" i="5"/>
  <c r="HHU2" i="5"/>
  <c r="HHT2" i="5"/>
  <c r="HHS2" i="5"/>
  <c r="HHR2" i="5"/>
  <c r="HHQ2" i="5"/>
  <c r="HHP2" i="5"/>
  <c r="HHO2" i="5"/>
  <c r="HHN2" i="5"/>
  <c r="HHM2" i="5"/>
  <c r="HHL2" i="5"/>
  <c r="HHK2" i="5"/>
  <c r="HHJ2" i="5"/>
  <c r="HHI2" i="5"/>
  <c r="HHH2" i="5"/>
  <c r="HHG2" i="5"/>
  <c r="HHF2" i="5"/>
  <c r="HHE2" i="5"/>
  <c r="HHD2" i="5"/>
  <c r="HHC2" i="5"/>
  <c r="HHB2" i="5"/>
  <c r="HHA2" i="5"/>
  <c r="HGZ2" i="5"/>
  <c r="HGY2" i="5"/>
  <c r="HGX2" i="5"/>
  <c r="HGW2" i="5"/>
  <c r="HGV2" i="5"/>
  <c r="HGU2" i="5"/>
  <c r="HGT2" i="5"/>
  <c r="HGS2" i="5"/>
  <c r="HGR2" i="5"/>
  <c r="HGQ2" i="5"/>
  <c r="HGP2" i="5"/>
  <c r="HGO2" i="5"/>
  <c r="HGN2" i="5"/>
  <c r="HGM2" i="5"/>
  <c r="HGL2" i="5"/>
  <c r="HGK2" i="5"/>
  <c r="HGJ2" i="5"/>
  <c r="HGI2" i="5"/>
  <c r="HGH2" i="5"/>
  <c r="HGG2" i="5"/>
  <c r="HGF2" i="5"/>
  <c r="HGE2" i="5"/>
  <c r="HGD2" i="5"/>
  <c r="HGC2" i="5"/>
  <c r="HGB2" i="5"/>
  <c r="HGA2" i="5"/>
  <c r="HFZ2" i="5"/>
  <c r="HFY2" i="5"/>
  <c r="HFX2" i="5"/>
  <c r="HFW2" i="5"/>
  <c r="HFV2" i="5"/>
  <c r="HFU2" i="5"/>
  <c r="HFT2" i="5"/>
  <c r="HFS2" i="5"/>
  <c r="HFR2" i="5"/>
  <c r="HFQ2" i="5"/>
  <c r="HFP2" i="5"/>
  <c r="HFO2" i="5"/>
  <c r="HFN2" i="5"/>
  <c r="HFM2" i="5"/>
  <c r="HFL2" i="5"/>
  <c r="HFK2" i="5"/>
  <c r="HFJ2" i="5"/>
  <c r="HFI2" i="5"/>
  <c r="HFH2" i="5"/>
  <c r="HFG2" i="5"/>
  <c r="HFF2" i="5"/>
  <c r="HFE2" i="5"/>
  <c r="HFD2" i="5"/>
  <c r="HFC2" i="5"/>
  <c r="HFB2" i="5"/>
  <c r="HFA2" i="5"/>
  <c r="HEZ2" i="5"/>
  <c r="HEY2" i="5"/>
  <c r="HEX2" i="5"/>
  <c r="HEW2" i="5"/>
  <c r="HEV2" i="5"/>
  <c r="HEU2" i="5"/>
  <c r="HET2" i="5"/>
  <c r="HES2" i="5"/>
  <c r="HER2" i="5"/>
  <c r="HEQ2" i="5"/>
  <c r="HEP2" i="5"/>
  <c r="HEO2" i="5"/>
  <c r="HEN2" i="5"/>
  <c r="HEM2" i="5"/>
  <c r="HEL2" i="5"/>
  <c r="HEK2" i="5"/>
  <c r="HEJ2" i="5"/>
  <c r="HEI2" i="5"/>
  <c r="HEH2" i="5"/>
  <c r="HEG2" i="5"/>
  <c r="HEF2" i="5"/>
  <c r="HEE2" i="5"/>
  <c r="HED2" i="5"/>
  <c r="HEC2" i="5"/>
  <c r="HEB2" i="5"/>
  <c r="HEA2" i="5"/>
  <c r="HDZ2" i="5"/>
  <c r="HDY2" i="5"/>
  <c r="HDX2" i="5"/>
  <c r="HDW2" i="5"/>
  <c r="HDV2" i="5"/>
  <c r="HDU2" i="5"/>
  <c r="HDT2" i="5"/>
  <c r="HDS2" i="5"/>
  <c r="HDR2" i="5"/>
  <c r="HDQ2" i="5"/>
  <c r="HDP2" i="5"/>
  <c r="HDO2" i="5"/>
  <c r="HDN2" i="5"/>
  <c r="HDM2" i="5"/>
  <c r="HDL2" i="5"/>
  <c r="HDK2" i="5"/>
  <c r="HDJ2" i="5"/>
  <c r="HDI2" i="5"/>
  <c r="HDH2" i="5"/>
  <c r="HDG2" i="5"/>
  <c r="HDF2" i="5"/>
  <c r="HDE2" i="5"/>
  <c r="HDD2" i="5"/>
  <c r="HDC2" i="5"/>
  <c r="HDB2" i="5"/>
  <c r="HDA2" i="5"/>
  <c r="HCZ2" i="5"/>
  <c r="HCY2" i="5"/>
  <c r="HCX2" i="5"/>
  <c r="HCW2" i="5"/>
  <c r="HCV2" i="5"/>
  <c r="HCU2" i="5"/>
  <c r="HCT2" i="5"/>
  <c r="HCS2" i="5"/>
  <c r="HCR2" i="5"/>
  <c r="HCQ2" i="5"/>
  <c r="HCP2" i="5"/>
  <c r="HCO2" i="5"/>
  <c r="HCN2" i="5"/>
  <c r="HCM2" i="5"/>
  <c r="HCL2" i="5"/>
  <c r="HCK2" i="5"/>
  <c r="HCJ2" i="5"/>
  <c r="HCI2" i="5"/>
  <c r="HCH2" i="5"/>
  <c r="HCG2" i="5"/>
  <c r="HCF2" i="5"/>
  <c r="HCE2" i="5"/>
  <c r="HCD2" i="5"/>
  <c r="HCC2" i="5"/>
  <c r="HCB2" i="5"/>
  <c r="HCA2" i="5"/>
  <c r="HBZ2" i="5"/>
  <c r="HBY2" i="5"/>
  <c r="HBX2" i="5"/>
  <c r="HBW2" i="5"/>
  <c r="HBV2" i="5"/>
  <c r="HBU2" i="5"/>
  <c r="HBT2" i="5"/>
  <c r="HBS2" i="5"/>
  <c r="HBR2" i="5"/>
  <c r="HBQ2" i="5"/>
  <c r="HBP2" i="5"/>
  <c r="HBO2" i="5"/>
  <c r="HBN2" i="5"/>
  <c r="HBM2" i="5"/>
  <c r="HBL2" i="5"/>
  <c r="HBK2" i="5"/>
  <c r="HBJ2" i="5"/>
  <c r="HBI2" i="5"/>
  <c r="HBH2" i="5"/>
  <c r="HBG2" i="5"/>
  <c r="HBF2" i="5"/>
  <c r="HBE2" i="5"/>
  <c r="HBD2" i="5"/>
  <c r="HBC2" i="5"/>
  <c r="HBB2" i="5"/>
  <c r="HBA2" i="5"/>
  <c r="HAZ2" i="5"/>
  <c r="HAY2" i="5"/>
  <c r="HAX2" i="5"/>
  <c r="HAW2" i="5"/>
  <c r="HAV2" i="5"/>
  <c r="HAU2" i="5"/>
  <c r="HAT2" i="5"/>
  <c r="HAS2" i="5"/>
  <c r="HAR2" i="5"/>
  <c r="HAQ2" i="5"/>
  <c r="HAP2" i="5"/>
  <c r="HAO2" i="5"/>
  <c r="HAN2" i="5"/>
  <c r="HAM2" i="5"/>
  <c r="HAL2" i="5"/>
  <c r="HAK2" i="5"/>
  <c r="HAJ2" i="5"/>
  <c r="HAI2" i="5"/>
  <c r="HAH2" i="5"/>
  <c r="HAG2" i="5"/>
  <c r="HAF2" i="5"/>
  <c r="HAE2" i="5"/>
  <c r="HAD2" i="5"/>
  <c r="HAC2" i="5"/>
  <c r="HAB2" i="5"/>
  <c r="HAA2" i="5"/>
  <c r="GZZ2" i="5"/>
  <c r="GZY2" i="5"/>
  <c r="GZX2" i="5"/>
  <c r="GZW2" i="5"/>
  <c r="GZV2" i="5"/>
  <c r="GZU2" i="5"/>
  <c r="GZT2" i="5"/>
  <c r="GZS2" i="5"/>
  <c r="GZR2" i="5"/>
  <c r="GZQ2" i="5"/>
  <c r="GZP2" i="5"/>
  <c r="GZO2" i="5"/>
  <c r="GZN2" i="5"/>
  <c r="GZM2" i="5"/>
  <c r="GZL2" i="5"/>
  <c r="GZK2" i="5"/>
  <c r="GZJ2" i="5"/>
  <c r="GZI2" i="5"/>
  <c r="GZH2" i="5"/>
  <c r="GZG2" i="5"/>
  <c r="GZF2" i="5"/>
  <c r="GZE2" i="5"/>
  <c r="GZD2" i="5"/>
  <c r="GZC2" i="5"/>
  <c r="GZB2" i="5"/>
  <c r="GZA2" i="5"/>
  <c r="GYZ2" i="5"/>
  <c r="GYY2" i="5"/>
  <c r="GYX2" i="5"/>
  <c r="GYW2" i="5"/>
  <c r="GYV2" i="5"/>
  <c r="GYU2" i="5"/>
  <c r="GYT2" i="5"/>
  <c r="GYS2" i="5"/>
  <c r="GYR2" i="5"/>
  <c r="GYQ2" i="5"/>
  <c r="GYP2" i="5"/>
  <c r="GYO2" i="5"/>
  <c r="GYN2" i="5"/>
  <c r="GYM2" i="5"/>
  <c r="GYL2" i="5"/>
  <c r="GYK2" i="5"/>
  <c r="GYJ2" i="5"/>
  <c r="GYI2" i="5"/>
  <c r="GYH2" i="5"/>
  <c r="GYG2" i="5"/>
  <c r="GYF2" i="5"/>
  <c r="GYE2" i="5"/>
  <c r="GYD2" i="5"/>
  <c r="GYC2" i="5"/>
  <c r="GYB2" i="5"/>
  <c r="GYA2" i="5"/>
  <c r="GXZ2" i="5"/>
  <c r="GXY2" i="5"/>
  <c r="GXX2" i="5"/>
  <c r="GXW2" i="5"/>
  <c r="GXV2" i="5"/>
  <c r="GXU2" i="5"/>
  <c r="GXT2" i="5"/>
  <c r="GXS2" i="5"/>
  <c r="GXR2" i="5"/>
  <c r="GXQ2" i="5"/>
  <c r="GXP2" i="5"/>
  <c r="GXO2" i="5"/>
  <c r="GXN2" i="5"/>
  <c r="GXM2" i="5"/>
  <c r="GXL2" i="5"/>
  <c r="GXK2" i="5"/>
  <c r="GXJ2" i="5"/>
  <c r="GXI2" i="5"/>
  <c r="GXH2" i="5"/>
  <c r="GXG2" i="5"/>
  <c r="GXF2" i="5"/>
  <c r="GXE2" i="5"/>
  <c r="GXD2" i="5"/>
  <c r="GXC2" i="5"/>
  <c r="GXB2" i="5"/>
  <c r="GXA2" i="5"/>
  <c r="GWZ2" i="5"/>
  <c r="GWY2" i="5"/>
  <c r="GWX2" i="5"/>
  <c r="GWW2" i="5"/>
  <c r="GWV2" i="5"/>
  <c r="GWU2" i="5"/>
  <c r="GWT2" i="5"/>
  <c r="GWS2" i="5"/>
  <c r="GWR2" i="5"/>
  <c r="GWQ2" i="5"/>
  <c r="GWP2" i="5"/>
  <c r="GWO2" i="5"/>
  <c r="GWN2" i="5"/>
  <c r="GWM2" i="5"/>
  <c r="GWL2" i="5"/>
  <c r="GWK2" i="5"/>
  <c r="GWJ2" i="5"/>
  <c r="GWI2" i="5"/>
  <c r="GWH2" i="5"/>
  <c r="GWG2" i="5"/>
  <c r="GWF2" i="5"/>
  <c r="GWE2" i="5"/>
  <c r="GWD2" i="5"/>
  <c r="GWC2" i="5"/>
  <c r="GWB2" i="5"/>
  <c r="GWA2" i="5"/>
  <c r="GVZ2" i="5"/>
  <c r="GVY2" i="5"/>
  <c r="GVX2" i="5"/>
  <c r="GVW2" i="5"/>
  <c r="GVV2" i="5"/>
  <c r="GVU2" i="5"/>
  <c r="GVT2" i="5"/>
  <c r="GVS2" i="5"/>
  <c r="GVR2" i="5"/>
  <c r="GVQ2" i="5"/>
  <c r="GVP2" i="5"/>
  <c r="GVO2" i="5"/>
  <c r="GVN2" i="5"/>
  <c r="GVM2" i="5"/>
  <c r="GVL2" i="5"/>
  <c r="GVK2" i="5"/>
  <c r="GVJ2" i="5"/>
  <c r="GVI2" i="5"/>
  <c r="GVH2" i="5"/>
  <c r="GVG2" i="5"/>
  <c r="GVF2" i="5"/>
  <c r="GVE2" i="5"/>
  <c r="GVD2" i="5"/>
  <c r="GVC2" i="5"/>
  <c r="GVB2" i="5"/>
  <c r="GVA2" i="5"/>
  <c r="GUZ2" i="5"/>
  <c r="GUY2" i="5"/>
  <c r="GUX2" i="5"/>
  <c r="GUW2" i="5"/>
  <c r="GUV2" i="5"/>
  <c r="GUU2" i="5"/>
  <c r="GUT2" i="5"/>
  <c r="GUS2" i="5"/>
  <c r="GUR2" i="5"/>
  <c r="GUQ2" i="5"/>
  <c r="GUP2" i="5"/>
  <c r="GUO2" i="5"/>
  <c r="GUN2" i="5"/>
  <c r="GUM2" i="5"/>
  <c r="GUL2" i="5"/>
  <c r="GUK2" i="5"/>
  <c r="GUJ2" i="5"/>
  <c r="GUI2" i="5"/>
  <c r="GUH2" i="5"/>
  <c r="GUG2" i="5"/>
  <c r="GUF2" i="5"/>
  <c r="GUE2" i="5"/>
  <c r="GUD2" i="5"/>
  <c r="GUC2" i="5"/>
  <c r="GUB2" i="5"/>
  <c r="GUA2" i="5"/>
  <c r="GTZ2" i="5"/>
  <c r="GTY2" i="5"/>
  <c r="GTX2" i="5"/>
  <c r="GTW2" i="5"/>
  <c r="GTV2" i="5"/>
  <c r="GTU2" i="5"/>
  <c r="GTT2" i="5"/>
  <c r="GTS2" i="5"/>
  <c r="GTR2" i="5"/>
  <c r="GTQ2" i="5"/>
  <c r="GTP2" i="5"/>
  <c r="GTO2" i="5"/>
  <c r="GTN2" i="5"/>
  <c r="GTM2" i="5"/>
  <c r="GTL2" i="5"/>
  <c r="GTK2" i="5"/>
  <c r="GTJ2" i="5"/>
  <c r="GTI2" i="5"/>
  <c r="GTH2" i="5"/>
  <c r="GTG2" i="5"/>
  <c r="GTF2" i="5"/>
  <c r="GTE2" i="5"/>
  <c r="GTD2" i="5"/>
  <c r="GTC2" i="5"/>
  <c r="GTB2" i="5"/>
  <c r="GTA2" i="5"/>
  <c r="GSZ2" i="5"/>
  <c r="GSY2" i="5"/>
  <c r="GSX2" i="5"/>
  <c r="GSW2" i="5"/>
  <c r="GSV2" i="5"/>
  <c r="GSU2" i="5"/>
  <c r="GST2" i="5"/>
  <c r="GSS2" i="5"/>
  <c r="GSR2" i="5"/>
  <c r="GSQ2" i="5"/>
  <c r="GSP2" i="5"/>
  <c r="GSO2" i="5"/>
  <c r="GSN2" i="5"/>
  <c r="GSM2" i="5"/>
  <c r="GSL2" i="5"/>
  <c r="GSK2" i="5"/>
  <c r="GSJ2" i="5"/>
  <c r="GSI2" i="5"/>
  <c r="GSH2" i="5"/>
  <c r="GSG2" i="5"/>
  <c r="GSF2" i="5"/>
  <c r="GSE2" i="5"/>
  <c r="GSD2" i="5"/>
  <c r="GSC2" i="5"/>
  <c r="GSB2" i="5"/>
  <c r="GSA2" i="5"/>
  <c r="GRZ2" i="5"/>
  <c r="GRY2" i="5"/>
  <c r="GRX2" i="5"/>
  <c r="GRW2" i="5"/>
  <c r="GRV2" i="5"/>
  <c r="GRU2" i="5"/>
  <c r="GRT2" i="5"/>
  <c r="GRS2" i="5"/>
  <c r="GRR2" i="5"/>
  <c r="GRQ2" i="5"/>
  <c r="GRP2" i="5"/>
  <c r="GRO2" i="5"/>
  <c r="GRN2" i="5"/>
  <c r="GRM2" i="5"/>
  <c r="GRL2" i="5"/>
  <c r="GRK2" i="5"/>
  <c r="GRJ2" i="5"/>
  <c r="GRI2" i="5"/>
  <c r="GRH2" i="5"/>
  <c r="GRG2" i="5"/>
  <c r="GRF2" i="5"/>
  <c r="GRE2" i="5"/>
  <c r="GRD2" i="5"/>
  <c r="GRC2" i="5"/>
  <c r="GRB2" i="5"/>
  <c r="GRA2" i="5"/>
  <c r="GQZ2" i="5"/>
  <c r="GQY2" i="5"/>
  <c r="GQX2" i="5"/>
  <c r="GQW2" i="5"/>
  <c r="GQV2" i="5"/>
  <c r="GQU2" i="5"/>
  <c r="GQT2" i="5"/>
  <c r="GQS2" i="5"/>
  <c r="GQR2" i="5"/>
  <c r="GQQ2" i="5"/>
  <c r="GQP2" i="5"/>
  <c r="GQO2" i="5"/>
  <c r="GQN2" i="5"/>
  <c r="GQM2" i="5"/>
  <c r="GQL2" i="5"/>
  <c r="GQK2" i="5"/>
  <c r="GQJ2" i="5"/>
  <c r="GQI2" i="5"/>
  <c r="GQH2" i="5"/>
  <c r="GQG2" i="5"/>
  <c r="GQF2" i="5"/>
  <c r="GQE2" i="5"/>
  <c r="GQD2" i="5"/>
  <c r="GQC2" i="5"/>
  <c r="GQB2" i="5"/>
  <c r="GQA2" i="5"/>
  <c r="GPZ2" i="5"/>
  <c r="GPY2" i="5"/>
  <c r="GPX2" i="5"/>
  <c r="GPW2" i="5"/>
  <c r="GPV2" i="5"/>
  <c r="GPU2" i="5"/>
  <c r="GPT2" i="5"/>
  <c r="GPS2" i="5"/>
  <c r="GPR2" i="5"/>
  <c r="GPQ2" i="5"/>
  <c r="GPP2" i="5"/>
  <c r="GPO2" i="5"/>
  <c r="GPN2" i="5"/>
  <c r="GPM2" i="5"/>
  <c r="GPL2" i="5"/>
  <c r="GPK2" i="5"/>
  <c r="GPJ2" i="5"/>
  <c r="GPI2" i="5"/>
  <c r="GPH2" i="5"/>
  <c r="GPG2" i="5"/>
  <c r="GPF2" i="5"/>
  <c r="GPE2" i="5"/>
  <c r="GPD2" i="5"/>
  <c r="GPC2" i="5"/>
  <c r="GPB2" i="5"/>
  <c r="GPA2" i="5"/>
  <c r="GOZ2" i="5"/>
  <c r="GOY2" i="5"/>
  <c r="GOX2" i="5"/>
  <c r="GOW2" i="5"/>
  <c r="GOV2" i="5"/>
  <c r="GOU2" i="5"/>
  <c r="GOT2" i="5"/>
  <c r="GOS2" i="5"/>
  <c r="GOR2" i="5"/>
  <c r="GOQ2" i="5"/>
  <c r="GOP2" i="5"/>
  <c r="GOO2" i="5"/>
  <c r="GON2" i="5"/>
  <c r="GOM2" i="5"/>
  <c r="GOL2" i="5"/>
  <c r="GOK2" i="5"/>
  <c r="GOJ2" i="5"/>
  <c r="GOI2" i="5"/>
  <c r="GOH2" i="5"/>
  <c r="GOG2" i="5"/>
  <c r="GOF2" i="5"/>
  <c r="GOE2" i="5"/>
  <c r="GOD2" i="5"/>
  <c r="GOC2" i="5"/>
  <c r="GOB2" i="5"/>
  <c r="GOA2" i="5"/>
  <c r="GNZ2" i="5"/>
  <c r="GNY2" i="5"/>
  <c r="GNX2" i="5"/>
  <c r="GNW2" i="5"/>
  <c r="GNV2" i="5"/>
  <c r="GNU2" i="5"/>
  <c r="GNT2" i="5"/>
  <c r="GNS2" i="5"/>
  <c r="GNR2" i="5"/>
  <c r="GNQ2" i="5"/>
  <c r="GNP2" i="5"/>
  <c r="GNO2" i="5"/>
  <c r="GNN2" i="5"/>
  <c r="GNM2" i="5"/>
  <c r="GNL2" i="5"/>
  <c r="GNK2" i="5"/>
  <c r="GNJ2" i="5"/>
  <c r="GNI2" i="5"/>
  <c r="GNH2" i="5"/>
  <c r="GNG2" i="5"/>
  <c r="GNF2" i="5"/>
  <c r="GNE2" i="5"/>
  <c r="GND2" i="5"/>
  <c r="GNC2" i="5"/>
  <c r="GNB2" i="5"/>
  <c r="GNA2" i="5"/>
  <c r="GMZ2" i="5"/>
  <c r="GMY2" i="5"/>
  <c r="GMX2" i="5"/>
  <c r="GMW2" i="5"/>
  <c r="GMV2" i="5"/>
  <c r="GMU2" i="5"/>
  <c r="GMT2" i="5"/>
  <c r="GMS2" i="5"/>
  <c r="GMR2" i="5"/>
  <c r="GMQ2" i="5"/>
  <c r="GMP2" i="5"/>
  <c r="GMO2" i="5"/>
  <c r="GMN2" i="5"/>
  <c r="GMM2" i="5"/>
  <c r="GML2" i="5"/>
  <c r="GMK2" i="5"/>
  <c r="GMJ2" i="5"/>
  <c r="GMI2" i="5"/>
  <c r="GMH2" i="5"/>
  <c r="GMG2" i="5"/>
  <c r="GMF2" i="5"/>
  <c r="GME2" i="5"/>
  <c r="GMD2" i="5"/>
  <c r="GMC2" i="5"/>
  <c r="GMB2" i="5"/>
  <c r="GMA2" i="5"/>
  <c r="GLZ2" i="5"/>
  <c r="GLY2" i="5"/>
  <c r="GLX2" i="5"/>
  <c r="GLW2" i="5"/>
  <c r="GLV2" i="5"/>
  <c r="GLU2" i="5"/>
  <c r="GLT2" i="5"/>
  <c r="GLS2" i="5"/>
  <c r="GLR2" i="5"/>
  <c r="GLQ2" i="5"/>
  <c r="GLP2" i="5"/>
  <c r="GLO2" i="5"/>
  <c r="GLN2" i="5"/>
  <c r="GLM2" i="5"/>
  <c r="GLL2" i="5"/>
  <c r="GLK2" i="5"/>
  <c r="GLJ2" i="5"/>
  <c r="GLI2" i="5"/>
  <c r="GLH2" i="5"/>
  <c r="GLG2" i="5"/>
  <c r="GLF2" i="5"/>
  <c r="GLE2" i="5"/>
  <c r="GLD2" i="5"/>
  <c r="GLC2" i="5"/>
  <c r="GLB2" i="5"/>
  <c r="GLA2" i="5"/>
  <c r="GKZ2" i="5"/>
  <c r="GKY2" i="5"/>
  <c r="GKX2" i="5"/>
  <c r="GKW2" i="5"/>
  <c r="GKV2" i="5"/>
  <c r="GKU2" i="5"/>
  <c r="GKT2" i="5"/>
  <c r="GKS2" i="5"/>
  <c r="GKR2" i="5"/>
  <c r="GKQ2" i="5"/>
  <c r="GKP2" i="5"/>
  <c r="GKO2" i="5"/>
  <c r="GKN2" i="5"/>
  <c r="GKM2" i="5"/>
  <c r="GKL2" i="5"/>
  <c r="GKK2" i="5"/>
  <c r="GKJ2" i="5"/>
  <c r="GKI2" i="5"/>
  <c r="GKH2" i="5"/>
  <c r="GKG2" i="5"/>
  <c r="GKF2" i="5"/>
  <c r="GKE2" i="5"/>
  <c r="GKD2" i="5"/>
  <c r="GKC2" i="5"/>
  <c r="GKB2" i="5"/>
  <c r="GKA2" i="5"/>
  <c r="GJZ2" i="5"/>
  <c r="GJY2" i="5"/>
  <c r="GJX2" i="5"/>
  <c r="GJW2" i="5"/>
  <c r="GJV2" i="5"/>
  <c r="GJU2" i="5"/>
  <c r="GJT2" i="5"/>
  <c r="GJS2" i="5"/>
  <c r="GJR2" i="5"/>
  <c r="GJQ2" i="5"/>
  <c r="GJP2" i="5"/>
  <c r="GJO2" i="5"/>
  <c r="GJN2" i="5"/>
  <c r="GJM2" i="5"/>
  <c r="GJL2" i="5"/>
  <c r="GJK2" i="5"/>
  <c r="GJJ2" i="5"/>
  <c r="GJI2" i="5"/>
  <c r="GJH2" i="5"/>
  <c r="GJG2" i="5"/>
  <c r="GJF2" i="5"/>
  <c r="GJE2" i="5"/>
  <c r="GJD2" i="5"/>
  <c r="GJC2" i="5"/>
  <c r="GJB2" i="5"/>
  <c r="GJA2" i="5"/>
  <c r="GIZ2" i="5"/>
  <c r="GIY2" i="5"/>
  <c r="GIX2" i="5"/>
  <c r="GIW2" i="5"/>
  <c r="GIV2" i="5"/>
  <c r="GIU2" i="5"/>
  <c r="GIT2" i="5"/>
  <c r="GIS2" i="5"/>
  <c r="GIR2" i="5"/>
  <c r="GIQ2" i="5"/>
  <c r="GIP2" i="5"/>
  <c r="GIO2" i="5"/>
  <c r="GIN2" i="5"/>
  <c r="GIM2" i="5"/>
  <c r="GIL2" i="5"/>
  <c r="GIK2" i="5"/>
  <c r="GIJ2" i="5"/>
  <c r="GII2" i="5"/>
  <c r="GIH2" i="5"/>
  <c r="GIG2" i="5"/>
  <c r="GIF2" i="5"/>
  <c r="GIE2" i="5"/>
  <c r="GID2" i="5"/>
  <c r="GIC2" i="5"/>
  <c r="GIB2" i="5"/>
  <c r="GIA2" i="5"/>
  <c r="GHZ2" i="5"/>
  <c r="GHY2" i="5"/>
  <c r="GHX2" i="5"/>
  <c r="GHW2" i="5"/>
  <c r="GHV2" i="5"/>
  <c r="GHU2" i="5"/>
  <c r="GHT2" i="5"/>
  <c r="GHS2" i="5"/>
  <c r="GHR2" i="5"/>
  <c r="GHQ2" i="5"/>
  <c r="GHP2" i="5"/>
  <c r="GHO2" i="5"/>
  <c r="GHN2" i="5"/>
  <c r="GHM2" i="5"/>
  <c r="GHL2" i="5"/>
  <c r="GHK2" i="5"/>
  <c r="GHJ2" i="5"/>
  <c r="GHI2" i="5"/>
  <c r="GHH2" i="5"/>
  <c r="GHG2" i="5"/>
  <c r="GHF2" i="5"/>
  <c r="GHE2" i="5"/>
  <c r="GHD2" i="5"/>
  <c r="GHC2" i="5"/>
  <c r="GHB2" i="5"/>
  <c r="GHA2" i="5"/>
  <c r="GGZ2" i="5"/>
  <c r="GGY2" i="5"/>
  <c r="GGX2" i="5"/>
  <c r="GGW2" i="5"/>
  <c r="GGV2" i="5"/>
  <c r="GGU2" i="5"/>
  <c r="GGT2" i="5"/>
  <c r="GGS2" i="5"/>
  <c r="GGR2" i="5"/>
  <c r="GGQ2" i="5"/>
  <c r="GGP2" i="5"/>
  <c r="GGO2" i="5"/>
  <c r="GGN2" i="5"/>
  <c r="GGM2" i="5"/>
  <c r="GGL2" i="5"/>
  <c r="GGK2" i="5"/>
  <c r="GGJ2" i="5"/>
  <c r="GGI2" i="5"/>
  <c r="GGH2" i="5"/>
  <c r="GGG2" i="5"/>
  <c r="GGF2" i="5"/>
  <c r="GGE2" i="5"/>
  <c r="GGD2" i="5"/>
  <c r="GGC2" i="5"/>
  <c r="GGB2" i="5"/>
  <c r="GGA2" i="5"/>
  <c r="GFZ2" i="5"/>
  <c r="GFY2" i="5"/>
  <c r="GFX2" i="5"/>
  <c r="GFW2" i="5"/>
  <c r="GFV2" i="5"/>
  <c r="GFU2" i="5"/>
  <c r="GFT2" i="5"/>
  <c r="GFS2" i="5"/>
  <c r="GFR2" i="5"/>
  <c r="GFQ2" i="5"/>
  <c r="GFP2" i="5"/>
  <c r="GFO2" i="5"/>
  <c r="GFN2" i="5"/>
  <c r="GFM2" i="5"/>
  <c r="GFL2" i="5"/>
  <c r="GFK2" i="5"/>
  <c r="GFJ2" i="5"/>
  <c r="GFI2" i="5"/>
  <c r="GFH2" i="5"/>
  <c r="GFG2" i="5"/>
  <c r="GFF2" i="5"/>
  <c r="GFE2" i="5"/>
  <c r="GFD2" i="5"/>
  <c r="GFC2" i="5"/>
  <c r="GFB2" i="5"/>
  <c r="GFA2" i="5"/>
  <c r="GEZ2" i="5"/>
  <c r="GEY2" i="5"/>
  <c r="GEX2" i="5"/>
  <c r="GEW2" i="5"/>
  <c r="GEV2" i="5"/>
  <c r="GEU2" i="5"/>
  <c r="GET2" i="5"/>
  <c r="GES2" i="5"/>
  <c r="GER2" i="5"/>
  <c r="GEQ2" i="5"/>
  <c r="GEP2" i="5"/>
  <c r="GEO2" i="5"/>
  <c r="GEN2" i="5"/>
  <c r="GEM2" i="5"/>
  <c r="GEL2" i="5"/>
  <c r="GEK2" i="5"/>
  <c r="GEJ2" i="5"/>
  <c r="GEI2" i="5"/>
  <c r="GEH2" i="5"/>
  <c r="GEG2" i="5"/>
  <c r="GEF2" i="5"/>
  <c r="GEE2" i="5"/>
  <c r="GED2" i="5"/>
  <c r="GEC2" i="5"/>
  <c r="GEB2" i="5"/>
  <c r="GEA2" i="5"/>
  <c r="GDZ2" i="5"/>
  <c r="GDY2" i="5"/>
  <c r="GDX2" i="5"/>
  <c r="GDW2" i="5"/>
  <c r="GDV2" i="5"/>
  <c r="GDU2" i="5"/>
  <c r="GDT2" i="5"/>
  <c r="GDS2" i="5"/>
  <c r="GDR2" i="5"/>
  <c r="GDQ2" i="5"/>
  <c r="GDP2" i="5"/>
  <c r="GDO2" i="5"/>
  <c r="GDN2" i="5"/>
  <c r="GDM2" i="5"/>
  <c r="GDL2" i="5"/>
  <c r="GDK2" i="5"/>
  <c r="GDJ2" i="5"/>
  <c r="GDI2" i="5"/>
  <c r="GDH2" i="5"/>
  <c r="GDG2" i="5"/>
  <c r="GDF2" i="5"/>
  <c r="GDE2" i="5"/>
  <c r="GDD2" i="5"/>
  <c r="GDC2" i="5"/>
  <c r="GDB2" i="5"/>
  <c r="GDA2" i="5"/>
  <c r="GCZ2" i="5"/>
  <c r="GCY2" i="5"/>
  <c r="GCX2" i="5"/>
  <c r="GCW2" i="5"/>
  <c r="GCV2" i="5"/>
  <c r="GCU2" i="5"/>
  <c r="GCT2" i="5"/>
  <c r="GCS2" i="5"/>
  <c r="GCR2" i="5"/>
  <c r="GCQ2" i="5"/>
  <c r="GCP2" i="5"/>
  <c r="GCO2" i="5"/>
  <c r="GCN2" i="5"/>
  <c r="GCM2" i="5"/>
  <c r="GCL2" i="5"/>
  <c r="GCK2" i="5"/>
  <c r="GCJ2" i="5"/>
  <c r="GCI2" i="5"/>
  <c r="GCH2" i="5"/>
  <c r="GCG2" i="5"/>
  <c r="GCF2" i="5"/>
  <c r="GCE2" i="5"/>
  <c r="GCD2" i="5"/>
  <c r="GCC2" i="5"/>
  <c r="GCB2" i="5"/>
  <c r="GCA2" i="5"/>
  <c r="GBZ2" i="5"/>
  <c r="GBY2" i="5"/>
  <c r="GBX2" i="5"/>
  <c r="GBW2" i="5"/>
  <c r="GBV2" i="5"/>
  <c r="GBU2" i="5"/>
  <c r="GBT2" i="5"/>
  <c r="GBS2" i="5"/>
  <c r="GBR2" i="5"/>
  <c r="GBQ2" i="5"/>
  <c r="GBP2" i="5"/>
  <c r="GBO2" i="5"/>
  <c r="GBN2" i="5"/>
  <c r="GBM2" i="5"/>
  <c r="GBL2" i="5"/>
  <c r="GBK2" i="5"/>
  <c r="GBJ2" i="5"/>
  <c r="GBI2" i="5"/>
  <c r="GBH2" i="5"/>
  <c r="GBG2" i="5"/>
  <c r="GBF2" i="5"/>
  <c r="GBE2" i="5"/>
  <c r="GBD2" i="5"/>
  <c r="GBC2" i="5"/>
  <c r="GBB2" i="5"/>
  <c r="GBA2" i="5"/>
  <c r="GAZ2" i="5"/>
  <c r="GAY2" i="5"/>
  <c r="GAX2" i="5"/>
  <c r="GAW2" i="5"/>
  <c r="GAV2" i="5"/>
  <c r="GAU2" i="5"/>
  <c r="GAT2" i="5"/>
  <c r="GAS2" i="5"/>
  <c r="GAR2" i="5"/>
  <c r="GAQ2" i="5"/>
  <c r="GAP2" i="5"/>
  <c r="GAO2" i="5"/>
  <c r="GAN2" i="5"/>
  <c r="GAM2" i="5"/>
  <c r="GAL2" i="5"/>
  <c r="GAK2" i="5"/>
  <c r="GAJ2" i="5"/>
  <c r="GAI2" i="5"/>
  <c r="GAH2" i="5"/>
  <c r="GAG2" i="5"/>
  <c r="GAF2" i="5"/>
  <c r="GAE2" i="5"/>
  <c r="GAD2" i="5"/>
  <c r="GAC2" i="5"/>
  <c r="GAB2" i="5"/>
  <c r="GAA2" i="5"/>
  <c r="FZZ2" i="5"/>
  <c r="FZY2" i="5"/>
  <c r="FZX2" i="5"/>
  <c r="FZW2" i="5"/>
  <c r="FZV2" i="5"/>
  <c r="FZU2" i="5"/>
  <c r="FZT2" i="5"/>
  <c r="FZS2" i="5"/>
  <c r="FZR2" i="5"/>
  <c r="FZQ2" i="5"/>
  <c r="FZP2" i="5"/>
  <c r="FZO2" i="5"/>
  <c r="FZN2" i="5"/>
  <c r="FZM2" i="5"/>
  <c r="FZL2" i="5"/>
  <c r="FZK2" i="5"/>
  <c r="FZJ2" i="5"/>
  <c r="FZI2" i="5"/>
  <c r="FZH2" i="5"/>
  <c r="FZG2" i="5"/>
  <c r="FZF2" i="5"/>
  <c r="FZE2" i="5"/>
  <c r="FZD2" i="5"/>
  <c r="FZC2" i="5"/>
  <c r="FZB2" i="5"/>
  <c r="FZA2" i="5"/>
  <c r="FYZ2" i="5"/>
  <c r="FYY2" i="5"/>
  <c r="FYX2" i="5"/>
  <c r="FYW2" i="5"/>
  <c r="FYV2" i="5"/>
  <c r="FYU2" i="5"/>
  <c r="FYT2" i="5"/>
  <c r="FYS2" i="5"/>
  <c r="FYR2" i="5"/>
  <c r="FYQ2" i="5"/>
  <c r="FYP2" i="5"/>
  <c r="FYO2" i="5"/>
  <c r="FYN2" i="5"/>
  <c r="FYM2" i="5"/>
  <c r="FYL2" i="5"/>
  <c r="FYK2" i="5"/>
  <c r="FYJ2" i="5"/>
  <c r="FYI2" i="5"/>
  <c r="FYH2" i="5"/>
  <c r="FYG2" i="5"/>
  <c r="FYF2" i="5"/>
  <c r="FYE2" i="5"/>
  <c r="FYD2" i="5"/>
  <c r="FYC2" i="5"/>
  <c r="FYB2" i="5"/>
  <c r="FYA2" i="5"/>
  <c r="FXZ2" i="5"/>
  <c r="FXY2" i="5"/>
  <c r="FXX2" i="5"/>
  <c r="FXW2" i="5"/>
  <c r="FXV2" i="5"/>
  <c r="FXU2" i="5"/>
  <c r="FXT2" i="5"/>
  <c r="FXS2" i="5"/>
  <c r="FXR2" i="5"/>
  <c r="FXQ2" i="5"/>
  <c r="FXP2" i="5"/>
  <c r="FXO2" i="5"/>
  <c r="FXN2" i="5"/>
  <c r="FXM2" i="5"/>
  <c r="FXL2" i="5"/>
  <c r="FXK2" i="5"/>
  <c r="FXJ2" i="5"/>
  <c r="FXI2" i="5"/>
  <c r="FXH2" i="5"/>
  <c r="FXG2" i="5"/>
  <c r="FXF2" i="5"/>
  <c r="FXE2" i="5"/>
  <c r="FXD2" i="5"/>
  <c r="FXC2" i="5"/>
  <c r="FXB2" i="5"/>
  <c r="FXA2" i="5"/>
  <c r="FWZ2" i="5"/>
  <c r="FWY2" i="5"/>
  <c r="FWX2" i="5"/>
  <c r="FWW2" i="5"/>
  <c r="FWV2" i="5"/>
  <c r="FWU2" i="5"/>
  <c r="FWT2" i="5"/>
  <c r="FWS2" i="5"/>
  <c r="FWR2" i="5"/>
  <c r="FWQ2" i="5"/>
  <c r="FWP2" i="5"/>
  <c r="FWO2" i="5"/>
  <c r="FWN2" i="5"/>
  <c r="FWM2" i="5"/>
  <c r="FWL2" i="5"/>
  <c r="FWK2" i="5"/>
  <c r="FWJ2" i="5"/>
  <c r="FWI2" i="5"/>
  <c r="FWH2" i="5"/>
  <c r="FWG2" i="5"/>
  <c r="FWF2" i="5"/>
  <c r="FWE2" i="5"/>
  <c r="FWD2" i="5"/>
  <c r="FWC2" i="5"/>
  <c r="FWB2" i="5"/>
  <c r="FWA2" i="5"/>
  <c r="FVZ2" i="5"/>
  <c r="FVY2" i="5"/>
  <c r="FVX2" i="5"/>
  <c r="FVW2" i="5"/>
  <c r="FVV2" i="5"/>
  <c r="FVU2" i="5"/>
  <c r="FVT2" i="5"/>
  <c r="FVS2" i="5"/>
  <c r="FVR2" i="5"/>
  <c r="FVQ2" i="5"/>
  <c r="FVP2" i="5"/>
  <c r="FVO2" i="5"/>
  <c r="FVN2" i="5"/>
  <c r="FVM2" i="5"/>
  <c r="FVL2" i="5"/>
  <c r="FVK2" i="5"/>
  <c r="FVJ2" i="5"/>
  <c r="FVI2" i="5"/>
  <c r="FVH2" i="5"/>
  <c r="FVG2" i="5"/>
  <c r="FVF2" i="5"/>
  <c r="FVE2" i="5"/>
  <c r="FVD2" i="5"/>
  <c r="FVC2" i="5"/>
  <c r="FVB2" i="5"/>
  <c r="FVA2" i="5"/>
  <c r="FUZ2" i="5"/>
  <c r="FUY2" i="5"/>
  <c r="FUX2" i="5"/>
  <c r="FUW2" i="5"/>
  <c r="FUV2" i="5"/>
  <c r="FUU2" i="5"/>
  <c r="FUT2" i="5"/>
  <c r="FUS2" i="5"/>
  <c r="FUR2" i="5"/>
  <c r="FUQ2" i="5"/>
  <c r="FUP2" i="5"/>
  <c r="FUO2" i="5"/>
  <c r="FUN2" i="5"/>
  <c r="FUM2" i="5"/>
  <c r="FUL2" i="5"/>
  <c r="FUK2" i="5"/>
  <c r="FUJ2" i="5"/>
  <c r="FUI2" i="5"/>
  <c r="FUH2" i="5"/>
  <c r="FUG2" i="5"/>
  <c r="FUF2" i="5"/>
  <c r="FUE2" i="5"/>
  <c r="FUD2" i="5"/>
  <c r="FUC2" i="5"/>
  <c r="FUB2" i="5"/>
  <c r="FUA2" i="5"/>
  <c r="FTZ2" i="5"/>
  <c r="FTY2" i="5"/>
  <c r="FTX2" i="5"/>
  <c r="FTW2" i="5"/>
  <c r="FTV2" i="5"/>
  <c r="FTU2" i="5"/>
  <c r="FTT2" i="5"/>
  <c r="FTS2" i="5"/>
  <c r="FTR2" i="5"/>
  <c r="FTQ2" i="5"/>
  <c r="FTP2" i="5"/>
  <c r="FTO2" i="5"/>
  <c r="FTN2" i="5"/>
  <c r="FTM2" i="5"/>
  <c r="FTL2" i="5"/>
  <c r="FTK2" i="5"/>
  <c r="FTJ2" i="5"/>
  <c r="FTI2" i="5"/>
  <c r="FTH2" i="5"/>
  <c r="FTG2" i="5"/>
  <c r="FTF2" i="5"/>
  <c r="FTE2" i="5"/>
  <c r="FTD2" i="5"/>
  <c r="FTC2" i="5"/>
  <c r="FTB2" i="5"/>
  <c r="FTA2" i="5"/>
  <c r="FSZ2" i="5"/>
  <c r="FSY2" i="5"/>
  <c r="FSX2" i="5"/>
  <c r="FSW2" i="5"/>
  <c r="FSV2" i="5"/>
  <c r="FSU2" i="5"/>
  <c r="FST2" i="5"/>
  <c r="FSS2" i="5"/>
  <c r="FSR2" i="5"/>
  <c r="FSQ2" i="5"/>
  <c r="FSP2" i="5"/>
  <c r="FSO2" i="5"/>
  <c r="FSN2" i="5"/>
  <c r="FSM2" i="5"/>
  <c r="FSL2" i="5"/>
  <c r="FSK2" i="5"/>
  <c r="FSJ2" i="5"/>
  <c r="FSI2" i="5"/>
  <c r="FSH2" i="5"/>
  <c r="FSG2" i="5"/>
  <c r="FSF2" i="5"/>
  <c r="FSE2" i="5"/>
  <c r="FSD2" i="5"/>
  <c r="FSC2" i="5"/>
  <c r="FSB2" i="5"/>
  <c r="FSA2" i="5"/>
  <c r="FRZ2" i="5"/>
  <c r="FRY2" i="5"/>
  <c r="FRX2" i="5"/>
  <c r="FRW2" i="5"/>
  <c r="FRV2" i="5"/>
  <c r="FRU2" i="5"/>
  <c r="FRT2" i="5"/>
  <c r="FRS2" i="5"/>
  <c r="FRR2" i="5"/>
  <c r="FRQ2" i="5"/>
  <c r="FRP2" i="5"/>
  <c r="FRO2" i="5"/>
  <c r="FRN2" i="5"/>
  <c r="FRM2" i="5"/>
  <c r="FRL2" i="5"/>
  <c r="FRK2" i="5"/>
  <c r="FRJ2" i="5"/>
  <c r="FRI2" i="5"/>
  <c r="FRH2" i="5"/>
  <c r="FRG2" i="5"/>
  <c r="FRF2" i="5"/>
  <c r="FRE2" i="5"/>
  <c r="FRD2" i="5"/>
  <c r="FRC2" i="5"/>
  <c r="FRB2" i="5"/>
  <c r="FRA2" i="5"/>
  <c r="FQZ2" i="5"/>
  <c r="FQY2" i="5"/>
  <c r="FQX2" i="5"/>
  <c r="FQW2" i="5"/>
  <c r="FQV2" i="5"/>
  <c r="FQU2" i="5"/>
  <c r="FQT2" i="5"/>
  <c r="FQS2" i="5"/>
  <c r="FQR2" i="5"/>
  <c r="FQQ2" i="5"/>
  <c r="FQP2" i="5"/>
  <c r="FQO2" i="5"/>
  <c r="FQN2" i="5"/>
  <c r="FQM2" i="5"/>
  <c r="FQL2" i="5"/>
  <c r="FQK2" i="5"/>
  <c r="FQJ2" i="5"/>
  <c r="FQI2" i="5"/>
  <c r="FQH2" i="5"/>
  <c r="FQG2" i="5"/>
  <c r="FQF2" i="5"/>
  <c r="FQE2" i="5"/>
  <c r="FQD2" i="5"/>
  <c r="FQC2" i="5"/>
  <c r="FQB2" i="5"/>
  <c r="FQA2" i="5"/>
  <c r="FPZ2" i="5"/>
  <c r="FPY2" i="5"/>
  <c r="FPX2" i="5"/>
  <c r="FPW2" i="5"/>
  <c r="FPV2" i="5"/>
  <c r="FPU2" i="5"/>
  <c r="FPT2" i="5"/>
  <c r="FPS2" i="5"/>
  <c r="FPR2" i="5"/>
  <c r="FPQ2" i="5"/>
  <c r="FPP2" i="5"/>
  <c r="FPO2" i="5"/>
  <c r="FPN2" i="5"/>
  <c r="FPM2" i="5"/>
  <c r="FPL2" i="5"/>
  <c r="FPK2" i="5"/>
  <c r="FPJ2" i="5"/>
  <c r="FPI2" i="5"/>
  <c r="FPH2" i="5"/>
  <c r="FPG2" i="5"/>
  <c r="FPF2" i="5"/>
  <c r="FPE2" i="5"/>
  <c r="FPD2" i="5"/>
  <c r="FPC2" i="5"/>
  <c r="FPB2" i="5"/>
  <c r="FPA2" i="5"/>
  <c r="FOZ2" i="5"/>
  <c r="FOY2" i="5"/>
  <c r="FOX2" i="5"/>
  <c r="FOW2" i="5"/>
  <c r="FOV2" i="5"/>
  <c r="FOU2" i="5"/>
  <c r="FOT2" i="5"/>
  <c r="FOS2" i="5"/>
  <c r="FOR2" i="5"/>
  <c r="FOQ2" i="5"/>
  <c r="FOP2" i="5"/>
  <c r="FOO2" i="5"/>
  <c r="FON2" i="5"/>
  <c r="FOM2" i="5"/>
  <c r="FOL2" i="5"/>
  <c r="FOK2" i="5"/>
  <c r="FOJ2" i="5"/>
  <c r="FOI2" i="5"/>
  <c r="FOH2" i="5"/>
  <c r="FOG2" i="5"/>
  <c r="FOF2" i="5"/>
  <c r="FOE2" i="5"/>
  <c r="FOD2" i="5"/>
  <c r="FOC2" i="5"/>
  <c r="FOB2" i="5"/>
  <c r="FOA2" i="5"/>
  <c r="FNZ2" i="5"/>
  <c r="FNY2" i="5"/>
  <c r="FNX2" i="5"/>
  <c r="FNW2" i="5"/>
  <c r="FNV2" i="5"/>
  <c r="FNU2" i="5"/>
  <c r="FNT2" i="5"/>
  <c r="FNS2" i="5"/>
  <c r="FNR2" i="5"/>
  <c r="FNQ2" i="5"/>
  <c r="FNP2" i="5"/>
  <c r="FNO2" i="5"/>
  <c r="FNN2" i="5"/>
  <c r="FNM2" i="5"/>
  <c r="FNL2" i="5"/>
  <c r="FNK2" i="5"/>
  <c r="FNJ2" i="5"/>
  <c r="FNI2" i="5"/>
  <c r="FNH2" i="5"/>
  <c r="FNG2" i="5"/>
  <c r="FNF2" i="5"/>
  <c r="FNE2" i="5"/>
  <c r="FND2" i="5"/>
  <c r="FNC2" i="5"/>
  <c r="FNB2" i="5"/>
  <c r="FNA2" i="5"/>
  <c r="FMZ2" i="5"/>
  <c r="FMY2" i="5"/>
  <c r="FMX2" i="5"/>
  <c r="FMW2" i="5"/>
  <c r="FMV2" i="5"/>
  <c r="FMU2" i="5"/>
  <c r="FMT2" i="5"/>
  <c r="FMS2" i="5"/>
  <c r="FMR2" i="5"/>
  <c r="FMQ2" i="5"/>
  <c r="FMP2" i="5"/>
  <c r="FMO2" i="5"/>
  <c r="FMN2" i="5"/>
  <c r="FMM2" i="5"/>
  <c r="FML2" i="5"/>
  <c r="FMK2" i="5"/>
  <c r="FMJ2" i="5"/>
  <c r="FMI2" i="5"/>
  <c r="FMH2" i="5"/>
  <c r="FMG2" i="5"/>
  <c r="FMF2" i="5"/>
  <c r="FME2" i="5"/>
  <c r="FMD2" i="5"/>
  <c r="FMC2" i="5"/>
  <c r="FMB2" i="5"/>
  <c r="FMA2" i="5"/>
  <c r="FLZ2" i="5"/>
  <c r="FLY2" i="5"/>
  <c r="FLX2" i="5"/>
  <c r="FLW2" i="5"/>
  <c r="FLV2" i="5"/>
  <c r="FLU2" i="5"/>
  <c r="FLT2" i="5"/>
  <c r="FLS2" i="5"/>
  <c r="FLR2" i="5"/>
  <c r="FLQ2" i="5"/>
  <c r="FLP2" i="5"/>
  <c r="FLO2" i="5"/>
  <c r="FLN2" i="5"/>
  <c r="FLM2" i="5"/>
  <c r="FLL2" i="5"/>
  <c r="FLK2" i="5"/>
  <c r="FLJ2" i="5"/>
  <c r="FLI2" i="5"/>
  <c r="FLH2" i="5"/>
  <c r="FLG2" i="5"/>
  <c r="FLF2" i="5"/>
  <c r="FLE2" i="5"/>
  <c r="FLD2" i="5"/>
  <c r="FLC2" i="5"/>
  <c r="FLB2" i="5"/>
  <c r="FLA2" i="5"/>
  <c r="FKZ2" i="5"/>
  <c r="FKY2" i="5"/>
  <c r="FKX2" i="5"/>
  <c r="FKW2" i="5"/>
  <c r="FKV2" i="5"/>
  <c r="FKU2" i="5"/>
  <c r="FKT2" i="5"/>
  <c r="FKS2" i="5"/>
  <c r="FKR2" i="5"/>
  <c r="FKQ2" i="5"/>
  <c r="FKP2" i="5"/>
  <c r="FKO2" i="5"/>
  <c r="FKN2" i="5"/>
  <c r="FKM2" i="5"/>
  <c r="FKL2" i="5"/>
  <c r="FKK2" i="5"/>
  <c r="FKJ2" i="5"/>
  <c r="FKI2" i="5"/>
  <c r="FKH2" i="5"/>
  <c r="FKG2" i="5"/>
  <c r="FKF2" i="5"/>
  <c r="FKE2" i="5"/>
  <c r="FKD2" i="5"/>
  <c r="FKC2" i="5"/>
  <c r="FKB2" i="5"/>
  <c r="FKA2" i="5"/>
  <c r="FJZ2" i="5"/>
  <c r="FJY2" i="5"/>
  <c r="FJX2" i="5"/>
  <c r="FJW2" i="5"/>
  <c r="FJV2" i="5"/>
  <c r="FJU2" i="5"/>
  <c r="FJT2" i="5"/>
  <c r="FJS2" i="5"/>
  <c r="FJR2" i="5"/>
  <c r="FJQ2" i="5"/>
  <c r="FJP2" i="5"/>
  <c r="FJO2" i="5"/>
  <c r="FJN2" i="5"/>
  <c r="FJM2" i="5"/>
  <c r="FJL2" i="5"/>
  <c r="FJK2" i="5"/>
  <c r="FJJ2" i="5"/>
  <c r="FJI2" i="5"/>
  <c r="FJH2" i="5"/>
  <c r="FJG2" i="5"/>
  <c r="FJF2" i="5"/>
  <c r="FJE2" i="5"/>
  <c r="FJD2" i="5"/>
  <c r="FJC2" i="5"/>
  <c r="FJB2" i="5"/>
  <c r="FJA2" i="5"/>
  <c r="FIZ2" i="5"/>
  <c r="FIY2" i="5"/>
  <c r="FIX2" i="5"/>
  <c r="FIW2" i="5"/>
  <c r="FIV2" i="5"/>
  <c r="FIU2" i="5"/>
  <c r="FIT2" i="5"/>
  <c r="FIS2" i="5"/>
  <c r="FIR2" i="5"/>
  <c r="FIQ2" i="5"/>
  <c r="FIP2" i="5"/>
  <c r="FIO2" i="5"/>
  <c r="FIN2" i="5"/>
  <c r="FIM2" i="5"/>
  <c r="FIL2" i="5"/>
  <c r="FIK2" i="5"/>
  <c r="FIJ2" i="5"/>
  <c r="FII2" i="5"/>
  <c r="FIH2" i="5"/>
  <c r="FIG2" i="5"/>
  <c r="FIF2" i="5"/>
  <c r="FIE2" i="5"/>
  <c r="FID2" i="5"/>
  <c r="FIC2" i="5"/>
  <c r="FIB2" i="5"/>
  <c r="FIA2" i="5"/>
  <c r="FHZ2" i="5"/>
  <c r="FHY2" i="5"/>
  <c r="FHX2" i="5"/>
  <c r="FHW2" i="5"/>
  <c r="FHV2" i="5"/>
  <c r="FHU2" i="5"/>
  <c r="FHT2" i="5"/>
  <c r="FHS2" i="5"/>
  <c r="FHR2" i="5"/>
  <c r="FHQ2" i="5"/>
  <c r="FHP2" i="5"/>
  <c r="FHO2" i="5"/>
  <c r="FHN2" i="5"/>
  <c r="FHM2" i="5"/>
  <c r="FHL2" i="5"/>
  <c r="FHK2" i="5"/>
  <c r="FHJ2" i="5"/>
  <c r="FHI2" i="5"/>
  <c r="FHH2" i="5"/>
  <c r="FHG2" i="5"/>
  <c r="FHF2" i="5"/>
  <c r="FHE2" i="5"/>
  <c r="FHD2" i="5"/>
  <c r="FHC2" i="5"/>
  <c r="FHB2" i="5"/>
  <c r="FHA2" i="5"/>
  <c r="FGZ2" i="5"/>
  <c r="FGY2" i="5"/>
  <c r="FGX2" i="5"/>
  <c r="FGW2" i="5"/>
  <c r="FGV2" i="5"/>
  <c r="FGU2" i="5"/>
  <c r="FGT2" i="5"/>
  <c r="FGS2" i="5"/>
  <c r="FGR2" i="5"/>
  <c r="FGQ2" i="5"/>
  <c r="FGP2" i="5"/>
  <c r="FGO2" i="5"/>
  <c r="FGN2" i="5"/>
  <c r="FGM2" i="5"/>
  <c r="FGL2" i="5"/>
  <c r="FGK2" i="5"/>
  <c r="FGJ2" i="5"/>
  <c r="FGI2" i="5"/>
  <c r="FGH2" i="5"/>
  <c r="FGG2" i="5"/>
  <c r="FGF2" i="5"/>
  <c r="FGE2" i="5"/>
  <c r="FGD2" i="5"/>
  <c r="FGC2" i="5"/>
  <c r="FGB2" i="5"/>
  <c r="FGA2" i="5"/>
  <c r="FFZ2" i="5"/>
  <c r="FFY2" i="5"/>
  <c r="FFX2" i="5"/>
  <c r="FFW2" i="5"/>
  <c r="FFV2" i="5"/>
  <c r="FFU2" i="5"/>
  <c r="FFT2" i="5"/>
  <c r="FFS2" i="5"/>
  <c r="FFR2" i="5"/>
  <c r="FFQ2" i="5"/>
  <c r="FFP2" i="5"/>
  <c r="FFO2" i="5"/>
  <c r="FFN2" i="5"/>
  <c r="FFM2" i="5"/>
  <c r="FFL2" i="5"/>
  <c r="FFK2" i="5"/>
  <c r="FFJ2" i="5"/>
  <c r="FFI2" i="5"/>
  <c r="FFH2" i="5"/>
  <c r="FFG2" i="5"/>
  <c r="FFF2" i="5"/>
  <c r="FFE2" i="5"/>
  <c r="FFD2" i="5"/>
  <c r="FFC2" i="5"/>
  <c r="FFB2" i="5"/>
  <c r="FFA2" i="5"/>
  <c r="FEZ2" i="5"/>
  <c r="FEY2" i="5"/>
  <c r="FEX2" i="5"/>
  <c r="FEW2" i="5"/>
  <c r="FEV2" i="5"/>
  <c r="FEU2" i="5"/>
  <c r="FET2" i="5"/>
  <c r="FES2" i="5"/>
  <c r="FER2" i="5"/>
  <c r="FEQ2" i="5"/>
  <c r="FEP2" i="5"/>
  <c r="FEO2" i="5"/>
  <c r="FEN2" i="5"/>
  <c r="FEM2" i="5"/>
  <c r="FEL2" i="5"/>
  <c r="FEK2" i="5"/>
  <c r="FEJ2" i="5"/>
  <c r="FEI2" i="5"/>
  <c r="FEH2" i="5"/>
  <c r="FEG2" i="5"/>
  <c r="FEF2" i="5"/>
  <c r="FEE2" i="5"/>
  <c r="FED2" i="5"/>
  <c r="FEC2" i="5"/>
  <c r="FEB2" i="5"/>
  <c r="FEA2" i="5"/>
  <c r="FDZ2" i="5"/>
  <c r="FDY2" i="5"/>
  <c r="FDX2" i="5"/>
  <c r="FDW2" i="5"/>
  <c r="FDV2" i="5"/>
  <c r="FDU2" i="5"/>
  <c r="FDT2" i="5"/>
  <c r="FDS2" i="5"/>
  <c r="FDR2" i="5"/>
  <c r="FDQ2" i="5"/>
  <c r="FDP2" i="5"/>
  <c r="FDO2" i="5"/>
  <c r="FDN2" i="5"/>
  <c r="FDM2" i="5"/>
  <c r="FDL2" i="5"/>
  <c r="FDK2" i="5"/>
  <c r="FDJ2" i="5"/>
  <c r="FDI2" i="5"/>
  <c r="FDH2" i="5"/>
  <c r="FDG2" i="5"/>
  <c r="FDF2" i="5"/>
  <c r="FDE2" i="5"/>
  <c r="FDD2" i="5"/>
  <c r="FDC2" i="5"/>
  <c r="FDB2" i="5"/>
  <c r="FDA2" i="5"/>
  <c r="FCZ2" i="5"/>
  <c r="FCY2" i="5"/>
  <c r="FCX2" i="5"/>
  <c r="FCW2" i="5"/>
  <c r="FCV2" i="5"/>
  <c r="FCU2" i="5"/>
  <c r="FCT2" i="5"/>
  <c r="FCS2" i="5"/>
  <c r="FCR2" i="5"/>
  <c r="FCQ2" i="5"/>
  <c r="FCP2" i="5"/>
  <c r="FCO2" i="5"/>
  <c r="FCN2" i="5"/>
  <c r="FCM2" i="5"/>
  <c r="FCL2" i="5"/>
  <c r="FCK2" i="5"/>
  <c r="FCJ2" i="5"/>
  <c r="FCI2" i="5"/>
  <c r="FCH2" i="5"/>
  <c r="FCG2" i="5"/>
  <c r="FCF2" i="5"/>
  <c r="FCE2" i="5"/>
  <c r="FCD2" i="5"/>
  <c r="FCC2" i="5"/>
  <c r="FCB2" i="5"/>
  <c r="FCA2" i="5"/>
  <c r="FBZ2" i="5"/>
  <c r="FBY2" i="5"/>
  <c r="FBX2" i="5"/>
  <c r="FBW2" i="5"/>
  <c r="FBV2" i="5"/>
  <c r="FBU2" i="5"/>
  <c r="FBT2" i="5"/>
  <c r="FBS2" i="5"/>
  <c r="FBR2" i="5"/>
  <c r="FBQ2" i="5"/>
  <c r="FBP2" i="5"/>
  <c r="FBO2" i="5"/>
  <c r="FBN2" i="5"/>
  <c r="FBM2" i="5"/>
  <c r="FBL2" i="5"/>
  <c r="FBK2" i="5"/>
  <c r="FBJ2" i="5"/>
  <c r="FBI2" i="5"/>
  <c r="FBH2" i="5"/>
  <c r="FBG2" i="5"/>
  <c r="FBF2" i="5"/>
  <c r="FBE2" i="5"/>
  <c r="FBD2" i="5"/>
  <c r="FBC2" i="5"/>
  <c r="FBB2" i="5"/>
  <c r="FBA2" i="5"/>
  <c r="FAZ2" i="5"/>
  <c r="FAY2" i="5"/>
  <c r="FAX2" i="5"/>
  <c r="FAW2" i="5"/>
  <c r="FAV2" i="5"/>
  <c r="FAU2" i="5"/>
  <c r="FAT2" i="5"/>
  <c r="FAS2" i="5"/>
  <c r="FAR2" i="5"/>
  <c r="FAQ2" i="5"/>
  <c r="FAP2" i="5"/>
  <c r="FAO2" i="5"/>
  <c r="FAN2" i="5"/>
  <c r="FAM2" i="5"/>
  <c r="FAL2" i="5"/>
  <c r="FAK2" i="5"/>
  <c r="FAJ2" i="5"/>
  <c r="FAI2" i="5"/>
  <c r="FAH2" i="5"/>
  <c r="FAG2" i="5"/>
  <c r="FAF2" i="5"/>
  <c r="FAE2" i="5"/>
  <c r="FAD2" i="5"/>
  <c r="FAC2" i="5"/>
  <c r="FAB2" i="5"/>
  <c r="FAA2" i="5"/>
  <c r="EZZ2" i="5"/>
  <c r="EZY2" i="5"/>
  <c r="EZX2" i="5"/>
  <c r="EZW2" i="5"/>
  <c r="EZV2" i="5"/>
  <c r="EZU2" i="5"/>
  <c r="EZT2" i="5"/>
  <c r="EZS2" i="5"/>
  <c r="EZR2" i="5"/>
  <c r="EZQ2" i="5"/>
  <c r="EZP2" i="5"/>
  <c r="EZO2" i="5"/>
  <c r="EZN2" i="5"/>
  <c r="EZM2" i="5"/>
  <c r="EZL2" i="5"/>
  <c r="EZK2" i="5"/>
  <c r="EZJ2" i="5"/>
  <c r="EZI2" i="5"/>
  <c r="EZH2" i="5"/>
  <c r="EZG2" i="5"/>
  <c r="EZF2" i="5"/>
  <c r="EZE2" i="5"/>
  <c r="EZD2" i="5"/>
  <c r="EZC2" i="5"/>
  <c r="EZB2" i="5"/>
  <c r="EZA2" i="5"/>
  <c r="EYZ2" i="5"/>
  <c r="EYY2" i="5"/>
  <c r="EYX2" i="5"/>
  <c r="EYW2" i="5"/>
  <c r="EYV2" i="5"/>
  <c r="EYU2" i="5"/>
  <c r="EYT2" i="5"/>
  <c r="EYS2" i="5"/>
  <c r="EYR2" i="5"/>
  <c r="EYQ2" i="5"/>
  <c r="EYP2" i="5"/>
  <c r="EYO2" i="5"/>
  <c r="EYN2" i="5"/>
  <c r="EYM2" i="5"/>
  <c r="EYL2" i="5"/>
  <c r="EYK2" i="5"/>
  <c r="EYJ2" i="5"/>
  <c r="EYI2" i="5"/>
  <c r="EYH2" i="5"/>
  <c r="EYG2" i="5"/>
  <c r="EYF2" i="5"/>
  <c r="EYE2" i="5"/>
  <c r="EYD2" i="5"/>
  <c r="EYC2" i="5"/>
  <c r="EYB2" i="5"/>
  <c r="EYA2" i="5"/>
  <c r="EXZ2" i="5"/>
  <c r="EXY2" i="5"/>
  <c r="EXX2" i="5"/>
  <c r="EXW2" i="5"/>
  <c r="EXV2" i="5"/>
  <c r="EXU2" i="5"/>
  <c r="EXT2" i="5"/>
  <c r="EXS2" i="5"/>
  <c r="EXR2" i="5"/>
  <c r="EXQ2" i="5"/>
  <c r="EXP2" i="5"/>
  <c r="EXO2" i="5"/>
  <c r="EXN2" i="5"/>
  <c r="EXM2" i="5"/>
  <c r="EXL2" i="5"/>
  <c r="EXK2" i="5"/>
  <c r="EXJ2" i="5"/>
  <c r="EXI2" i="5"/>
  <c r="EXH2" i="5"/>
  <c r="EXG2" i="5"/>
  <c r="EXF2" i="5"/>
  <c r="EXE2" i="5"/>
  <c r="EXD2" i="5"/>
  <c r="EXC2" i="5"/>
  <c r="EXB2" i="5"/>
  <c r="EXA2" i="5"/>
  <c r="EWZ2" i="5"/>
  <c r="EWY2" i="5"/>
  <c r="EWX2" i="5"/>
  <c r="EWW2" i="5"/>
  <c r="EWV2" i="5"/>
  <c r="EWU2" i="5"/>
  <c r="EWT2" i="5"/>
  <c r="EWS2" i="5"/>
  <c r="EWR2" i="5"/>
  <c r="EWQ2" i="5"/>
  <c r="EWP2" i="5"/>
  <c r="EWO2" i="5"/>
  <c r="EWN2" i="5"/>
  <c r="EWM2" i="5"/>
  <c r="EWL2" i="5"/>
  <c r="EWK2" i="5"/>
  <c r="EWJ2" i="5"/>
  <c r="EWI2" i="5"/>
  <c r="EWH2" i="5"/>
  <c r="EWG2" i="5"/>
  <c r="EWF2" i="5"/>
  <c r="EWE2" i="5"/>
  <c r="EWD2" i="5"/>
  <c r="EWC2" i="5"/>
  <c r="EWB2" i="5"/>
  <c r="EWA2" i="5"/>
  <c r="EVZ2" i="5"/>
  <c r="EVY2" i="5"/>
  <c r="EVX2" i="5"/>
  <c r="EVW2" i="5"/>
  <c r="EVV2" i="5"/>
  <c r="EVU2" i="5"/>
  <c r="EVT2" i="5"/>
  <c r="EVS2" i="5"/>
  <c r="EVR2" i="5"/>
  <c r="EVQ2" i="5"/>
  <c r="EVP2" i="5"/>
  <c r="EVO2" i="5"/>
  <c r="EVN2" i="5"/>
  <c r="EVM2" i="5"/>
  <c r="EVL2" i="5"/>
  <c r="EVK2" i="5"/>
  <c r="EVJ2" i="5"/>
  <c r="EVI2" i="5"/>
  <c r="EVH2" i="5"/>
  <c r="EVG2" i="5"/>
  <c r="EVF2" i="5"/>
  <c r="EVE2" i="5"/>
  <c r="EVD2" i="5"/>
  <c r="EVC2" i="5"/>
  <c r="EVB2" i="5"/>
  <c r="EVA2" i="5"/>
  <c r="EUZ2" i="5"/>
  <c r="EUY2" i="5"/>
  <c r="EUX2" i="5"/>
  <c r="EUW2" i="5"/>
  <c r="EUV2" i="5"/>
  <c r="EUU2" i="5"/>
  <c r="EUT2" i="5"/>
  <c r="EUS2" i="5"/>
  <c r="EUR2" i="5"/>
  <c r="EUQ2" i="5"/>
  <c r="EUP2" i="5"/>
  <c r="EUO2" i="5"/>
  <c r="EUN2" i="5"/>
  <c r="EUM2" i="5"/>
  <c r="EUL2" i="5"/>
  <c r="EUK2" i="5"/>
  <c r="EUJ2" i="5"/>
  <c r="EUI2" i="5"/>
  <c r="EUH2" i="5"/>
  <c r="EUG2" i="5"/>
  <c r="EUF2" i="5"/>
  <c r="EUE2" i="5"/>
  <c r="EUD2" i="5"/>
  <c r="EUC2" i="5"/>
  <c r="EUB2" i="5"/>
  <c r="EUA2" i="5"/>
  <c r="ETZ2" i="5"/>
  <c r="ETY2" i="5"/>
  <c r="ETX2" i="5"/>
  <c r="ETW2" i="5"/>
  <c r="ETV2" i="5"/>
  <c r="ETU2" i="5"/>
  <c r="ETT2" i="5"/>
  <c r="ETS2" i="5"/>
  <c r="ETR2" i="5"/>
  <c r="ETQ2" i="5"/>
  <c r="ETP2" i="5"/>
  <c r="ETO2" i="5"/>
  <c r="ETN2" i="5"/>
  <c r="ETM2" i="5"/>
  <c r="ETL2" i="5"/>
  <c r="ETK2" i="5"/>
  <c r="ETJ2" i="5"/>
  <c r="ETI2" i="5"/>
  <c r="ETH2" i="5"/>
  <c r="ETG2" i="5"/>
  <c r="ETF2" i="5"/>
  <c r="ETE2" i="5"/>
  <c r="ETD2" i="5"/>
  <c r="ETC2" i="5"/>
  <c r="ETB2" i="5"/>
  <c r="ETA2" i="5"/>
  <c r="ESZ2" i="5"/>
  <c r="ESY2" i="5"/>
  <c r="ESX2" i="5"/>
  <c r="ESW2" i="5"/>
  <c r="ESV2" i="5"/>
  <c r="ESU2" i="5"/>
  <c r="EST2" i="5"/>
  <c r="ESS2" i="5"/>
  <c r="ESR2" i="5"/>
  <c r="ESQ2" i="5"/>
  <c r="ESP2" i="5"/>
  <c r="ESO2" i="5"/>
  <c r="ESN2" i="5"/>
  <c r="ESM2" i="5"/>
  <c r="ESL2" i="5"/>
  <c r="ESK2" i="5"/>
  <c r="ESJ2" i="5"/>
  <c r="ESI2" i="5"/>
  <c r="ESH2" i="5"/>
  <c r="ESG2" i="5"/>
  <c r="ESF2" i="5"/>
  <c r="ESE2" i="5"/>
  <c r="ESD2" i="5"/>
  <c r="ESC2" i="5"/>
  <c r="ESB2" i="5"/>
  <c r="ESA2" i="5"/>
  <c r="ERZ2" i="5"/>
  <c r="ERY2" i="5"/>
  <c r="ERX2" i="5"/>
  <c r="ERW2" i="5"/>
  <c r="ERV2" i="5"/>
  <c r="ERU2" i="5"/>
  <c r="ERT2" i="5"/>
  <c r="ERS2" i="5"/>
  <c r="ERR2" i="5"/>
  <c r="ERQ2" i="5"/>
  <c r="ERP2" i="5"/>
  <c r="ERO2" i="5"/>
  <c r="ERN2" i="5"/>
  <c r="ERM2" i="5"/>
  <c r="ERL2" i="5"/>
  <c r="ERK2" i="5"/>
  <c r="ERJ2" i="5"/>
  <c r="ERI2" i="5"/>
  <c r="ERH2" i="5"/>
  <c r="ERG2" i="5"/>
  <c r="ERF2" i="5"/>
  <c r="ERE2" i="5"/>
  <c r="ERD2" i="5"/>
  <c r="ERC2" i="5"/>
  <c r="ERB2" i="5"/>
  <c r="ERA2" i="5"/>
  <c r="EQZ2" i="5"/>
  <c r="EQY2" i="5"/>
  <c r="EQX2" i="5"/>
  <c r="EQW2" i="5"/>
  <c r="EQV2" i="5"/>
  <c r="EQU2" i="5"/>
  <c r="EQT2" i="5"/>
  <c r="EQS2" i="5"/>
  <c r="EQR2" i="5"/>
  <c r="EQQ2" i="5"/>
  <c r="EQP2" i="5"/>
  <c r="EQO2" i="5"/>
  <c r="EQN2" i="5"/>
  <c r="EQM2" i="5"/>
  <c r="EQL2" i="5"/>
  <c r="EQK2" i="5"/>
  <c r="EQJ2" i="5"/>
  <c r="EQI2" i="5"/>
  <c r="EQH2" i="5"/>
  <c r="EQG2" i="5"/>
  <c r="EQF2" i="5"/>
  <c r="EQE2" i="5"/>
  <c r="EQD2" i="5"/>
  <c r="EQC2" i="5"/>
  <c r="EQB2" i="5"/>
  <c r="EQA2" i="5"/>
  <c r="EPZ2" i="5"/>
  <c r="EPY2" i="5"/>
  <c r="EPX2" i="5"/>
  <c r="EPW2" i="5"/>
  <c r="EPV2" i="5"/>
  <c r="EPU2" i="5"/>
  <c r="EPT2" i="5"/>
  <c r="EPS2" i="5"/>
  <c r="EPR2" i="5"/>
  <c r="EPQ2" i="5"/>
  <c r="EPP2" i="5"/>
  <c r="EPO2" i="5"/>
  <c r="EPN2" i="5"/>
  <c r="EPM2" i="5"/>
  <c r="EPL2" i="5"/>
  <c r="EPK2" i="5"/>
  <c r="EPJ2" i="5"/>
  <c r="EPI2" i="5"/>
  <c r="EPH2" i="5"/>
  <c r="EPG2" i="5"/>
  <c r="EPF2" i="5"/>
  <c r="EPE2" i="5"/>
  <c r="EPD2" i="5"/>
  <c r="EPC2" i="5"/>
  <c r="EPB2" i="5"/>
  <c r="EPA2" i="5"/>
  <c r="EOZ2" i="5"/>
  <c r="EOY2" i="5"/>
  <c r="EOX2" i="5"/>
  <c r="EOW2" i="5"/>
  <c r="EOV2" i="5"/>
  <c r="EOU2" i="5"/>
  <c r="EOT2" i="5"/>
  <c r="EOS2" i="5"/>
  <c r="EOR2" i="5"/>
  <c r="EOQ2" i="5"/>
  <c r="EOP2" i="5"/>
  <c r="EOO2" i="5"/>
  <c r="EON2" i="5"/>
  <c r="EOM2" i="5"/>
  <c r="EOL2" i="5"/>
  <c r="EOK2" i="5"/>
  <c r="EOJ2" i="5"/>
  <c r="EOI2" i="5"/>
  <c r="EOH2" i="5"/>
  <c r="EOG2" i="5"/>
  <c r="EOF2" i="5"/>
  <c r="EOE2" i="5"/>
  <c r="EOD2" i="5"/>
  <c r="EOC2" i="5"/>
  <c r="EOB2" i="5"/>
  <c r="EOA2" i="5"/>
  <c r="ENZ2" i="5"/>
  <c r="ENY2" i="5"/>
  <c r="ENX2" i="5"/>
  <c r="ENW2" i="5"/>
  <c r="ENV2" i="5"/>
  <c r="ENU2" i="5"/>
  <c r="ENT2" i="5"/>
  <c r="ENS2" i="5"/>
  <c r="ENR2" i="5"/>
  <c r="ENQ2" i="5"/>
  <c r="ENP2" i="5"/>
  <c r="ENO2" i="5"/>
  <c r="ENN2" i="5"/>
  <c r="ENM2" i="5"/>
  <c r="ENL2" i="5"/>
  <c r="ENK2" i="5"/>
  <c r="ENJ2" i="5"/>
  <c r="ENI2" i="5"/>
  <c r="ENH2" i="5"/>
  <c r="ENG2" i="5"/>
  <c r="ENF2" i="5"/>
  <c r="ENE2" i="5"/>
  <c r="END2" i="5"/>
  <c r="ENC2" i="5"/>
  <c r="ENB2" i="5"/>
  <c r="ENA2" i="5"/>
  <c r="EMZ2" i="5"/>
  <c r="EMY2" i="5"/>
  <c r="EMX2" i="5"/>
  <c r="EMW2" i="5"/>
  <c r="EMV2" i="5"/>
  <c r="EMU2" i="5"/>
  <c r="EMT2" i="5"/>
  <c r="EMS2" i="5"/>
  <c r="EMR2" i="5"/>
  <c r="EMQ2" i="5"/>
  <c r="EMP2" i="5"/>
  <c r="EMO2" i="5"/>
  <c r="EMN2" i="5"/>
  <c r="EMM2" i="5"/>
  <c r="EML2" i="5"/>
  <c r="EMK2" i="5"/>
  <c r="EMJ2" i="5"/>
  <c r="EMI2" i="5"/>
  <c r="EMH2" i="5"/>
  <c r="EMG2" i="5"/>
  <c r="EMF2" i="5"/>
  <c r="EME2" i="5"/>
  <c r="EMD2" i="5"/>
  <c r="EMC2" i="5"/>
  <c r="EMB2" i="5"/>
  <c r="EMA2" i="5"/>
  <c r="ELZ2" i="5"/>
  <c r="ELY2" i="5"/>
  <c r="ELX2" i="5"/>
  <c r="ELW2" i="5"/>
  <c r="ELV2" i="5"/>
  <c r="ELU2" i="5"/>
  <c r="ELT2" i="5"/>
  <c r="ELS2" i="5"/>
  <c r="ELR2" i="5"/>
  <c r="ELQ2" i="5"/>
  <c r="ELP2" i="5"/>
  <c r="ELO2" i="5"/>
  <c r="ELN2" i="5"/>
  <c r="ELM2" i="5"/>
  <c r="ELL2" i="5"/>
  <c r="ELK2" i="5"/>
  <c r="ELJ2" i="5"/>
  <c r="ELI2" i="5"/>
  <c r="ELH2" i="5"/>
  <c r="ELG2" i="5"/>
  <c r="ELF2" i="5"/>
  <c r="ELE2" i="5"/>
  <c r="ELD2" i="5"/>
  <c r="ELC2" i="5"/>
  <c r="ELB2" i="5"/>
  <c r="ELA2" i="5"/>
  <c r="EKZ2" i="5"/>
  <c r="EKY2" i="5"/>
  <c r="EKX2" i="5"/>
  <c r="EKW2" i="5"/>
  <c r="EKV2" i="5"/>
  <c r="EKU2" i="5"/>
  <c r="EKT2" i="5"/>
  <c r="EKS2" i="5"/>
  <c r="EKR2" i="5"/>
  <c r="EKQ2" i="5"/>
  <c r="EKP2" i="5"/>
  <c r="EKO2" i="5"/>
  <c r="EKN2" i="5"/>
  <c r="EKM2" i="5"/>
  <c r="EKL2" i="5"/>
  <c r="EKK2" i="5"/>
  <c r="EKJ2" i="5"/>
  <c r="EKI2" i="5"/>
  <c r="EKH2" i="5"/>
  <c r="EKG2" i="5"/>
  <c r="EKF2" i="5"/>
  <c r="EKE2" i="5"/>
  <c r="EKD2" i="5"/>
  <c r="EKC2" i="5"/>
  <c r="EKB2" i="5"/>
  <c r="EKA2" i="5"/>
  <c r="EJZ2" i="5"/>
  <c r="EJY2" i="5"/>
  <c r="EJX2" i="5"/>
  <c r="EJW2" i="5"/>
  <c r="EJV2" i="5"/>
  <c r="EJU2" i="5"/>
  <c r="EJT2" i="5"/>
  <c r="EJS2" i="5"/>
  <c r="EJR2" i="5"/>
  <c r="EJQ2" i="5"/>
  <c r="EJP2" i="5"/>
  <c r="EJO2" i="5"/>
  <c r="EJN2" i="5"/>
  <c r="EJM2" i="5"/>
  <c r="EJL2" i="5"/>
  <c r="EJK2" i="5"/>
  <c r="EJJ2" i="5"/>
  <c r="EJI2" i="5"/>
  <c r="EJH2" i="5"/>
  <c r="EJG2" i="5"/>
  <c r="EJF2" i="5"/>
  <c r="EJE2" i="5"/>
  <c r="EJD2" i="5"/>
  <c r="EJC2" i="5"/>
  <c r="EJB2" i="5"/>
  <c r="EJA2" i="5"/>
  <c r="EIZ2" i="5"/>
  <c r="EIY2" i="5"/>
  <c r="EIX2" i="5"/>
  <c r="EIW2" i="5"/>
  <c r="EIV2" i="5"/>
  <c r="EIU2" i="5"/>
  <c r="EIT2" i="5"/>
  <c r="EIS2" i="5"/>
  <c r="EIR2" i="5"/>
  <c r="EIQ2" i="5"/>
  <c r="EIP2" i="5"/>
  <c r="EIO2" i="5"/>
  <c r="EIN2" i="5"/>
  <c r="EIM2" i="5"/>
  <c r="EIL2" i="5"/>
  <c r="EIK2" i="5"/>
  <c r="EIJ2" i="5"/>
  <c r="EII2" i="5"/>
  <c r="EIH2" i="5"/>
  <c r="EIG2" i="5"/>
  <c r="EIF2" i="5"/>
  <c r="EIE2" i="5"/>
  <c r="EID2" i="5"/>
  <c r="EIC2" i="5"/>
  <c r="EIB2" i="5"/>
  <c r="EIA2" i="5"/>
  <c r="EHZ2" i="5"/>
  <c r="EHY2" i="5"/>
  <c r="EHX2" i="5"/>
  <c r="EHW2" i="5"/>
  <c r="EHV2" i="5"/>
  <c r="EHU2" i="5"/>
  <c r="EHT2" i="5"/>
  <c r="EHS2" i="5"/>
  <c r="EHR2" i="5"/>
  <c r="EHQ2" i="5"/>
  <c r="EHP2" i="5"/>
  <c r="EHO2" i="5"/>
  <c r="EHN2" i="5"/>
  <c r="EHM2" i="5"/>
  <c r="EHL2" i="5"/>
  <c r="EHK2" i="5"/>
  <c r="EHJ2" i="5"/>
  <c r="EHI2" i="5"/>
  <c r="EHH2" i="5"/>
  <c r="EHG2" i="5"/>
  <c r="EHF2" i="5"/>
  <c r="EHE2" i="5"/>
  <c r="EHD2" i="5"/>
  <c r="EHC2" i="5"/>
  <c r="EHB2" i="5"/>
  <c r="EHA2" i="5"/>
  <c r="EGZ2" i="5"/>
  <c r="EGY2" i="5"/>
  <c r="EGX2" i="5"/>
  <c r="EGW2" i="5"/>
  <c r="EGV2" i="5"/>
  <c r="EGU2" i="5"/>
  <c r="EGT2" i="5"/>
  <c r="EGS2" i="5"/>
  <c r="EGR2" i="5"/>
  <c r="EGQ2" i="5"/>
  <c r="EGP2" i="5"/>
  <c r="EGO2" i="5"/>
  <c r="EGN2" i="5"/>
  <c r="EGM2" i="5"/>
  <c r="EGL2" i="5"/>
  <c r="EGK2" i="5"/>
  <c r="EGJ2" i="5"/>
  <c r="EGI2" i="5"/>
  <c r="EGH2" i="5"/>
  <c r="EGG2" i="5"/>
  <c r="EGF2" i="5"/>
  <c r="EGE2" i="5"/>
  <c r="EGD2" i="5"/>
  <c r="EGC2" i="5"/>
  <c r="EGB2" i="5"/>
  <c r="EGA2" i="5"/>
  <c r="EFZ2" i="5"/>
  <c r="EFY2" i="5"/>
  <c r="EFX2" i="5"/>
  <c r="EFW2" i="5"/>
  <c r="EFV2" i="5"/>
  <c r="EFU2" i="5"/>
  <c r="EFT2" i="5"/>
  <c r="EFS2" i="5"/>
  <c r="EFR2" i="5"/>
  <c r="EFQ2" i="5"/>
  <c r="EFP2" i="5"/>
  <c r="EFO2" i="5"/>
  <c r="EFN2" i="5"/>
  <c r="EFM2" i="5"/>
  <c r="EFL2" i="5"/>
  <c r="EFK2" i="5"/>
  <c r="EFJ2" i="5"/>
  <c r="EFI2" i="5"/>
  <c r="EFH2" i="5"/>
  <c r="EFG2" i="5"/>
  <c r="EFF2" i="5"/>
  <c r="EFE2" i="5"/>
  <c r="EFD2" i="5"/>
  <c r="EFC2" i="5"/>
  <c r="EFB2" i="5"/>
  <c r="EFA2" i="5"/>
  <c r="EEZ2" i="5"/>
  <c r="EEY2" i="5"/>
  <c r="EEX2" i="5"/>
  <c r="EEW2" i="5"/>
  <c r="EEV2" i="5"/>
  <c r="EEU2" i="5"/>
  <c r="EET2" i="5"/>
  <c r="EES2" i="5"/>
  <c r="EER2" i="5"/>
  <c r="EEQ2" i="5"/>
  <c r="EEP2" i="5"/>
  <c r="EEO2" i="5"/>
  <c r="EEN2" i="5"/>
  <c r="EEM2" i="5"/>
  <c r="EEL2" i="5"/>
  <c r="EEK2" i="5"/>
  <c r="EEJ2" i="5"/>
  <c r="EEI2" i="5"/>
  <c r="EEH2" i="5"/>
  <c r="EEG2" i="5"/>
  <c r="EEF2" i="5"/>
  <c r="EEE2" i="5"/>
  <c r="EED2" i="5"/>
  <c r="EEC2" i="5"/>
  <c r="EEB2" i="5"/>
  <c r="EEA2" i="5"/>
  <c r="EDZ2" i="5"/>
  <c r="EDY2" i="5"/>
  <c r="EDX2" i="5"/>
  <c r="EDW2" i="5"/>
  <c r="EDV2" i="5"/>
  <c r="EDU2" i="5"/>
  <c r="EDT2" i="5"/>
  <c r="EDS2" i="5"/>
  <c r="EDR2" i="5"/>
  <c r="EDQ2" i="5"/>
  <c r="EDP2" i="5"/>
  <c r="EDO2" i="5"/>
  <c r="EDN2" i="5"/>
  <c r="EDM2" i="5"/>
  <c r="EDL2" i="5"/>
  <c r="EDK2" i="5"/>
  <c r="EDJ2" i="5"/>
  <c r="EDI2" i="5"/>
  <c r="EDH2" i="5"/>
  <c r="EDG2" i="5"/>
  <c r="EDF2" i="5"/>
  <c r="EDE2" i="5"/>
  <c r="EDD2" i="5"/>
  <c r="EDC2" i="5"/>
  <c r="EDB2" i="5"/>
  <c r="EDA2" i="5"/>
  <c r="ECZ2" i="5"/>
  <c r="ECY2" i="5"/>
  <c r="ECX2" i="5"/>
  <c r="ECW2" i="5"/>
  <c r="ECV2" i="5"/>
  <c r="ECU2" i="5"/>
  <c r="ECT2" i="5"/>
  <c r="ECS2" i="5"/>
  <c r="ECR2" i="5"/>
  <c r="ECQ2" i="5"/>
  <c r="ECP2" i="5"/>
  <c r="ECO2" i="5"/>
  <c r="ECN2" i="5"/>
  <c r="ECM2" i="5"/>
  <c r="ECL2" i="5"/>
  <c r="ECK2" i="5"/>
  <c r="ECJ2" i="5"/>
  <c r="ECI2" i="5"/>
  <c r="ECH2" i="5"/>
  <c r="ECG2" i="5"/>
  <c r="ECF2" i="5"/>
  <c r="ECE2" i="5"/>
  <c r="ECD2" i="5"/>
  <c r="ECC2" i="5"/>
  <c r="ECB2" i="5"/>
  <c r="ECA2" i="5"/>
  <c r="EBZ2" i="5"/>
  <c r="EBY2" i="5"/>
  <c r="EBX2" i="5"/>
  <c r="EBW2" i="5"/>
  <c r="EBV2" i="5"/>
  <c r="EBU2" i="5"/>
  <c r="EBT2" i="5"/>
  <c r="EBS2" i="5"/>
  <c r="EBR2" i="5"/>
  <c r="EBQ2" i="5"/>
  <c r="EBP2" i="5"/>
  <c r="EBO2" i="5"/>
  <c r="EBN2" i="5"/>
  <c r="EBM2" i="5"/>
  <c r="EBL2" i="5"/>
  <c r="EBK2" i="5"/>
  <c r="EBJ2" i="5"/>
  <c r="EBI2" i="5"/>
  <c r="EBH2" i="5"/>
  <c r="EBG2" i="5"/>
  <c r="EBF2" i="5"/>
  <c r="EBE2" i="5"/>
  <c r="EBD2" i="5"/>
  <c r="EBC2" i="5"/>
  <c r="EBB2" i="5"/>
  <c r="EBA2" i="5"/>
  <c r="EAZ2" i="5"/>
  <c r="EAY2" i="5"/>
  <c r="EAX2" i="5"/>
  <c r="EAW2" i="5"/>
  <c r="EAV2" i="5"/>
  <c r="EAU2" i="5"/>
  <c r="EAT2" i="5"/>
  <c r="EAS2" i="5"/>
  <c r="EAR2" i="5"/>
  <c r="EAQ2" i="5"/>
  <c r="EAP2" i="5"/>
  <c r="EAO2" i="5"/>
  <c r="EAN2" i="5"/>
  <c r="EAM2" i="5"/>
  <c r="EAL2" i="5"/>
  <c r="EAK2" i="5"/>
  <c r="EAJ2" i="5"/>
  <c r="EAI2" i="5"/>
  <c r="EAH2" i="5"/>
  <c r="EAG2" i="5"/>
  <c r="EAF2" i="5"/>
  <c r="EAE2" i="5"/>
  <c r="EAD2" i="5"/>
  <c r="EAC2" i="5"/>
  <c r="EAB2" i="5"/>
  <c r="EAA2" i="5"/>
  <c r="DZZ2" i="5"/>
  <c r="DZY2" i="5"/>
  <c r="DZX2" i="5"/>
  <c r="DZW2" i="5"/>
  <c r="DZV2" i="5"/>
  <c r="DZU2" i="5"/>
  <c r="DZT2" i="5"/>
  <c r="DZS2" i="5"/>
  <c r="DZR2" i="5"/>
  <c r="DZQ2" i="5"/>
  <c r="DZP2" i="5"/>
  <c r="DZO2" i="5"/>
  <c r="DZN2" i="5"/>
  <c r="DZM2" i="5"/>
  <c r="DZL2" i="5"/>
  <c r="DZK2" i="5"/>
  <c r="DZJ2" i="5"/>
  <c r="DZI2" i="5"/>
  <c r="DZH2" i="5"/>
  <c r="DZG2" i="5"/>
  <c r="DZF2" i="5"/>
  <c r="DZE2" i="5"/>
  <c r="DZD2" i="5"/>
  <c r="DZC2" i="5"/>
  <c r="DZB2" i="5"/>
  <c r="DZA2" i="5"/>
  <c r="DYZ2" i="5"/>
  <c r="DYY2" i="5"/>
  <c r="DYX2" i="5"/>
  <c r="DYW2" i="5"/>
  <c r="DYV2" i="5"/>
  <c r="DYU2" i="5"/>
  <c r="DYT2" i="5"/>
  <c r="DYS2" i="5"/>
  <c r="DYR2" i="5"/>
  <c r="DYQ2" i="5"/>
  <c r="DYP2" i="5"/>
  <c r="DYO2" i="5"/>
  <c r="DYN2" i="5"/>
  <c r="DYM2" i="5"/>
  <c r="DYL2" i="5"/>
  <c r="DYK2" i="5"/>
  <c r="DYJ2" i="5"/>
  <c r="DYI2" i="5"/>
  <c r="DYH2" i="5"/>
  <c r="DYG2" i="5"/>
  <c r="DYF2" i="5"/>
  <c r="DYE2" i="5"/>
  <c r="DYD2" i="5"/>
  <c r="DYC2" i="5"/>
  <c r="DYB2" i="5"/>
  <c r="DYA2" i="5"/>
  <c r="DXZ2" i="5"/>
  <c r="DXY2" i="5"/>
  <c r="DXX2" i="5"/>
  <c r="DXW2" i="5"/>
  <c r="DXV2" i="5"/>
  <c r="DXU2" i="5"/>
  <c r="DXT2" i="5"/>
  <c r="DXS2" i="5"/>
  <c r="DXR2" i="5"/>
  <c r="DXQ2" i="5"/>
  <c r="DXP2" i="5"/>
  <c r="DXO2" i="5"/>
  <c r="DXN2" i="5"/>
  <c r="DXM2" i="5"/>
  <c r="DXL2" i="5"/>
  <c r="DXK2" i="5"/>
  <c r="DXJ2" i="5"/>
  <c r="DXI2" i="5"/>
  <c r="DXH2" i="5"/>
  <c r="DXG2" i="5"/>
  <c r="DXF2" i="5"/>
  <c r="DXE2" i="5"/>
  <c r="DXD2" i="5"/>
  <c r="DXC2" i="5"/>
  <c r="DXB2" i="5"/>
  <c r="DXA2" i="5"/>
  <c r="DWZ2" i="5"/>
  <c r="DWY2" i="5"/>
  <c r="DWX2" i="5"/>
  <c r="DWW2" i="5"/>
  <c r="DWV2" i="5"/>
  <c r="DWU2" i="5"/>
  <c r="DWT2" i="5"/>
  <c r="DWS2" i="5"/>
  <c r="DWR2" i="5"/>
  <c r="DWQ2" i="5"/>
  <c r="DWP2" i="5"/>
  <c r="DWO2" i="5"/>
  <c r="DWN2" i="5"/>
  <c r="DWM2" i="5"/>
  <c r="DWL2" i="5"/>
  <c r="DWK2" i="5"/>
  <c r="DWJ2" i="5"/>
  <c r="DWI2" i="5"/>
  <c r="DWH2" i="5"/>
  <c r="DWG2" i="5"/>
  <c r="DWF2" i="5"/>
  <c r="DWE2" i="5"/>
  <c r="DWD2" i="5"/>
  <c r="DWC2" i="5"/>
  <c r="DWB2" i="5"/>
  <c r="DWA2" i="5"/>
  <c r="DVZ2" i="5"/>
  <c r="DVY2" i="5"/>
  <c r="DVX2" i="5"/>
  <c r="DVW2" i="5"/>
  <c r="DVV2" i="5"/>
  <c r="DVU2" i="5"/>
  <c r="DVT2" i="5"/>
  <c r="DVS2" i="5"/>
  <c r="DVR2" i="5"/>
  <c r="DVQ2" i="5"/>
  <c r="DVP2" i="5"/>
  <c r="DVO2" i="5"/>
  <c r="DVN2" i="5"/>
  <c r="DVM2" i="5"/>
  <c r="DVL2" i="5"/>
  <c r="DVK2" i="5"/>
  <c r="DVJ2" i="5"/>
  <c r="DVI2" i="5"/>
  <c r="DVH2" i="5"/>
  <c r="DVG2" i="5"/>
  <c r="DVF2" i="5"/>
  <c r="DVE2" i="5"/>
  <c r="DVD2" i="5"/>
  <c r="DVC2" i="5"/>
  <c r="DVB2" i="5"/>
  <c r="DVA2" i="5"/>
  <c r="DUZ2" i="5"/>
  <c r="DUY2" i="5"/>
  <c r="DUX2" i="5"/>
  <c r="DUW2" i="5"/>
  <c r="DUV2" i="5"/>
  <c r="DUU2" i="5"/>
  <c r="DUT2" i="5"/>
  <c r="DUS2" i="5"/>
  <c r="DUR2" i="5"/>
  <c r="DUQ2" i="5"/>
  <c r="DUP2" i="5"/>
  <c r="DUO2" i="5"/>
  <c r="DUN2" i="5"/>
  <c r="DUM2" i="5"/>
  <c r="DUL2" i="5"/>
  <c r="DUK2" i="5"/>
  <c r="DUJ2" i="5"/>
  <c r="DUI2" i="5"/>
  <c r="DUH2" i="5"/>
  <c r="DUG2" i="5"/>
  <c r="DUF2" i="5"/>
  <c r="DUE2" i="5"/>
  <c r="DUD2" i="5"/>
  <c r="DUC2" i="5"/>
  <c r="DUB2" i="5"/>
  <c r="DUA2" i="5"/>
  <c r="DTZ2" i="5"/>
  <c r="DTY2" i="5"/>
  <c r="DTX2" i="5"/>
  <c r="DTW2" i="5"/>
  <c r="DTV2" i="5"/>
  <c r="DTU2" i="5"/>
  <c r="DTT2" i="5"/>
  <c r="DTS2" i="5"/>
  <c r="DTR2" i="5"/>
  <c r="DTQ2" i="5"/>
  <c r="DTP2" i="5"/>
  <c r="DTO2" i="5"/>
  <c r="DTN2" i="5"/>
  <c r="DTM2" i="5"/>
  <c r="DTL2" i="5"/>
  <c r="DTK2" i="5"/>
  <c r="DTJ2" i="5"/>
  <c r="DTI2" i="5"/>
  <c r="DTH2" i="5"/>
  <c r="DTG2" i="5"/>
  <c r="DTF2" i="5"/>
  <c r="DTE2" i="5"/>
  <c r="DTD2" i="5"/>
  <c r="DTC2" i="5"/>
  <c r="DTB2" i="5"/>
  <c r="DTA2" i="5"/>
  <c r="DSZ2" i="5"/>
  <c r="DSY2" i="5"/>
  <c r="DSX2" i="5"/>
  <c r="DSW2" i="5"/>
  <c r="DSV2" i="5"/>
  <c r="DSU2" i="5"/>
  <c r="DST2" i="5"/>
  <c r="DSS2" i="5"/>
  <c r="DSR2" i="5"/>
  <c r="DSQ2" i="5"/>
  <c r="DSP2" i="5"/>
  <c r="DSO2" i="5"/>
  <c r="DSN2" i="5"/>
  <c r="DSM2" i="5"/>
  <c r="DSL2" i="5"/>
  <c r="DSK2" i="5"/>
  <c r="DSJ2" i="5"/>
  <c r="DSI2" i="5"/>
  <c r="DSH2" i="5"/>
  <c r="DSG2" i="5"/>
  <c r="DSF2" i="5"/>
  <c r="DSE2" i="5"/>
  <c r="DSD2" i="5"/>
  <c r="DSC2" i="5"/>
  <c r="DSB2" i="5"/>
  <c r="DSA2" i="5"/>
  <c r="DRZ2" i="5"/>
  <c r="DRY2" i="5"/>
  <c r="DRX2" i="5"/>
  <c r="DRW2" i="5"/>
  <c r="DRV2" i="5"/>
  <c r="DRU2" i="5"/>
  <c r="DRT2" i="5"/>
  <c r="DRS2" i="5"/>
  <c r="DRR2" i="5"/>
  <c r="DRQ2" i="5"/>
  <c r="DRP2" i="5"/>
  <c r="DRO2" i="5"/>
  <c r="DRN2" i="5"/>
  <c r="DRM2" i="5"/>
  <c r="DRL2" i="5"/>
  <c r="DRK2" i="5"/>
  <c r="DRJ2" i="5"/>
  <c r="DRI2" i="5"/>
  <c r="DRH2" i="5"/>
  <c r="DRG2" i="5"/>
  <c r="DRF2" i="5"/>
  <c r="DRE2" i="5"/>
  <c r="DRD2" i="5"/>
  <c r="DRC2" i="5"/>
  <c r="DRB2" i="5"/>
  <c r="DRA2" i="5"/>
  <c r="DQZ2" i="5"/>
  <c r="DQY2" i="5"/>
  <c r="DQX2" i="5"/>
  <c r="DQW2" i="5"/>
  <c r="DQV2" i="5"/>
  <c r="DQU2" i="5"/>
  <c r="DQT2" i="5"/>
  <c r="DQS2" i="5"/>
  <c r="DQR2" i="5"/>
  <c r="DQQ2" i="5"/>
  <c r="DQP2" i="5"/>
  <c r="DQO2" i="5"/>
  <c r="DQN2" i="5"/>
  <c r="DQM2" i="5"/>
  <c r="DQL2" i="5"/>
  <c r="DQK2" i="5"/>
  <c r="DQJ2" i="5"/>
  <c r="DQI2" i="5"/>
  <c r="DQH2" i="5"/>
  <c r="DQG2" i="5"/>
  <c r="DQF2" i="5"/>
  <c r="DQE2" i="5"/>
  <c r="DQD2" i="5"/>
  <c r="DQC2" i="5"/>
  <c r="DQB2" i="5"/>
  <c r="DQA2" i="5"/>
  <c r="DPZ2" i="5"/>
  <c r="DPY2" i="5"/>
  <c r="DPX2" i="5"/>
  <c r="DPW2" i="5"/>
  <c r="DPV2" i="5"/>
  <c r="DPU2" i="5"/>
  <c r="DPT2" i="5"/>
  <c r="DPS2" i="5"/>
  <c r="DPR2" i="5"/>
  <c r="DPQ2" i="5"/>
  <c r="DPP2" i="5"/>
  <c r="DPO2" i="5"/>
  <c r="DPN2" i="5"/>
  <c r="DPM2" i="5"/>
  <c r="DPL2" i="5"/>
  <c r="DPK2" i="5"/>
  <c r="DPJ2" i="5"/>
  <c r="DPI2" i="5"/>
  <c r="DPH2" i="5"/>
  <c r="DPG2" i="5"/>
  <c r="DPF2" i="5"/>
  <c r="DPE2" i="5"/>
  <c r="DPD2" i="5"/>
  <c r="DPC2" i="5"/>
  <c r="DPB2" i="5"/>
  <c r="DPA2" i="5"/>
  <c r="DOZ2" i="5"/>
  <c r="DOY2" i="5"/>
  <c r="DOX2" i="5"/>
  <c r="DOW2" i="5"/>
  <c r="DOV2" i="5"/>
  <c r="DOU2" i="5"/>
  <c r="DOT2" i="5"/>
  <c r="DOS2" i="5"/>
  <c r="DOR2" i="5"/>
  <c r="DOQ2" i="5"/>
  <c r="DOP2" i="5"/>
  <c r="DOO2" i="5"/>
  <c r="DON2" i="5"/>
  <c r="DOM2" i="5"/>
  <c r="DOL2" i="5"/>
  <c r="DOK2" i="5"/>
  <c r="DOJ2" i="5"/>
  <c r="DOI2" i="5"/>
  <c r="DOH2" i="5"/>
  <c r="DOG2" i="5"/>
  <c r="DOF2" i="5"/>
  <c r="DOE2" i="5"/>
  <c r="DOD2" i="5"/>
  <c r="DOC2" i="5"/>
  <c r="DOB2" i="5"/>
  <c r="DOA2" i="5"/>
  <c r="DNZ2" i="5"/>
  <c r="DNY2" i="5"/>
  <c r="DNX2" i="5"/>
  <c r="DNW2" i="5"/>
  <c r="DNV2" i="5"/>
  <c r="DNU2" i="5"/>
  <c r="DNT2" i="5"/>
  <c r="DNS2" i="5"/>
  <c r="DNR2" i="5"/>
  <c r="DNQ2" i="5"/>
  <c r="DNP2" i="5"/>
  <c r="DNO2" i="5"/>
  <c r="DNN2" i="5"/>
  <c r="DNM2" i="5"/>
  <c r="DNL2" i="5"/>
  <c r="DNK2" i="5"/>
  <c r="DNJ2" i="5"/>
  <c r="DNI2" i="5"/>
  <c r="DNH2" i="5"/>
  <c r="DNG2" i="5"/>
  <c r="DNF2" i="5"/>
  <c r="DNE2" i="5"/>
  <c r="DND2" i="5"/>
  <c r="DNC2" i="5"/>
  <c r="DNB2" i="5"/>
  <c r="DNA2" i="5"/>
  <c r="DMZ2" i="5"/>
  <c r="DMY2" i="5"/>
  <c r="DMX2" i="5"/>
  <c r="DMW2" i="5"/>
  <c r="DMV2" i="5"/>
  <c r="DMU2" i="5"/>
  <c r="DMT2" i="5"/>
  <c r="DMS2" i="5"/>
  <c r="DMR2" i="5"/>
  <c r="DMQ2" i="5"/>
  <c r="DMP2" i="5"/>
  <c r="DMO2" i="5"/>
  <c r="DMN2" i="5"/>
  <c r="DMM2" i="5"/>
  <c r="DML2" i="5"/>
  <c r="DMK2" i="5"/>
  <c r="DMJ2" i="5"/>
  <c r="DMI2" i="5"/>
  <c r="DMH2" i="5"/>
  <c r="DMG2" i="5"/>
  <c r="DMF2" i="5"/>
  <c r="DME2" i="5"/>
  <c r="DMD2" i="5"/>
  <c r="DMC2" i="5"/>
  <c r="DMB2" i="5"/>
  <c r="DMA2" i="5"/>
  <c r="DLZ2" i="5"/>
  <c r="DLY2" i="5"/>
  <c r="DLX2" i="5"/>
  <c r="DLW2" i="5"/>
  <c r="DLV2" i="5"/>
  <c r="DLU2" i="5"/>
  <c r="DLT2" i="5"/>
  <c r="DLS2" i="5"/>
  <c r="DLR2" i="5"/>
  <c r="DLQ2" i="5"/>
  <c r="DLP2" i="5"/>
  <c r="DLO2" i="5"/>
  <c r="DLN2" i="5"/>
  <c r="DLM2" i="5"/>
  <c r="DLL2" i="5"/>
  <c r="DLK2" i="5"/>
  <c r="DLJ2" i="5"/>
  <c r="DLI2" i="5"/>
  <c r="DLH2" i="5"/>
  <c r="DLG2" i="5"/>
  <c r="DLF2" i="5"/>
  <c r="DLE2" i="5"/>
  <c r="DLD2" i="5"/>
  <c r="DLC2" i="5"/>
  <c r="DLB2" i="5"/>
  <c r="DLA2" i="5"/>
  <c r="DKZ2" i="5"/>
  <c r="DKY2" i="5"/>
  <c r="DKX2" i="5"/>
  <c r="DKW2" i="5"/>
  <c r="DKV2" i="5"/>
  <c r="DKU2" i="5"/>
  <c r="DKT2" i="5"/>
  <c r="DKS2" i="5"/>
  <c r="DKR2" i="5"/>
  <c r="DKQ2" i="5"/>
  <c r="DKP2" i="5"/>
  <c r="DKO2" i="5"/>
  <c r="DKN2" i="5"/>
  <c r="DKM2" i="5"/>
  <c r="DKL2" i="5"/>
  <c r="DKK2" i="5"/>
  <c r="DKJ2" i="5"/>
  <c r="DKI2" i="5"/>
  <c r="DKH2" i="5"/>
  <c r="DKG2" i="5"/>
  <c r="DKF2" i="5"/>
  <c r="DKE2" i="5"/>
  <c r="DKD2" i="5"/>
  <c r="DKC2" i="5"/>
  <c r="DKB2" i="5"/>
  <c r="DKA2" i="5"/>
  <c r="DJZ2" i="5"/>
  <c r="DJY2" i="5"/>
  <c r="DJX2" i="5"/>
  <c r="DJW2" i="5"/>
  <c r="DJV2" i="5"/>
  <c r="DJU2" i="5"/>
  <c r="DJT2" i="5"/>
  <c r="DJS2" i="5"/>
  <c r="DJR2" i="5"/>
  <c r="DJQ2" i="5"/>
  <c r="DJP2" i="5"/>
  <c r="DJO2" i="5"/>
  <c r="DJN2" i="5"/>
  <c r="DJM2" i="5"/>
  <c r="DJL2" i="5"/>
  <c r="DJK2" i="5"/>
  <c r="DJJ2" i="5"/>
  <c r="DJI2" i="5"/>
  <c r="DJH2" i="5"/>
  <c r="DJG2" i="5"/>
  <c r="DJF2" i="5"/>
  <c r="DJE2" i="5"/>
  <c r="DJD2" i="5"/>
  <c r="DJC2" i="5"/>
  <c r="DJB2" i="5"/>
  <c r="DJA2" i="5"/>
  <c r="DIZ2" i="5"/>
  <c r="DIY2" i="5"/>
  <c r="DIX2" i="5"/>
  <c r="DIW2" i="5"/>
  <c r="DIV2" i="5"/>
  <c r="DIU2" i="5"/>
  <c r="DIT2" i="5"/>
  <c r="DIS2" i="5"/>
  <c r="DIR2" i="5"/>
  <c r="DIQ2" i="5"/>
  <c r="DIP2" i="5"/>
  <c r="DIO2" i="5"/>
  <c r="DIN2" i="5"/>
  <c r="DIM2" i="5"/>
  <c r="DIL2" i="5"/>
  <c r="DIK2" i="5"/>
  <c r="DIJ2" i="5"/>
  <c r="DII2" i="5"/>
  <c r="DIH2" i="5"/>
  <c r="DIG2" i="5"/>
  <c r="DIF2" i="5"/>
  <c r="DIE2" i="5"/>
  <c r="DID2" i="5"/>
  <c r="DIC2" i="5"/>
  <c r="DIB2" i="5"/>
  <c r="DIA2" i="5"/>
  <c r="DHZ2" i="5"/>
  <c r="DHY2" i="5"/>
  <c r="DHX2" i="5"/>
  <c r="DHW2" i="5"/>
  <c r="DHV2" i="5"/>
  <c r="DHU2" i="5"/>
  <c r="DHT2" i="5"/>
  <c r="DHS2" i="5"/>
  <c r="DHR2" i="5"/>
  <c r="DHQ2" i="5"/>
  <c r="DHP2" i="5"/>
  <c r="DHO2" i="5"/>
  <c r="DHN2" i="5"/>
  <c r="DHM2" i="5"/>
  <c r="DHL2" i="5"/>
  <c r="DHK2" i="5"/>
  <c r="DHJ2" i="5"/>
  <c r="DHI2" i="5"/>
  <c r="DHH2" i="5"/>
  <c r="DHG2" i="5"/>
  <c r="DHF2" i="5"/>
  <c r="DHE2" i="5"/>
  <c r="DHD2" i="5"/>
  <c r="DHC2" i="5"/>
  <c r="DHB2" i="5"/>
  <c r="DHA2" i="5"/>
  <c r="DGZ2" i="5"/>
  <c r="DGY2" i="5"/>
  <c r="DGX2" i="5"/>
  <c r="DGW2" i="5"/>
  <c r="DGV2" i="5"/>
  <c r="DGU2" i="5"/>
  <c r="DGT2" i="5"/>
  <c r="DGS2" i="5"/>
  <c r="DGR2" i="5"/>
  <c r="DGQ2" i="5"/>
  <c r="DGP2" i="5"/>
  <c r="DGO2" i="5"/>
  <c r="DGN2" i="5"/>
  <c r="DGM2" i="5"/>
  <c r="DGL2" i="5"/>
  <c r="DGK2" i="5"/>
  <c r="DGJ2" i="5"/>
  <c r="DGI2" i="5"/>
  <c r="DGH2" i="5"/>
  <c r="DGG2" i="5"/>
  <c r="DGF2" i="5"/>
  <c r="DGE2" i="5"/>
  <c r="DGD2" i="5"/>
  <c r="DGC2" i="5"/>
  <c r="DGB2" i="5"/>
  <c r="DGA2" i="5"/>
  <c r="DFZ2" i="5"/>
  <c r="DFY2" i="5"/>
  <c r="DFX2" i="5"/>
  <c r="DFW2" i="5"/>
  <c r="DFV2" i="5"/>
  <c r="DFU2" i="5"/>
  <c r="DFT2" i="5"/>
  <c r="DFS2" i="5"/>
  <c r="DFR2" i="5"/>
  <c r="DFQ2" i="5"/>
  <c r="DFP2" i="5"/>
  <c r="DFO2" i="5"/>
  <c r="DFN2" i="5"/>
  <c r="DFM2" i="5"/>
  <c r="DFL2" i="5"/>
  <c r="DFK2" i="5"/>
  <c r="DFJ2" i="5"/>
  <c r="DFI2" i="5"/>
  <c r="DFH2" i="5"/>
  <c r="DFG2" i="5"/>
  <c r="DFF2" i="5"/>
  <c r="DFE2" i="5"/>
  <c r="DFD2" i="5"/>
  <c r="DFC2" i="5"/>
  <c r="DFB2" i="5"/>
  <c r="DFA2" i="5"/>
  <c r="DEZ2" i="5"/>
  <c r="DEY2" i="5"/>
  <c r="DEX2" i="5"/>
  <c r="DEW2" i="5"/>
  <c r="DEV2" i="5"/>
  <c r="DEU2" i="5"/>
  <c r="DET2" i="5"/>
  <c r="DES2" i="5"/>
  <c r="DER2" i="5"/>
  <c r="DEQ2" i="5"/>
  <c r="DEP2" i="5"/>
  <c r="DEO2" i="5"/>
  <c r="DEN2" i="5"/>
  <c r="DEM2" i="5"/>
  <c r="DEL2" i="5"/>
  <c r="DEK2" i="5"/>
  <c r="DEJ2" i="5"/>
  <c r="DEI2" i="5"/>
  <c r="DEH2" i="5"/>
  <c r="DEG2" i="5"/>
  <c r="DEF2" i="5"/>
  <c r="DEE2" i="5"/>
  <c r="DED2" i="5"/>
  <c r="DEC2" i="5"/>
  <c r="DEB2" i="5"/>
  <c r="DEA2" i="5"/>
  <c r="DDZ2" i="5"/>
  <c r="DDY2" i="5"/>
  <c r="DDX2" i="5"/>
  <c r="DDW2" i="5"/>
  <c r="DDV2" i="5"/>
  <c r="DDU2" i="5"/>
  <c r="DDT2" i="5"/>
  <c r="DDS2" i="5"/>
  <c r="DDR2" i="5"/>
  <c r="DDQ2" i="5"/>
  <c r="DDP2" i="5"/>
  <c r="DDO2" i="5"/>
  <c r="DDN2" i="5"/>
  <c r="DDM2" i="5"/>
  <c r="DDL2" i="5"/>
  <c r="DDK2" i="5"/>
  <c r="DDJ2" i="5"/>
  <c r="DDI2" i="5"/>
  <c r="DDH2" i="5"/>
  <c r="DDG2" i="5"/>
  <c r="DDF2" i="5"/>
  <c r="DDE2" i="5"/>
  <c r="DDD2" i="5"/>
  <c r="DDC2" i="5"/>
  <c r="DDB2" i="5"/>
  <c r="DDA2" i="5"/>
  <c r="DCZ2" i="5"/>
  <c r="DCY2" i="5"/>
  <c r="DCX2" i="5"/>
  <c r="DCW2" i="5"/>
  <c r="DCV2" i="5"/>
  <c r="DCU2" i="5"/>
  <c r="DCT2" i="5"/>
  <c r="DCS2" i="5"/>
  <c r="DCR2" i="5"/>
  <c r="DCQ2" i="5"/>
  <c r="DCP2" i="5"/>
  <c r="DCO2" i="5"/>
  <c r="DCN2" i="5"/>
  <c r="DCM2" i="5"/>
  <c r="DCL2" i="5"/>
  <c r="DCK2" i="5"/>
  <c r="DCJ2" i="5"/>
  <c r="DCI2" i="5"/>
  <c r="DCH2" i="5"/>
  <c r="DCG2" i="5"/>
  <c r="DCF2" i="5"/>
  <c r="DCE2" i="5"/>
  <c r="DCD2" i="5"/>
  <c r="DCC2" i="5"/>
  <c r="DCB2" i="5"/>
  <c r="DCA2" i="5"/>
  <c r="DBZ2" i="5"/>
  <c r="DBY2" i="5"/>
  <c r="DBX2" i="5"/>
  <c r="DBW2" i="5"/>
  <c r="DBV2" i="5"/>
  <c r="DBU2" i="5"/>
  <c r="DBT2" i="5"/>
  <c r="DBS2" i="5"/>
  <c r="DBR2" i="5"/>
  <c r="DBQ2" i="5"/>
  <c r="DBP2" i="5"/>
  <c r="DBO2" i="5"/>
  <c r="DBN2" i="5"/>
  <c r="DBM2" i="5"/>
  <c r="DBL2" i="5"/>
  <c r="DBK2" i="5"/>
  <c r="DBJ2" i="5"/>
  <c r="DBI2" i="5"/>
  <c r="DBH2" i="5"/>
  <c r="DBG2" i="5"/>
  <c r="DBF2" i="5"/>
  <c r="DBE2" i="5"/>
  <c r="DBD2" i="5"/>
  <c r="DBC2" i="5"/>
  <c r="DBB2" i="5"/>
  <c r="DBA2" i="5"/>
  <c r="DAZ2" i="5"/>
  <c r="DAY2" i="5"/>
  <c r="DAX2" i="5"/>
  <c r="DAW2" i="5"/>
  <c r="DAV2" i="5"/>
  <c r="DAU2" i="5"/>
  <c r="DAT2" i="5"/>
  <c r="DAS2" i="5"/>
  <c r="DAR2" i="5"/>
  <c r="DAQ2" i="5"/>
  <c r="DAP2" i="5"/>
  <c r="DAO2" i="5"/>
  <c r="DAN2" i="5"/>
  <c r="DAM2" i="5"/>
  <c r="DAL2" i="5"/>
  <c r="DAK2" i="5"/>
  <c r="DAJ2" i="5"/>
  <c r="DAI2" i="5"/>
  <c r="DAH2" i="5"/>
  <c r="DAG2" i="5"/>
  <c r="DAF2" i="5"/>
  <c r="DAE2" i="5"/>
  <c r="DAD2" i="5"/>
  <c r="DAC2" i="5"/>
  <c r="DAB2" i="5"/>
  <c r="DAA2" i="5"/>
  <c r="CZZ2" i="5"/>
  <c r="CZY2" i="5"/>
  <c r="CZX2" i="5"/>
  <c r="CZW2" i="5"/>
  <c r="CZV2" i="5"/>
  <c r="CZU2" i="5"/>
  <c r="CZT2" i="5"/>
  <c r="CZS2" i="5"/>
  <c r="CZR2" i="5"/>
  <c r="CZQ2" i="5"/>
  <c r="CZP2" i="5"/>
  <c r="CZO2" i="5"/>
  <c r="CZN2" i="5"/>
  <c r="CZM2" i="5"/>
  <c r="CZL2" i="5"/>
  <c r="CZK2" i="5"/>
  <c r="CZJ2" i="5"/>
  <c r="CZI2" i="5"/>
  <c r="CZH2" i="5"/>
  <c r="CZG2" i="5"/>
  <c r="CZF2" i="5"/>
  <c r="CZE2" i="5"/>
  <c r="CZD2" i="5"/>
  <c r="CZC2" i="5"/>
  <c r="CZB2" i="5"/>
  <c r="CZA2" i="5"/>
  <c r="CYZ2" i="5"/>
  <c r="CYY2" i="5"/>
  <c r="CYX2" i="5"/>
  <c r="CYW2" i="5"/>
  <c r="CYV2" i="5"/>
  <c r="CYU2" i="5"/>
  <c r="CYT2" i="5"/>
  <c r="CYS2" i="5"/>
  <c r="CYR2" i="5"/>
  <c r="CYQ2" i="5"/>
  <c r="CYP2" i="5"/>
  <c r="CYO2" i="5"/>
  <c r="CYN2" i="5"/>
  <c r="CYM2" i="5"/>
  <c r="CYL2" i="5"/>
  <c r="CYK2" i="5"/>
  <c r="CYJ2" i="5"/>
  <c r="CYI2" i="5"/>
  <c r="CYH2" i="5"/>
  <c r="CYG2" i="5"/>
  <c r="CYF2" i="5"/>
  <c r="CYE2" i="5"/>
  <c r="CYD2" i="5"/>
  <c r="CYC2" i="5"/>
  <c r="CYB2" i="5"/>
  <c r="CYA2" i="5"/>
  <c r="CXZ2" i="5"/>
  <c r="CXY2" i="5"/>
  <c r="CXX2" i="5"/>
  <c r="CXW2" i="5"/>
  <c r="CXV2" i="5"/>
  <c r="CXU2" i="5"/>
  <c r="CXT2" i="5"/>
  <c r="CXS2" i="5"/>
  <c r="CXR2" i="5"/>
  <c r="CXQ2" i="5"/>
  <c r="CXP2" i="5"/>
  <c r="CXO2" i="5"/>
  <c r="CXN2" i="5"/>
  <c r="CXM2" i="5"/>
  <c r="CXL2" i="5"/>
  <c r="CXK2" i="5"/>
  <c r="CXJ2" i="5"/>
  <c r="CXI2" i="5"/>
  <c r="CXH2" i="5"/>
  <c r="CXG2" i="5"/>
  <c r="CXF2" i="5"/>
  <c r="CXE2" i="5"/>
  <c r="CXD2" i="5"/>
  <c r="CXC2" i="5"/>
  <c r="CXB2" i="5"/>
  <c r="CXA2" i="5"/>
  <c r="CWZ2" i="5"/>
  <c r="CWY2" i="5"/>
  <c r="CWX2" i="5"/>
  <c r="CWW2" i="5"/>
  <c r="CWV2" i="5"/>
  <c r="CWU2" i="5"/>
  <c r="CWT2" i="5"/>
  <c r="CWS2" i="5"/>
  <c r="CWR2" i="5"/>
  <c r="CWQ2" i="5"/>
  <c r="CWP2" i="5"/>
  <c r="CWO2" i="5"/>
  <c r="CWN2" i="5"/>
  <c r="CWM2" i="5"/>
  <c r="CWL2" i="5"/>
  <c r="CWK2" i="5"/>
  <c r="CWJ2" i="5"/>
  <c r="CWI2" i="5"/>
  <c r="CWH2" i="5"/>
  <c r="CWG2" i="5"/>
  <c r="CWF2" i="5"/>
  <c r="CWE2" i="5"/>
  <c r="CWD2" i="5"/>
  <c r="CWC2" i="5"/>
  <c r="CWB2" i="5"/>
  <c r="CWA2" i="5"/>
  <c r="CVZ2" i="5"/>
  <c r="CVY2" i="5"/>
  <c r="CVX2" i="5"/>
  <c r="CVW2" i="5"/>
  <c r="CVV2" i="5"/>
  <c r="CVU2" i="5"/>
  <c r="CVT2" i="5"/>
  <c r="CVS2" i="5"/>
  <c r="CVR2" i="5"/>
  <c r="CVQ2" i="5"/>
  <c r="CVP2" i="5"/>
  <c r="CVO2" i="5"/>
  <c r="CVN2" i="5"/>
  <c r="CVM2" i="5"/>
  <c r="CVL2" i="5"/>
  <c r="CVK2" i="5"/>
  <c r="CVJ2" i="5"/>
  <c r="CVI2" i="5"/>
  <c r="CVH2" i="5"/>
  <c r="CVG2" i="5"/>
  <c r="CVF2" i="5"/>
  <c r="CVE2" i="5"/>
  <c r="CVD2" i="5"/>
  <c r="CVC2" i="5"/>
  <c r="CVB2" i="5"/>
  <c r="CVA2" i="5"/>
  <c r="CUZ2" i="5"/>
  <c r="CUY2" i="5"/>
  <c r="CUX2" i="5"/>
  <c r="CUW2" i="5"/>
  <c r="CUV2" i="5"/>
  <c r="CUU2" i="5"/>
  <c r="CUT2" i="5"/>
  <c r="CUS2" i="5"/>
  <c r="CUR2" i="5"/>
  <c r="CUQ2" i="5"/>
  <c r="CUP2" i="5"/>
  <c r="CUO2" i="5"/>
  <c r="CUN2" i="5"/>
  <c r="CUM2" i="5"/>
  <c r="CUL2" i="5"/>
  <c r="CUK2" i="5"/>
  <c r="CUJ2" i="5"/>
  <c r="CUI2" i="5"/>
  <c r="CUH2" i="5"/>
  <c r="CUG2" i="5"/>
  <c r="CUF2" i="5"/>
  <c r="CUE2" i="5"/>
  <c r="CUD2" i="5"/>
  <c r="CUC2" i="5"/>
  <c r="CUB2" i="5"/>
  <c r="CUA2" i="5"/>
  <c r="CTZ2" i="5"/>
  <c r="CTY2" i="5"/>
  <c r="CTX2" i="5"/>
  <c r="CTW2" i="5"/>
  <c r="CTV2" i="5"/>
  <c r="CTU2" i="5"/>
  <c r="CTT2" i="5"/>
  <c r="CTS2" i="5"/>
  <c r="CTR2" i="5"/>
  <c r="CTQ2" i="5"/>
  <c r="CTP2" i="5"/>
  <c r="CTO2" i="5"/>
  <c r="CTN2" i="5"/>
  <c r="CTM2" i="5"/>
  <c r="CTL2" i="5"/>
  <c r="CTK2" i="5"/>
  <c r="CTJ2" i="5"/>
  <c r="CTI2" i="5"/>
  <c r="CTH2" i="5"/>
  <c r="CTG2" i="5"/>
  <c r="CTF2" i="5"/>
  <c r="CTE2" i="5"/>
  <c r="CTD2" i="5"/>
  <c r="CTC2" i="5"/>
  <c r="CTB2" i="5"/>
  <c r="CTA2" i="5"/>
  <c r="CSZ2" i="5"/>
  <c r="CSY2" i="5"/>
  <c r="CSX2" i="5"/>
  <c r="CSW2" i="5"/>
  <c r="CSV2" i="5"/>
  <c r="CSU2" i="5"/>
  <c r="CST2" i="5"/>
  <c r="CSS2" i="5"/>
  <c r="CSR2" i="5"/>
  <c r="CSQ2" i="5"/>
  <c r="CSP2" i="5"/>
  <c r="CSO2" i="5"/>
  <c r="CSN2" i="5"/>
  <c r="CSM2" i="5"/>
  <c r="CSL2" i="5"/>
  <c r="CSK2" i="5"/>
  <c r="CSJ2" i="5"/>
  <c r="CSI2" i="5"/>
  <c r="CSH2" i="5"/>
  <c r="CSG2" i="5"/>
  <c r="CSF2" i="5"/>
  <c r="CSE2" i="5"/>
  <c r="CSD2" i="5"/>
  <c r="CSC2" i="5"/>
  <c r="CSB2" i="5"/>
  <c r="CSA2" i="5"/>
  <c r="CRZ2" i="5"/>
  <c r="CRY2" i="5"/>
  <c r="CRX2" i="5"/>
  <c r="CRW2" i="5"/>
  <c r="CRV2" i="5"/>
  <c r="CRU2" i="5"/>
  <c r="CRT2" i="5"/>
  <c r="CRS2" i="5"/>
  <c r="CRR2" i="5"/>
  <c r="CRQ2" i="5"/>
  <c r="CRP2" i="5"/>
  <c r="CRO2" i="5"/>
  <c r="CRN2" i="5"/>
  <c r="CRM2" i="5"/>
  <c r="CRL2" i="5"/>
  <c r="CRK2" i="5"/>
  <c r="CRJ2" i="5"/>
  <c r="CRI2" i="5"/>
  <c r="CRH2" i="5"/>
  <c r="CRG2" i="5"/>
  <c r="CRF2" i="5"/>
  <c r="CRE2" i="5"/>
  <c r="CRD2" i="5"/>
  <c r="CRC2" i="5"/>
  <c r="CRB2" i="5"/>
  <c r="CRA2" i="5"/>
  <c r="CQZ2" i="5"/>
  <c r="CQY2" i="5"/>
  <c r="CQX2" i="5"/>
  <c r="CQW2" i="5"/>
  <c r="CQV2" i="5"/>
  <c r="CQU2" i="5"/>
  <c r="CQT2" i="5"/>
  <c r="CQS2" i="5"/>
  <c r="CQR2" i="5"/>
  <c r="CQQ2" i="5"/>
  <c r="CQP2" i="5"/>
  <c r="CQO2" i="5"/>
  <c r="CQN2" i="5"/>
  <c r="CQM2" i="5"/>
  <c r="CQL2" i="5"/>
  <c r="CQK2" i="5"/>
  <c r="CQJ2" i="5"/>
  <c r="CQI2" i="5"/>
  <c r="CQH2" i="5"/>
  <c r="CQG2" i="5"/>
  <c r="CQF2" i="5"/>
  <c r="CQE2" i="5"/>
  <c r="CQD2" i="5"/>
  <c r="CQC2" i="5"/>
  <c r="CQB2" i="5"/>
  <c r="CQA2" i="5"/>
  <c r="CPZ2" i="5"/>
  <c r="CPY2" i="5"/>
  <c r="CPX2" i="5"/>
  <c r="CPW2" i="5"/>
  <c r="CPV2" i="5"/>
  <c r="CPU2" i="5"/>
  <c r="CPT2" i="5"/>
  <c r="CPS2" i="5"/>
  <c r="CPR2" i="5"/>
  <c r="CPQ2" i="5"/>
  <c r="CPP2" i="5"/>
  <c r="CPO2" i="5"/>
  <c r="CPN2" i="5"/>
  <c r="CPM2" i="5"/>
  <c r="CPL2" i="5"/>
  <c r="CPK2" i="5"/>
  <c r="CPJ2" i="5"/>
  <c r="CPI2" i="5"/>
  <c r="CPH2" i="5"/>
  <c r="CPG2" i="5"/>
  <c r="CPF2" i="5"/>
  <c r="CPE2" i="5"/>
  <c r="CPD2" i="5"/>
  <c r="CPC2" i="5"/>
  <c r="CPB2" i="5"/>
  <c r="CPA2" i="5"/>
  <c r="COZ2" i="5"/>
  <c r="COY2" i="5"/>
  <c r="COX2" i="5"/>
  <c r="COW2" i="5"/>
  <c r="COV2" i="5"/>
  <c r="COU2" i="5"/>
  <c r="COT2" i="5"/>
  <c r="COS2" i="5"/>
  <c r="COR2" i="5"/>
  <c r="COQ2" i="5"/>
  <c r="COP2" i="5"/>
  <c r="COO2" i="5"/>
  <c r="CON2" i="5"/>
  <c r="COM2" i="5"/>
  <c r="COL2" i="5"/>
  <c r="COK2" i="5"/>
  <c r="COJ2" i="5"/>
  <c r="COI2" i="5"/>
  <c r="COH2" i="5"/>
  <c r="COG2" i="5"/>
  <c r="COF2" i="5"/>
  <c r="COE2" i="5"/>
  <c r="COD2" i="5"/>
  <c r="COC2" i="5"/>
  <c r="COB2" i="5"/>
  <c r="COA2" i="5"/>
  <c r="CNZ2" i="5"/>
  <c r="CNY2" i="5"/>
  <c r="CNX2" i="5"/>
  <c r="CNW2" i="5"/>
  <c r="CNV2" i="5"/>
  <c r="CNU2" i="5"/>
  <c r="CNT2" i="5"/>
  <c r="CNS2" i="5"/>
  <c r="CNR2" i="5"/>
  <c r="CNQ2" i="5"/>
  <c r="CNP2" i="5"/>
  <c r="CNO2" i="5"/>
  <c r="CNN2" i="5"/>
  <c r="CNM2" i="5"/>
  <c r="CNL2" i="5"/>
  <c r="CNK2" i="5"/>
  <c r="CNJ2" i="5"/>
  <c r="CNI2" i="5"/>
  <c r="CNH2" i="5"/>
  <c r="CNG2" i="5"/>
  <c r="CNF2" i="5"/>
  <c r="CNE2" i="5"/>
  <c r="CND2" i="5"/>
  <c r="CNC2" i="5"/>
  <c r="CNB2" i="5"/>
  <c r="CNA2" i="5"/>
  <c r="CMZ2" i="5"/>
  <c r="CMY2" i="5"/>
  <c r="CMX2" i="5"/>
  <c r="CMW2" i="5"/>
  <c r="CMV2" i="5"/>
  <c r="CMU2" i="5"/>
  <c r="CMT2" i="5"/>
  <c r="CMS2" i="5"/>
  <c r="CMR2" i="5"/>
  <c r="CMQ2" i="5"/>
  <c r="CMP2" i="5"/>
  <c r="CMO2" i="5"/>
  <c r="CMN2" i="5"/>
  <c r="CMM2" i="5"/>
  <c r="CML2" i="5"/>
  <c r="CMK2" i="5"/>
  <c r="CMJ2" i="5"/>
  <c r="CMI2" i="5"/>
  <c r="CMH2" i="5"/>
  <c r="CMG2" i="5"/>
  <c r="CMF2" i="5"/>
  <c r="CME2" i="5"/>
  <c r="CMD2" i="5"/>
  <c r="CMC2" i="5"/>
  <c r="CMB2" i="5"/>
  <c r="CMA2" i="5"/>
  <c r="CLZ2" i="5"/>
  <c r="CLY2" i="5"/>
  <c r="CLX2" i="5"/>
  <c r="CLW2" i="5"/>
  <c r="CLV2" i="5"/>
  <c r="CLU2" i="5"/>
  <c r="CLT2" i="5"/>
  <c r="CLS2" i="5"/>
  <c r="CLR2" i="5"/>
  <c r="CLQ2" i="5"/>
  <c r="CLP2" i="5"/>
  <c r="CLO2" i="5"/>
  <c r="CLN2" i="5"/>
  <c r="CLM2" i="5"/>
  <c r="CLL2" i="5"/>
  <c r="CLK2" i="5"/>
  <c r="CLJ2" i="5"/>
  <c r="CLI2" i="5"/>
  <c r="CLH2" i="5"/>
  <c r="CLG2" i="5"/>
  <c r="CLF2" i="5"/>
  <c r="CLE2" i="5"/>
  <c r="CLD2" i="5"/>
  <c r="CLC2" i="5"/>
  <c r="CLB2" i="5"/>
  <c r="CLA2" i="5"/>
  <c r="CKZ2" i="5"/>
  <c r="CKY2" i="5"/>
  <c r="CKX2" i="5"/>
  <c r="CKW2" i="5"/>
  <c r="CKV2" i="5"/>
  <c r="CKU2" i="5"/>
  <c r="CKT2" i="5"/>
  <c r="CKS2" i="5"/>
  <c r="CKR2" i="5"/>
  <c r="CKQ2" i="5"/>
  <c r="CKP2" i="5"/>
  <c r="CKO2" i="5"/>
  <c r="CKN2" i="5"/>
  <c r="CKM2" i="5"/>
  <c r="CKL2" i="5"/>
  <c r="CKK2" i="5"/>
  <c r="CKJ2" i="5"/>
  <c r="CKI2" i="5"/>
  <c r="CKH2" i="5"/>
  <c r="CKG2" i="5"/>
  <c r="CKF2" i="5"/>
  <c r="CKE2" i="5"/>
  <c r="CKD2" i="5"/>
  <c r="CKC2" i="5"/>
  <c r="CKB2" i="5"/>
  <c r="CKA2" i="5"/>
  <c r="CJZ2" i="5"/>
  <c r="CJY2" i="5"/>
  <c r="CJX2" i="5"/>
  <c r="CJW2" i="5"/>
  <c r="CJV2" i="5"/>
  <c r="CJU2" i="5"/>
  <c r="CJT2" i="5"/>
  <c r="CJS2" i="5"/>
  <c r="CJR2" i="5"/>
  <c r="CJQ2" i="5"/>
  <c r="CJP2" i="5"/>
  <c r="CJO2" i="5"/>
  <c r="CJN2" i="5"/>
  <c r="CJM2" i="5"/>
  <c r="CJL2" i="5"/>
  <c r="CJK2" i="5"/>
  <c r="CJJ2" i="5"/>
  <c r="CJI2" i="5"/>
  <c r="CJH2" i="5"/>
  <c r="CJG2" i="5"/>
  <c r="CJF2" i="5"/>
  <c r="CJE2" i="5"/>
  <c r="CJD2" i="5"/>
  <c r="CJC2" i="5"/>
  <c r="CJB2" i="5"/>
  <c r="CJA2" i="5"/>
  <c r="CIZ2" i="5"/>
  <c r="CIY2" i="5"/>
  <c r="CIX2" i="5"/>
  <c r="CIW2" i="5"/>
  <c r="CIV2" i="5"/>
  <c r="CIU2" i="5"/>
  <c r="CIT2" i="5"/>
  <c r="CIS2" i="5"/>
  <c r="CIR2" i="5"/>
  <c r="CIQ2" i="5"/>
  <c r="CIP2" i="5"/>
  <c r="CIO2" i="5"/>
  <c r="CIN2" i="5"/>
  <c r="CIM2" i="5"/>
  <c r="CIL2" i="5"/>
  <c r="CIK2" i="5"/>
  <c r="CIJ2" i="5"/>
  <c r="CII2" i="5"/>
  <c r="CIH2" i="5"/>
  <c r="CIG2" i="5"/>
  <c r="CIF2" i="5"/>
  <c r="CIE2" i="5"/>
  <c r="CID2" i="5"/>
  <c r="CIC2" i="5"/>
  <c r="CIB2" i="5"/>
  <c r="CIA2" i="5"/>
  <c r="CHZ2" i="5"/>
  <c r="CHY2" i="5"/>
  <c r="CHX2" i="5"/>
  <c r="CHW2" i="5"/>
  <c r="CHV2" i="5"/>
  <c r="CHU2" i="5"/>
  <c r="CHT2" i="5"/>
  <c r="CHS2" i="5"/>
  <c r="CHR2" i="5"/>
  <c r="CHQ2" i="5"/>
  <c r="CHP2" i="5"/>
  <c r="CHO2" i="5"/>
  <c r="CHN2" i="5"/>
  <c r="CHM2" i="5"/>
  <c r="CHL2" i="5"/>
  <c r="CHK2" i="5"/>
  <c r="CHJ2" i="5"/>
  <c r="CHI2" i="5"/>
  <c r="CHH2" i="5"/>
  <c r="CHG2" i="5"/>
  <c r="CHF2" i="5"/>
  <c r="CHE2" i="5"/>
  <c r="CHD2" i="5"/>
  <c r="CHC2" i="5"/>
  <c r="CHB2" i="5"/>
  <c r="CHA2" i="5"/>
  <c r="CGZ2" i="5"/>
  <c r="CGY2" i="5"/>
  <c r="CGX2" i="5"/>
  <c r="CGW2" i="5"/>
  <c r="CGV2" i="5"/>
  <c r="CGU2" i="5"/>
  <c r="CGT2" i="5"/>
  <c r="CGS2" i="5"/>
  <c r="CGR2" i="5"/>
  <c r="CGQ2" i="5"/>
  <c r="CGP2" i="5"/>
  <c r="CGO2" i="5"/>
  <c r="CGN2" i="5"/>
  <c r="CGM2" i="5"/>
  <c r="CGL2" i="5"/>
  <c r="CGK2" i="5"/>
  <c r="CGJ2" i="5"/>
  <c r="CGI2" i="5"/>
  <c r="CGH2" i="5"/>
  <c r="CGG2" i="5"/>
  <c r="CGF2" i="5"/>
  <c r="CGE2" i="5"/>
  <c r="CGD2" i="5"/>
  <c r="CGC2" i="5"/>
  <c r="CGB2" i="5"/>
  <c r="CGA2" i="5"/>
  <c r="CFZ2" i="5"/>
  <c r="CFY2" i="5"/>
  <c r="CFX2" i="5"/>
  <c r="CFW2" i="5"/>
  <c r="CFV2" i="5"/>
  <c r="CFU2" i="5"/>
  <c r="CFT2" i="5"/>
  <c r="CFS2" i="5"/>
  <c r="CFR2" i="5"/>
  <c r="CFQ2" i="5"/>
  <c r="CFP2" i="5"/>
  <c r="CFO2" i="5"/>
  <c r="CFN2" i="5"/>
  <c r="CFM2" i="5"/>
  <c r="CFL2" i="5"/>
  <c r="CFK2" i="5"/>
  <c r="CFJ2" i="5"/>
  <c r="CFI2" i="5"/>
  <c r="CFH2" i="5"/>
  <c r="CFG2" i="5"/>
  <c r="CFF2" i="5"/>
  <c r="CFE2" i="5"/>
  <c r="CFD2" i="5"/>
  <c r="CFC2" i="5"/>
  <c r="CFB2" i="5"/>
  <c r="CFA2" i="5"/>
  <c r="CEZ2" i="5"/>
  <c r="CEY2" i="5"/>
  <c r="CEX2" i="5"/>
  <c r="CEW2" i="5"/>
  <c r="CEV2" i="5"/>
  <c r="CEU2" i="5"/>
  <c r="CET2" i="5"/>
  <c r="CES2" i="5"/>
  <c r="CER2" i="5"/>
  <c r="CEQ2" i="5"/>
  <c r="CEP2" i="5"/>
  <c r="CEO2" i="5"/>
  <c r="CEN2" i="5"/>
  <c r="CEM2" i="5"/>
  <c r="CEL2" i="5"/>
  <c r="CEK2" i="5"/>
  <c r="CEJ2" i="5"/>
  <c r="CEI2" i="5"/>
  <c r="CEH2" i="5"/>
  <c r="CEG2" i="5"/>
  <c r="CEF2" i="5"/>
  <c r="CEE2" i="5"/>
  <c r="CED2" i="5"/>
  <c r="CEC2" i="5"/>
  <c r="CEB2" i="5"/>
  <c r="CEA2" i="5"/>
  <c r="CDZ2" i="5"/>
  <c r="CDY2" i="5"/>
  <c r="CDX2" i="5"/>
  <c r="CDW2" i="5"/>
  <c r="CDV2" i="5"/>
  <c r="CDU2" i="5"/>
  <c r="CDT2" i="5"/>
  <c r="CDS2" i="5"/>
  <c r="CDR2" i="5"/>
  <c r="CDQ2" i="5"/>
  <c r="CDP2" i="5"/>
  <c r="CDO2" i="5"/>
  <c r="CDN2" i="5"/>
  <c r="CDM2" i="5"/>
  <c r="CDL2" i="5"/>
  <c r="CDK2" i="5"/>
  <c r="CDJ2" i="5"/>
  <c r="CDI2" i="5"/>
  <c r="CDH2" i="5"/>
  <c r="CDG2" i="5"/>
  <c r="CDF2" i="5"/>
  <c r="CDE2" i="5"/>
  <c r="CDD2" i="5"/>
  <c r="CDC2" i="5"/>
  <c r="CDB2" i="5"/>
  <c r="CDA2" i="5"/>
  <c r="CCZ2" i="5"/>
  <c r="CCY2" i="5"/>
  <c r="CCX2" i="5"/>
  <c r="CCW2" i="5"/>
  <c r="CCV2" i="5"/>
  <c r="CCU2" i="5"/>
  <c r="CCT2" i="5"/>
  <c r="CCS2" i="5"/>
  <c r="CCR2" i="5"/>
  <c r="CCQ2" i="5"/>
  <c r="CCP2" i="5"/>
  <c r="CCO2" i="5"/>
  <c r="CCN2" i="5"/>
  <c r="CCM2" i="5"/>
  <c r="CCL2" i="5"/>
  <c r="CCK2" i="5"/>
  <c r="CCJ2" i="5"/>
  <c r="CCI2" i="5"/>
  <c r="CCH2" i="5"/>
  <c r="CCG2" i="5"/>
  <c r="CCF2" i="5"/>
  <c r="CCE2" i="5"/>
  <c r="CCD2" i="5"/>
  <c r="CCC2" i="5"/>
  <c r="CCB2" i="5"/>
  <c r="CCA2" i="5"/>
  <c r="CBZ2" i="5"/>
  <c r="CBY2" i="5"/>
  <c r="CBX2" i="5"/>
  <c r="CBW2" i="5"/>
  <c r="CBV2" i="5"/>
  <c r="CBU2" i="5"/>
  <c r="CBT2" i="5"/>
  <c r="CBS2" i="5"/>
  <c r="CBR2" i="5"/>
  <c r="CBQ2" i="5"/>
  <c r="CBP2" i="5"/>
  <c r="CBO2" i="5"/>
  <c r="CBN2" i="5"/>
  <c r="CBM2" i="5"/>
  <c r="CBL2" i="5"/>
  <c r="CBK2" i="5"/>
  <c r="CBJ2" i="5"/>
  <c r="CBI2" i="5"/>
  <c r="CBH2" i="5"/>
  <c r="CBG2" i="5"/>
  <c r="CBF2" i="5"/>
  <c r="CBE2" i="5"/>
  <c r="CBD2" i="5"/>
  <c r="CBC2" i="5"/>
  <c r="CBB2" i="5"/>
  <c r="CBA2" i="5"/>
  <c r="CAZ2" i="5"/>
  <c r="CAY2" i="5"/>
  <c r="CAX2" i="5"/>
  <c r="CAW2" i="5"/>
  <c r="CAV2" i="5"/>
  <c r="CAU2" i="5"/>
  <c r="CAT2" i="5"/>
  <c r="CAS2" i="5"/>
  <c r="CAR2" i="5"/>
  <c r="CAQ2" i="5"/>
  <c r="CAP2" i="5"/>
  <c r="CAO2" i="5"/>
  <c r="CAN2" i="5"/>
  <c r="CAM2" i="5"/>
  <c r="CAL2" i="5"/>
  <c r="CAK2" i="5"/>
  <c r="CAJ2" i="5"/>
  <c r="CAI2" i="5"/>
  <c r="CAH2" i="5"/>
  <c r="CAG2" i="5"/>
  <c r="CAF2" i="5"/>
  <c r="CAE2" i="5"/>
  <c r="CAD2" i="5"/>
  <c r="CAC2" i="5"/>
  <c r="CAB2" i="5"/>
  <c r="CAA2" i="5"/>
  <c r="BZZ2" i="5"/>
  <c r="BZY2" i="5"/>
  <c r="BZX2" i="5"/>
  <c r="BZW2" i="5"/>
  <c r="BZV2" i="5"/>
  <c r="BZU2" i="5"/>
  <c r="BZT2" i="5"/>
  <c r="BZS2" i="5"/>
  <c r="BZR2" i="5"/>
  <c r="BZQ2" i="5"/>
  <c r="BZP2" i="5"/>
  <c r="BZO2" i="5"/>
  <c r="BZN2" i="5"/>
  <c r="BZM2" i="5"/>
  <c r="BZL2" i="5"/>
  <c r="BZK2" i="5"/>
  <c r="BZJ2" i="5"/>
  <c r="BZI2" i="5"/>
  <c r="BZH2" i="5"/>
  <c r="BZG2" i="5"/>
  <c r="BZF2" i="5"/>
  <c r="BZE2" i="5"/>
  <c r="BZD2" i="5"/>
  <c r="BZC2" i="5"/>
  <c r="BZB2" i="5"/>
  <c r="BZA2" i="5"/>
  <c r="BYZ2" i="5"/>
  <c r="BYY2" i="5"/>
  <c r="BYX2" i="5"/>
  <c r="BYW2" i="5"/>
  <c r="BYV2" i="5"/>
  <c r="BYU2" i="5"/>
  <c r="BYT2" i="5"/>
  <c r="BYS2" i="5"/>
  <c r="BYR2" i="5"/>
  <c r="BYQ2" i="5"/>
  <c r="BYP2" i="5"/>
  <c r="BYO2" i="5"/>
  <c r="BYN2" i="5"/>
  <c r="BYM2" i="5"/>
  <c r="BYL2" i="5"/>
  <c r="BYK2" i="5"/>
  <c r="BYJ2" i="5"/>
  <c r="BYI2" i="5"/>
  <c r="BYH2" i="5"/>
  <c r="BYG2" i="5"/>
  <c r="BYF2" i="5"/>
  <c r="BYE2" i="5"/>
  <c r="BYD2" i="5"/>
  <c r="BYC2" i="5"/>
  <c r="BYB2" i="5"/>
  <c r="BYA2" i="5"/>
  <c r="BXZ2" i="5"/>
  <c r="BXY2" i="5"/>
  <c r="BXX2" i="5"/>
  <c r="BXW2" i="5"/>
  <c r="BXV2" i="5"/>
  <c r="BXU2" i="5"/>
  <c r="BXT2" i="5"/>
  <c r="BXS2" i="5"/>
  <c r="BXR2" i="5"/>
  <c r="BXQ2" i="5"/>
  <c r="BXP2" i="5"/>
  <c r="BXO2" i="5"/>
  <c r="BXN2" i="5"/>
  <c r="BXM2" i="5"/>
  <c r="BXL2" i="5"/>
  <c r="BXK2" i="5"/>
  <c r="BXJ2" i="5"/>
  <c r="BXI2" i="5"/>
  <c r="BXH2" i="5"/>
  <c r="BXG2" i="5"/>
  <c r="BXF2" i="5"/>
  <c r="BXE2" i="5"/>
  <c r="BXD2" i="5"/>
  <c r="BXC2" i="5"/>
  <c r="BXB2" i="5"/>
  <c r="BXA2" i="5"/>
  <c r="BWZ2" i="5"/>
  <c r="BWY2" i="5"/>
  <c r="BWX2" i="5"/>
  <c r="BWW2" i="5"/>
  <c r="BWV2" i="5"/>
  <c r="BWU2" i="5"/>
  <c r="BWT2" i="5"/>
  <c r="BWS2" i="5"/>
  <c r="BWR2" i="5"/>
  <c r="BWQ2" i="5"/>
  <c r="BWP2" i="5"/>
  <c r="BWO2" i="5"/>
  <c r="BWN2" i="5"/>
  <c r="BWM2" i="5"/>
  <c r="BWL2" i="5"/>
  <c r="BWK2" i="5"/>
  <c r="BWJ2" i="5"/>
  <c r="BWI2" i="5"/>
  <c r="BWH2" i="5"/>
  <c r="BWG2" i="5"/>
  <c r="BWF2" i="5"/>
  <c r="BWE2" i="5"/>
  <c r="BWD2" i="5"/>
  <c r="BWC2" i="5"/>
  <c r="BWB2" i="5"/>
  <c r="BWA2" i="5"/>
  <c r="BVZ2" i="5"/>
  <c r="BVY2" i="5"/>
  <c r="BVX2" i="5"/>
  <c r="BVW2" i="5"/>
  <c r="BVV2" i="5"/>
  <c r="BVU2" i="5"/>
  <c r="BVT2" i="5"/>
  <c r="BVS2" i="5"/>
  <c r="BVR2" i="5"/>
  <c r="BVQ2" i="5"/>
  <c r="BVP2" i="5"/>
  <c r="BVO2" i="5"/>
  <c r="BVN2" i="5"/>
  <c r="BVM2" i="5"/>
  <c r="BVL2" i="5"/>
  <c r="BVK2" i="5"/>
  <c r="BVJ2" i="5"/>
  <c r="BVI2" i="5"/>
  <c r="BVH2" i="5"/>
  <c r="BVG2" i="5"/>
  <c r="BVF2" i="5"/>
  <c r="BVE2" i="5"/>
  <c r="BVD2" i="5"/>
  <c r="BVC2" i="5"/>
  <c r="BVB2" i="5"/>
  <c r="BVA2" i="5"/>
  <c r="BUZ2" i="5"/>
  <c r="BUY2" i="5"/>
  <c r="BUX2" i="5"/>
  <c r="BUW2" i="5"/>
  <c r="BUV2" i="5"/>
  <c r="BUU2" i="5"/>
  <c r="BUT2" i="5"/>
  <c r="BUS2" i="5"/>
  <c r="BUR2" i="5"/>
  <c r="BUQ2" i="5"/>
  <c r="BUP2" i="5"/>
  <c r="BUO2" i="5"/>
  <c r="BUN2" i="5"/>
  <c r="BUM2" i="5"/>
  <c r="BUL2" i="5"/>
  <c r="BUK2" i="5"/>
  <c r="BUJ2" i="5"/>
  <c r="BUI2" i="5"/>
  <c r="BUH2" i="5"/>
  <c r="BUG2" i="5"/>
  <c r="BUF2" i="5"/>
  <c r="BUE2" i="5"/>
  <c r="BUD2" i="5"/>
  <c r="BUC2" i="5"/>
  <c r="BUB2" i="5"/>
  <c r="BUA2" i="5"/>
  <c r="BTZ2" i="5"/>
  <c r="BTY2" i="5"/>
  <c r="BTX2" i="5"/>
  <c r="BTW2" i="5"/>
  <c r="BTV2" i="5"/>
  <c r="BTU2" i="5"/>
  <c r="BTT2" i="5"/>
  <c r="BTS2" i="5"/>
  <c r="BTR2" i="5"/>
  <c r="BTQ2" i="5"/>
  <c r="BTP2" i="5"/>
  <c r="BTO2" i="5"/>
  <c r="BTN2" i="5"/>
  <c r="BTM2" i="5"/>
  <c r="BTL2" i="5"/>
  <c r="BTK2" i="5"/>
  <c r="BTJ2" i="5"/>
  <c r="BTI2" i="5"/>
  <c r="BTH2" i="5"/>
  <c r="BTG2" i="5"/>
  <c r="BTF2" i="5"/>
  <c r="BTE2" i="5"/>
  <c r="BTD2" i="5"/>
  <c r="BTC2" i="5"/>
  <c r="BTB2" i="5"/>
  <c r="BTA2" i="5"/>
  <c r="BSZ2" i="5"/>
  <c r="BSY2" i="5"/>
  <c r="BSX2" i="5"/>
  <c r="BSW2" i="5"/>
  <c r="BSV2" i="5"/>
  <c r="BSU2" i="5"/>
  <c r="BST2" i="5"/>
  <c r="BSS2" i="5"/>
  <c r="BSR2" i="5"/>
  <c r="BSQ2" i="5"/>
  <c r="BSP2" i="5"/>
  <c r="BSO2" i="5"/>
  <c r="BSN2" i="5"/>
  <c r="BSM2" i="5"/>
  <c r="BSL2" i="5"/>
  <c r="BSK2" i="5"/>
  <c r="BSJ2" i="5"/>
  <c r="BSI2" i="5"/>
  <c r="BSH2" i="5"/>
  <c r="BSG2" i="5"/>
  <c r="BSF2" i="5"/>
  <c r="BSE2" i="5"/>
  <c r="BSD2" i="5"/>
  <c r="BSC2" i="5"/>
  <c r="BSB2" i="5"/>
  <c r="BSA2" i="5"/>
  <c r="BRZ2" i="5"/>
  <c r="BRY2" i="5"/>
  <c r="BRX2" i="5"/>
  <c r="BRW2" i="5"/>
  <c r="BRV2" i="5"/>
  <c r="BRU2" i="5"/>
  <c r="BRT2" i="5"/>
  <c r="BRS2" i="5"/>
  <c r="BRR2" i="5"/>
  <c r="BRQ2" i="5"/>
  <c r="BRP2" i="5"/>
  <c r="BRO2" i="5"/>
  <c r="BRN2" i="5"/>
  <c r="BRM2" i="5"/>
  <c r="BRL2" i="5"/>
  <c r="BRK2" i="5"/>
  <c r="BRJ2" i="5"/>
  <c r="BRI2" i="5"/>
  <c r="BRH2" i="5"/>
  <c r="BRG2" i="5"/>
  <c r="BRF2" i="5"/>
  <c r="BRE2" i="5"/>
  <c r="BRD2" i="5"/>
  <c r="BRC2" i="5"/>
  <c r="BRB2" i="5"/>
  <c r="BRA2" i="5"/>
  <c r="BQZ2" i="5"/>
  <c r="BQY2" i="5"/>
  <c r="BQX2" i="5"/>
  <c r="BQW2" i="5"/>
  <c r="BQV2" i="5"/>
  <c r="BQU2" i="5"/>
  <c r="BQT2" i="5"/>
  <c r="BQS2" i="5"/>
  <c r="BQR2" i="5"/>
  <c r="BQQ2" i="5"/>
  <c r="BQP2" i="5"/>
  <c r="BQO2" i="5"/>
  <c r="BQN2" i="5"/>
  <c r="BQM2" i="5"/>
  <c r="BQL2" i="5"/>
  <c r="BQK2" i="5"/>
  <c r="BQJ2" i="5"/>
  <c r="BQI2" i="5"/>
  <c r="BQH2" i="5"/>
  <c r="BQG2" i="5"/>
  <c r="BQF2" i="5"/>
  <c r="BQE2" i="5"/>
  <c r="BQD2" i="5"/>
  <c r="BQC2" i="5"/>
  <c r="BQB2" i="5"/>
  <c r="BQA2" i="5"/>
  <c r="BPZ2" i="5"/>
  <c r="BPY2" i="5"/>
  <c r="BPX2" i="5"/>
  <c r="BPW2" i="5"/>
  <c r="BPV2" i="5"/>
  <c r="BPU2" i="5"/>
  <c r="BPT2" i="5"/>
  <c r="BPS2" i="5"/>
  <c r="BPR2" i="5"/>
  <c r="BPQ2" i="5"/>
  <c r="BPP2" i="5"/>
  <c r="BPO2" i="5"/>
  <c r="BPN2" i="5"/>
  <c r="BPM2" i="5"/>
  <c r="BPL2" i="5"/>
  <c r="BPK2" i="5"/>
  <c r="BPJ2" i="5"/>
  <c r="BPI2" i="5"/>
  <c r="BPH2" i="5"/>
  <c r="BPG2" i="5"/>
  <c r="BPF2" i="5"/>
  <c r="BPE2" i="5"/>
  <c r="BPD2" i="5"/>
  <c r="BPC2" i="5"/>
  <c r="BPB2" i="5"/>
  <c r="BPA2" i="5"/>
  <c r="BOZ2" i="5"/>
  <c r="BOY2" i="5"/>
  <c r="BOX2" i="5"/>
  <c r="BOW2" i="5"/>
  <c r="BOV2" i="5"/>
  <c r="BOU2" i="5"/>
  <c r="BOT2" i="5"/>
  <c r="BOS2" i="5"/>
  <c r="BOR2" i="5"/>
  <c r="BOQ2" i="5"/>
  <c r="BOP2" i="5"/>
  <c r="BOO2" i="5"/>
  <c r="BON2" i="5"/>
  <c r="BOM2" i="5"/>
  <c r="BOL2" i="5"/>
  <c r="BOK2" i="5"/>
  <c r="BOJ2" i="5"/>
  <c r="BOI2" i="5"/>
  <c r="BOH2" i="5"/>
  <c r="BOG2" i="5"/>
  <c r="BOF2" i="5"/>
  <c r="BOE2" i="5"/>
  <c r="BOD2" i="5"/>
  <c r="BOC2" i="5"/>
  <c r="BOB2" i="5"/>
  <c r="BOA2" i="5"/>
  <c r="BNZ2" i="5"/>
  <c r="BNY2" i="5"/>
  <c r="BNX2" i="5"/>
  <c r="BNW2" i="5"/>
  <c r="BNV2" i="5"/>
  <c r="BNU2" i="5"/>
  <c r="BNT2" i="5"/>
  <c r="BNS2" i="5"/>
  <c r="BNR2" i="5"/>
  <c r="BNQ2" i="5"/>
  <c r="BNP2" i="5"/>
  <c r="BNO2" i="5"/>
  <c r="BNN2" i="5"/>
  <c r="BNM2" i="5"/>
  <c r="BNL2" i="5"/>
  <c r="BNK2" i="5"/>
  <c r="BNJ2" i="5"/>
  <c r="BNI2" i="5"/>
  <c r="BNH2" i="5"/>
  <c r="BNG2" i="5"/>
  <c r="BNF2" i="5"/>
  <c r="BNE2" i="5"/>
  <c r="BND2" i="5"/>
  <c r="BNC2" i="5"/>
  <c r="BNB2" i="5"/>
  <c r="BNA2" i="5"/>
  <c r="BMZ2" i="5"/>
  <c r="BMY2" i="5"/>
  <c r="BMX2" i="5"/>
  <c r="BMW2" i="5"/>
  <c r="BMV2" i="5"/>
  <c r="BMU2" i="5"/>
  <c r="BMT2" i="5"/>
  <c r="BMS2" i="5"/>
  <c r="BMR2" i="5"/>
  <c r="BMQ2" i="5"/>
  <c r="BMP2" i="5"/>
  <c r="BMO2" i="5"/>
  <c r="BMN2" i="5"/>
  <c r="BMM2" i="5"/>
  <c r="BML2" i="5"/>
  <c r="BMK2" i="5"/>
  <c r="BMJ2" i="5"/>
  <c r="BMI2" i="5"/>
  <c r="BMH2" i="5"/>
  <c r="BMG2" i="5"/>
  <c r="BMF2" i="5"/>
  <c r="BME2" i="5"/>
  <c r="BMD2" i="5"/>
  <c r="BMC2" i="5"/>
  <c r="BMB2" i="5"/>
  <c r="BMA2" i="5"/>
  <c r="BLZ2" i="5"/>
  <c r="BLY2" i="5"/>
  <c r="BLX2" i="5"/>
  <c r="BLW2" i="5"/>
  <c r="BLV2" i="5"/>
  <c r="BLU2" i="5"/>
  <c r="BLT2" i="5"/>
  <c r="BLS2" i="5"/>
  <c r="BLR2" i="5"/>
  <c r="BLQ2" i="5"/>
  <c r="BLP2" i="5"/>
  <c r="BLO2" i="5"/>
  <c r="BLN2" i="5"/>
  <c r="BLM2" i="5"/>
  <c r="BLL2" i="5"/>
  <c r="BLK2" i="5"/>
  <c r="BLJ2" i="5"/>
  <c r="BLI2" i="5"/>
  <c r="BLH2" i="5"/>
  <c r="BLG2" i="5"/>
  <c r="BLF2" i="5"/>
  <c r="BLE2" i="5"/>
  <c r="BLD2" i="5"/>
  <c r="BLC2" i="5"/>
  <c r="BLB2" i="5"/>
  <c r="BLA2" i="5"/>
  <c r="BKZ2" i="5"/>
  <c r="BKY2" i="5"/>
  <c r="BKX2" i="5"/>
  <c r="BKW2" i="5"/>
  <c r="BKV2" i="5"/>
  <c r="BKU2" i="5"/>
  <c r="BKT2" i="5"/>
  <c r="BKS2" i="5"/>
  <c r="BKR2" i="5"/>
  <c r="BKQ2" i="5"/>
  <c r="BKP2" i="5"/>
  <c r="BKO2" i="5"/>
  <c r="BKN2" i="5"/>
  <c r="BKM2" i="5"/>
  <c r="BKL2" i="5"/>
  <c r="BKK2" i="5"/>
  <c r="BKJ2" i="5"/>
  <c r="BKI2" i="5"/>
  <c r="BKH2" i="5"/>
  <c r="BKG2" i="5"/>
  <c r="BKF2" i="5"/>
  <c r="BKE2" i="5"/>
  <c r="BKD2" i="5"/>
  <c r="BKC2" i="5"/>
  <c r="BKB2" i="5"/>
  <c r="BKA2" i="5"/>
  <c r="BJZ2" i="5"/>
  <c r="BJY2" i="5"/>
  <c r="BJX2" i="5"/>
  <c r="BJW2" i="5"/>
  <c r="BJV2" i="5"/>
  <c r="BJU2" i="5"/>
  <c r="BJT2" i="5"/>
  <c r="BJS2" i="5"/>
  <c r="BJR2" i="5"/>
  <c r="BJQ2" i="5"/>
  <c r="BJP2" i="5"/>
  <c r="BJO2" i="5"/>
  <c r="BJN2" i="5"/>
  <c r="BJM2" i="5"/>
  <c r="BJL2" i="5"/>
  <c r="BJK2" i="5"/>
  <c r="BJJ2" i="5"/>
  <c r="BJI2" i="5"/>
  <c r="BJH2" i="5"/>
  <c r="BJG2" i="5"/>
  <c r="BJF2" i="5"/>
  <c r="BJE2" i="5"/>
  <c r="BJD2" i="5"/>
  <c r="BJC2" i="5"/>
  <c r="BJB2" i="5"/>
  <c r="BJA2" i="5"/>
  <c r="BIZ2" i="5"/>
  <c r="BIY2" i="5"/>
  <c r="BIX2" i="5"/>
  <c r="BIW2" i="5"/>
  <c r="BIV2" i="5"/>
  <c r="BIU2" i="5"/>
  <c r="BIT2" i="5"/>
  <c r="BIS2" i="5"/>
  <c r="BIR2" i="5"/>
  <c r="BIQ2" i="5"/>
  <c r="BIP2" i="5"/>
  <c r="BIO2" i="5"/>
  <c r="BIN2" i="5"/>
  <c r="BIM2" i="5"/>
  <c r="BIL2" i="5"/>
  <c r="BIK2" i="5"/>
  <c r="BIJ2" i="5"/>
  <c r="BII2" i="5"/>
  <c r="BIH2" i="5"/>
  <c r="BIG2" i="5"/>
  <c r="BIF2" i="5"/>
  <c r="BIE2" i="5"/>
  <c r="BID2" i="5"/>
  <c r="BIC2" i="5"/>
  <c r="BIB2" i="5"/>
  <c r="BIA2" i="5"/>
  <c r="BHZ2" i="5"/>
  <c r="BHY2" i="5"/>
  <c r="BHX2" i="5"/>
  <c r="BHW2" i="5"/>
  <c r="BHV2" i="5"/>
  <c r="BHU2" i="5"/>
  <c r="BHT2" i="5"/>
  <c r="BHS2" i="5"/>
  <c r="BHR2" i="5"/>
  <c r="BHQ2" i="5"/>
  <c r="BHP2" i="5"/>
  <c r="BHO2" i="5"/>
  <c r="BHN2" i="5"/>
  <c r="BHM2" i="5"/>
  <c r="BHL2" i="5"/>
  <c r="BHK2" i="5"/>
  <c r="BHJ2" i="5"/>
  <c r="BHI2" i="5"/>
  <c r="BHH2" i="5"/>
  <c r="BHG2" i="5"/>
  <c r="BHF2" i="5"/>
  <c r="BHE2" i="5"/>
  <c r="BHD2" i="5"/>
  <c r="BHC2" i="5"/>
  <c r="BHB2" i="5"/>
  <c r="BHA2" i="5"/>
  <c r="BGZ2" i="5"/>
  <c r="BGY2" i="5"/>
  <c r="BGX2" i="5"/>
  <c r="BGW2" i="5"/>
  <c r="BGV2" i="5"/>
  <c r="BGU2" i="5"/>
  <c r="BGT2" i="5"/>
  <c r="BGS2" i="5"/>
  <c r="BGR2" i="5"/>
  <c r="BGQ2" i="5"/>
  <c r="BGP2" i="5"/>
  <c r="BGO2" i="5"/>
  <c r="BGN2" i="5"/>
  <c r="BGM2" i="5"/>
  <c r="BGL2" i="5"/>
  <c r="BGK2" i="5"/>
  <c r="BGJ2" i="5"/>
  <c r="BGI2" i="5"/>
  <c r="BGH2" i="5"/>
  <c r="BGG2" i="5"/>
  <c r="BGF2" i="5"/>
  <c r="BGE2" i="5"/>
  <c r="BGD2" i="5"/>
  <c r="BGC2" i="5"/>
  <c r="BGB2" i="5"/>
  <c r="BGA2" i="5"/>
  <c r="BFZ2" i="5"/>
  <c r="BFY2" i="5"/>
  <c r="BFX2" i="5"/>
  <c r="BFW2" i="5"/>
  <c r="BFV2" i="5"/>
  <c r="BFU2" i="5"/>
  <c r="BFT2" i="5"/>
  <c r="BFS2" i="5"/>
  <c r="BFR2" i="5"/>
  <c r="BFQ2" i="5"/>
  <c r="BFP2" i="5"/>
  <c r="BFO2" i="5"/>
  <c r="BFN2" i="5"/>
  <c r="BFM2" i="5"/>
  <c r="BFL2" i="5"/>
  <c r="BFK2" i="5"/>
  <c r="BFJ2" i="5"/>
  <c r="BFI2" i="5"/>
  <c r="BFH2" i="5"/>
  <c r="BFG2" i="5"/>
  <c r="BFF2" i="5"/>
  <c r="BFE2" i="5"/>
  <c r="BFD2" i="5"/>
  <c r="BFC2" i="5"/>
  <c r="BFB2" i="5"/>
  <c r="BFA2" i="5"/>
  <c r="BEZ2" i="5"/>
  <c r="BEY2" i="5"/>
  <c r="BEX2" i="5"/>
  <c r="BEW2" i="5"/>
  <c r="BEV2" i="5"/>
  <c r="BEU2" i="5"/>
  <c r="BET2" i="5"/>
  <c r="BES2" i="5"/>
  <c r="BER2" i="5"/>
  <c r="BEQ2" i="5"/>
  <c r="BEP2" i="5"/>
  <c r="BEO2" i="5"/>
  <c r="BEN2" i="5"/>
  <c r="BEM2" i="5"/>
  <c r="BEL2" i="5"/>
  <c r="BEK2" i="5"/>
  <c r="BEJ2" i="5"/>
  <c r="BEI2" i="5"/>
  <c r="BEH2" i="5"/>
  <c r="BEG2" i="5"/>
  <c r="BEF2" i="5"/>
  <c r="BEE2" i="5"/>
  <c r="BED2" i="5"/>
  <c r="BEC2" i="5"/>
  <c r="BEB2" i="5"/>
  <c r="BEA2" i="5"/>
  <c r="BDZ2" i="5"/>
  <c r="BDY2" i="5"/>
  <c r="BDX2" i="5"/>
  <c r="BDW2" i="5"/>
  <c r="BDV2" i="5"/>
  <c r="BDU2" i="5"/>
  <c r="BDT2" i="5"/>
  <c r="BDS2" i="5"/>
  <c r="BDR2" i="5"/>
  <c r="BDQ2" i="5"/>
  <c r="BDP2" i="5"/>
  <c r="BDO2" i="5"/>
  <c r="BDN2" i="5"/>
  <c r="BDM2" i="5"/>
  <c r="BDL2" i="5"/>
  <c r="BDK2" i="5"/>
  <c r="BDJ2" i="5"/>
  <c r="BDI2" i="5"/>
  <c r="BDH2" i="5"/>
  <c r="BDG2" i="5"/>
  <c r="BDF2" i="5"/>
  <c r="BDE2" i="5"/>
  <c r="BDD2" i="5"/>
  <c r="BDC2" i="5"/>
  <c r="BDB2" i="5"/>
  <c r="BDA2" i="5"/>
  <c r="BCZ2" i="5"/>
  <c r="BCY2" i="5"/>
  <c r="BCX2" i="5"/>
  <c r="BCW2" i="5"/>
  <c r="BCV2" i="5"/>
  <c r="BCU2" i="5"/>
  <c r="BCT2" i="5"/>
  <c r="BCS2" i="5"/>
  <c r="BCR2" i="5"/>
  <c r="BCQ2" i="5"/>
  <c r="BCP2" i="5"/>
  <c r="BCO2" i="5"/>
  <c r="BCN2" i="5"/>
  <c r="BCM2" i="5"/>
  <c r="BCL2" i="5"/>
  <c r="BCK2" i="5"/>
  <c r="BCJ2" i="5"/>
  <c r="BCI2" i="5"/>
  <c r="BCH2" i="5"/>
  <c r="BCG2" i="5"/>
  <c r="BCF2" i="5"/>
  <c r="BCE2" i="5"/>
  <c r="BCD2" i="5"/>
  <c r="BCC2" i="5"/>
  <c r="BCB2" i="5"/>
  <c r="BCA2" i="5"/>
  <c r="BBZ2" i="5"/>
  <c r="BBY2" i="5"/>
  <c r="BBX2" i="5"/>
  <c r="BBW2" i="5"/>
  <c r="BBV2" i="5"/>
  <c r="BBU2" i="5"/>
  <c r="BBT2" i="5"/>
  <c r="BBS2" i="5"/>
  <c r="BBR2" i="5"/>
  <c r="BBQ2" i="5"/>
  <c r="BBP2" i="5"/>
  <c r="BBO2" i="5"/>
  <c r="BBN2" i="5"/>
  <c r="BBM2" i="5"/>
  <c r="BBL2" i="5"/>
  <c r="BBK2" i="5"/>
  <c r="BBJ2" i="5"/>
  <c r="BBI2" i="5"/>
  <c r="BBH2" i="5"/>
  <c r="BBG2" i="5"/>
  <c r="BBF2" i="5"/>
  <c r="BBE2" i="5"/>
  <c r="BBD2" i="5"/>
  <c r="BBC2" i="5"/>
  <c r="BBB2" i="5"/>
  <c r="BBA2" i="5"/>
  <c r="BAZ2" i="5"/>
  <c r="BAY2" i="5"/>
  <c r="BAX2" i="5"/>
  <c r="BAW2" i="5"/>
  <c r="BAV2" i="5"/>
  <c r="BAU2" i="5"/>
  <c r="BAT2" i="5"/>
  <c r="BAS2" i="5"/>
  <c r="BAR2" i="5"/>
  <c r="BAQ2" i="5"/>
  <c r="BAP2" i="5"/>
  <c r="BAO2" i="5"/>
  <c r="BAN2" i="5"/>
  <c r="BAM2" i="5"/>
  <c r="BAL2" i="5"/>
  <c r="BAK2" i="5"/>
  <c r="BAJ2" i="5"/>
  <c r="BAI2" i="5"/>
  <c r="BAH2" i="5"/>
  <c r="BAG2" i="5"/>
  <c r="BAF2" i="5"/>
  <c r="BAE2" i="5"/>
  <c r="BAD2" i="5"/>
  <c r="BAC2" i="5"/>
  <c r="BAB2" i="5"/>
  <c r="BAA2" i="5"/>
  <c r="AZZ2" i="5"/>
  <c r="AZY2" i="5"/>
  <c r="AZX2" i="5"/>
  <c r="AZW2" i="5"/>
  <c r="AZV2" i="5"/>
  <c r="AZU2" i="5"/>
  <c r="AZT2" i="5"/>
  <c r="AZS2" i="5"/>
  <c r="AZR2" i="5"/>
  <c r="AZQ2" i="5"/>
  <c r="AZP2" i="5"/>
  <c r="AZO2" i="5"/>
  <c r="AZN2" i="5"/>
  <c r="AZM2" i="5"/>
  <c r="AZL2" i="5"/>
  <c r="AZK2" i="5"/>
  <c r="AZJ2" i="5"/>
  <c r="AZI2" i="5"/>
  <c r="AZH2" i="5"/>
  <c r="AZG2" i="5"/>
  <c r="AZF2" i="5"/>
  <c r="AZE2" i="5"/>
  <c r="AZD2" i="5"/>
  <c r="AZC2" i="5"/>
  <c r="AZB2" i="5"/>
  <c r="AZA2" i="5"/>
  <c r="AYZ2" i="5"/>
  <c r="AYY2" i="5"/>
  <c r="AYX2" i="5"/>
  <c r="AYW2" i="5"/>
  <c r="AYV2" i="5"/>
  <c r="AYU2" i="5"/>
  <c r="AYT2" i="5"/>
  <c r="AYS2" i="5"/>
  <c r="AYR2" i="5"/>
  <c r="AYQ2" i="5"/>
  <c r="AYP2" i="5"/>
  <c r="AYO2" i="5"/>
  <c r="AYN2" i="5"/>
  <c r="AYM2" i="5"/>
  <c r="AYL2" i="5"/>
  <c r="AYK2" i="5"/>
  <c r="AYJ2" i="5"/>
  <c r="AYI2" i="5"/>
  <c r="AYH2" i="5"/>
  <c r="AYG2" i="5"/>
  <c r="AYF2" i="5"/>
  <c r="AYE2" i="5"/>
  <c r="AYD2" i="5"/>
  <c r="AYC2" i="5"/>
  <c r="AYB2" i="5"/>
  <c r="AYA2" i="5"/>
  <c r="AXZ2" i="5"/>
  <c r="AXY2" i="5"/>
  <c r="AXX2" i="5"/>
  <c r="AXW2" i="5"/>
  <c r="AXV2" i="5"/>
  <c r="AXU2" i="5"/>
  <c r="AXT2" i="5"/>
  <c r="AXS2" i="5"/>
  <c r="AXR2" i="5"/>
  <c r="AXQ2" i="5"/>
  <c r="AXP2" i="5"/>
  <c r="AXO2" i="5"/>
  <c r="AXN2" i="5"/>
  <c r="AXM2" i="5"/>
  <c r="AXL2" i="5"/>
  <c r="AXK2" i="5"/>
  <c r="AXJ2" i="5"/>
  <c r="AXI2" i="5"/>
  <c r="AXH2" i="5"/>
  <c r="AXG2" i="5"/>
  <c r="AXF2" i="5"/>
  <c r="AXE2" i="5"/>
  <c r="AXD2" i="5"/>
  <c r="AXC2" i="5"/>
  <c r="AXB2" i="5"/>
  <c r="AXA2" i="5"/>
  <c r="AWZ2" i="5"/>
  <c r="AWY2" i="5"/>
  <c r="AWX2" i="5"/>
  <c r="AWW2" i="5"/>
  <c r="AWV2" i="5"/>
  <c r="AWU2" i="5"/>
  <c r="AWT2" i="5"/>
  <c r="AWS2" i="5"/>
  <c r="AWR2" i="5"/>
  <c r="AWQ2" i="5"/>
  <c r="AWP2" i="5"/>
  <c r="AWO2" i="5"/>
  <c r="AWN2" i="5"/>
  <c r="AWM2" i="5"/>
  <c r="AWL2" i="5"/>
  <c r="AWK2" i="5"/>
  <c r="AWJ2" i="5"/>
  <c r="AWI2" i="5"/>
  <c r="AWH2" i="5"/>
  <c r="AWG2" i="5"/>
  <c r="AWF2" i="5"/>
  <c r="AWE2" i="5"/>
  <c r="AWD2" i="5"/>
  <c r="AWC2" i="5"/>
  <c r="AWB2" i="5"/>
  <c r="AWA2" i="5"/>
  <c r="AVZ2" i="5"/>
  <c r="AVY2" i="5"/>
  <c r="AVX2" i="5"/>
  <c r="AVW2" i="5"/>
  <c r="AVV2" i="5"/>
  <c r="AVU2" i="5"/>
  <c r="AVT2" i="5"/>
  <c r="AVS2" i="5"/>
  <c r="AVR2" i="5"/>
  <c r="AVQ2" i="5"/>
  <c r="AVP2" i="5"/>
  <c r="AVO2" i="5"/>
  <c r="AVN2" i="5"/>
  <c r="AVM2" i="5"/>
  <c r="AVL2" i="5"/>
  <c r="AVK2" i="5"/>
  <c r="AVJ2" i="5"/>
  <c r="AVI2" i="5"/>
  <c r="AVH2" i="5"/>
  <c r="AVG2" i="5"/>
  <c r="AVF2" i="5"/>
  <c r="AVE2" i="5"/>
  <c r="AVD2" i="5"/>
  <c r="AVC2" i="5"/>
  <c r="AVB2" i="5"/>
  <c r="AVA2" i="5"/>
  <c r="AUZ2" i="5"/>
  <c r="AUY2" i="5"/>
  <c r="AUX2" i="5"/>
  <c r="AUW2" i="5"/>
  <c r="AUV2" i="5"/>
  <c r="AUU2" i="5"/>
  <c r="AUT2" i="5"/>
  <c r="AUS2" i="5"/>
  <c r="AUR2" i="5"/>
  <c r="AUQ2" i="5"/>
  <c r="AUP2" i="5"/>
  <c r="AUO2" i="5"/>
  <c r="AUN2" i="5"/>
  <c r="AUM2" i="5"/>
  <c r="AUL2" i="5"/>
  <c r="AUK2" i="5"/>
  <c r="AUJ2" i="5"/>
  <c r="AUI2" i="5"/>
  <c r="AUH2" i="5"/>
  <c r="AUG2" i="5"/>
  <c r="AUF2" i="5"/>
  <c r="AUE2" i="5"/>
  <c r="AUD2" i="5"/>
  <c r="AUC2" i="5"/>
  <c r="AUB2" i="5"/>
  <c r="AUA2" i="5"/>
  <c r="ATZ2" i="5"/>
  <c r="ATY2" i="5"/>
  <c r="ATX2" i="5"/>
  <c r="ATW2" i="5"/>
  <c r="ATV2" i="5"/>
  <c r="ATU2" i="5"/>
  <c r="ATT2" i="5"/>
  <c r="ATS2" i="5"/>
  <c r="ATR2" i="5"/>
  <c r="ATQ2" i="5"/>
  <c r="ATP2" i="5"/>
  <c r="ATO2" i="5"/>
  <c r="ATN2" i="5"/>
  <c r="ATM2" i="5"/>
  <c r="ATL2" i="5"/>
  <c r="ATK2" i="5"/>
  <c r="ATJ2" i="5"/>
  <c r="ATI2" i="5"/>
  <c r="ATH2" i="5"/>
  <c r="ATG2" i="5"/>
  <c r="ATF2" i="5"/>
  <c r="ATE2" i="5"/>
  <c r="ATD2" i="5"/>
  <c r="ATC2" i="5"/>
  <c r="ATB2" i="5"/>
  <c r="ATA2" i="5"/>
  <c r="ASZ2" i="5"/>
  <c r="ASY2" i="5"/>
  <c r="ASX2" i="5"/>
  <c r="ASW2" i="5"/>
  <c r="ASV2" i="5"/>
  <c r="ASU2" i="5"/>
  <c r="AST2" i="5"/>
  <c r="ASS2" i="5"/>
  <c r="ASR2" i="5"/>
  <c r="ASQ2" i="5"/>
  <c r="ASP2" i="5"/>
  <c r="ASO2" i="5"/>
  <c r="ASN2" i="5"/>
  <c r="ASM2" i="5"/>
  <c r="ASL2" i="5"/>
  <c r="ASK2" i="5"/>
  <c r="ASJ2" i="5"/>
  <c r="ASI2" i="5"/>
  <c r="ASH2" i="5"/>
  <c r="ASG2" i="5"/>
  <c r="ASF2" i="5"/>
  <c r="ASE2" i="5"/>
  <c r="ASD2" i="5"/>
  <c r="ASC2" i="5"/>
  <c r="ASB2" i="5"/>
  <c r="ASA2" i="5"/>
  <c r="ARZ2" i="5"/>
  <c r="ARY2" i="5"/>
  <c r="ARX2" i="5"/>
  <c r="ARW2" i="5"/>
  <c r="ARV2" i="5"/>
  <c r="ARU2" i="5"/>
  <c r="ART2" i="5"/>
  <c r="ARS2" i="5"/>
  <c r="ARR2" i="5"/>
  <c r="ARQ2" i="5"/>
  <c r="ARP2" i="5"/>
  <c r="ARO2" i="5"/>
  <c r="ARN2" i="5"/>
  <c r="ARM2" i="5"/>
  <c r="ARL2" i="5"/>
  <c r="ARK2" i="5"/>
  <c r="ARJ2" i="5"/>
  <c r="ARI2" i="5"/>
  <c r="ARH2" i="5"/>
  <c r="ARG2" i="5"/>
  <c r="ARF2" i="5"/>
  <c r="ARE2" i="5"/>
  <c r="ARD2" i="5"/>
  <c r="ARC2" i="5"/>
  <c r="ARB2" i="5"/>
  <c r="ARA2" i="5"/>
  <c r="AQZ2" i="5"/>
  <c r="AQY2" i="5"/>
  <c r="AQX2" i="5"/>
  <c r="AQW2" i="5"/>
  <c r="AQV2" i="5"/>
  <c r="AQU2" i="5"/>
  <c r="AQT2" i="5"/>
  <c r="AQS2" i="5"/>
  <c r="AQR2" i="5"/>
  <c r="AQQ2" i="5"/>
  <c r="AQP2" i="5"/>
  <c r="AQO2" i="5"/>
  <c r="AQN2" i="5"/>
  <c r="AQM2" i="5"/>
  <c r="AQL2" i="5"/>
  <c r="AQK2" i="5"/>
  <c r="AQJ2" i="5"/>
  <c r="AQI2" i="5"/>
  <c r="AQH2" i="5"/>
  <c r="AQG2" i="5"/>
  <c r="AQF2" i="5"/>
  <c r="AQE2" i="5"/>
  <c r="AQD2" i="5"/>
  <c r="AQC2" i="5"/>
  <c r="AQB2" i="5"/>
  <c r="AQA2" i="5"/>
  <c r="APZ2" i="5"/>
  <c r="APY2" i="5"/>
  <c r="APX2" i="5"/>
  <c r="APW2" i="5"/>
  <c r="APV2" i="5"/>
  <c r="APU2" i="5"/>
  <c r="APT2" i="5"/>
  <c r="APS2" i="5"/>
  <c r="APR2" i="5"/>
  <c r="APQ2" i="5"/>
  <c r="APP2" i="5"/>
  <c r="APO2" i="5"/>
  <c r="APN2" i="5"/>
  <c r="APM2" i="5"/>
  <c r="APL2" i="5"/>
  <c r="APK2" i="5"/>
  <c r="APJ2" i="5"/>
  <c r="API2" i="5"/>
  <c r="APH2" i="5"/>
  <c r="APG2" i="5"/>
  <c r="APF2" i="5"/>
  <c r="APE2" i="5"/>
  <c r="APD2" i="5"/>
  <c r="APC2" i="5"/>
  <c r="APB2" i="5"/>
  <c r="APA2" i="5"/>
  <c r="AOZ2" i="5"/>
  <c r="AOY2" i="5"/>
  <c r="AOX2" i="5"/>
  <c r="AOW2" i="5"/>
  <c r="AOV2" i="5"/>
  <c r="AOU2" i="5"/>
  <c r="AOT2" i="5"/>
  <c r="AOS2" i="5"/>
  <c r="AOR2" i="5"/>
  <c r="AOQ2" i="5"/>
  <c r="AOP2" i="5"/>
  <c r="AOO2" i="5"/>
  <c r="AON2" i="5"/>
  <c r="AOM2" i="5"/>
  <c r="AOL2" i="5"/>
  <c r="AOK2" i="5"/>
  <c r="AOJ2" i="5"/>
  <c r="AOI2" i="5"/>
  <c r="AOH2" i="5"/>
  <c r="AOG2" i="5"/>
  <c r="AOF2" i="5"/>
  <c r="AOE2" i="5"/>
  <c r="AOD2" i="5"/>
  <c r="AOC2" i="5"/>
  <c r="AOB2" i="5"/>
  <c r="AOA2" i="5"/>
  <c r="ANZ2" i="5"/>
  <c r="ANY2" i="5"/>
  <c r="ANX2" i="5"/>
  <c r="ANW2" i="5"/>
  <c r="ANV2" i="5"/>
  <c r="ANU2" i="5"/>
  <c r="ANT2" i="5"/>
  <c r="ANS2" i="5"/>
  <c r="ANR2" i="5"/>
  <c r="ANQ2" i="5"/>
  <c r="ANP2" i="5"/>
  <c r="ANO2" i="5"/>
  <c r="ANN2" i="5"/>
  <c r="ANM2" i="5"/>
  <c r="ANL2" i="5"/>
  <c r="ANK2" i="5"/>
  <c r="ANJ2" i="5"/>
  <c r="ANI2" i="5"/>
  <c r="ANH2" i="5"/>
  <c r="ANG2" i="5"/>
  <c r="ANF2" i="5"/>
  <c r="ANE2" i="5"/>
  <c r="AND2" i="5"/>
  <c r="ANC2" i="5"/>
  <c r="ANB2" i="5"/>
  <c r="ANA2" i="5"/>
  <c r="AMZ2" i="5"/>
  <c r="AMY2" i="5"/>
  <c r="AMX2" i="5"/>
  <c r="AMW2" i="5"/>
  <c r="AMV2" i="5"/>
  <c r="AMU2" i="5"/>
  <c r="AMT2" i="5"/>
  <c r="AMS2" i="5"/>
  <c r="AMR2" i="5"/>
  <c r="AMQ2" i="5"/>
  <c r="AMP2" i="5"/>
  <c r="AMO2" i="5"/>
  <c r="AMN2" i="5"/>
  <c r="AMM2" i="5"/>
  <c r="AML2" i="5"/>
  <c r="AMK2" i="5"/>
  <c r="AMJ2" i="5"/>
  <c r="AMI2" i="5"/>
  <c r="AMH2" i="5"/>
  <c r="AMG2" i="5"/>
  <c r="AMF2" i="5"/>
  <c r="AME2" i="5"/>
  <c r="AMD2" i="5"/>
  <c r="AMC2" i="5"/>
  <c r="AMB2" i="5"/>
  <c r="AMA2" i="5"/>
  <c r="ALZ2" i="5"/>
  <c r="ALY2" i="5"/>
  <c r="ALX2" i="5"/>
  <c r="ALW2" i="5"/>
  <c r="ALV2" i="5"/>
  <c r="ALU2" i="5"/>
  <c r="ALT2" i="5"/>
  <c r="ALS2" i="5"/>
  <c r="ALR2" i="5"/>
  <c r="ALQ2" i="5"/>
  <c r="ALP2" i="5"/>
  <c r="ALO2" i="5"/>
  <c r="ALN2" i="5"/>
  <c r="ALM2" i="5"/>
  <c r="ALL2" i="5"/>
  <c r="ALK2" i="5"/>
  <c r="ALJ2" i="5"/>
  <c r="ALI2" i="5"/>
  <c r="ALH2" i="5"/>
  <c r="ALG2" i="5"/>
  <c r="ALF2" i="5"/>
  <c r="ALE2" i="5"/>
  <c r="ALD2" i="5"/>
  <c r="ALC2" i="5"/>
  <c r="ALB2" i="5"/>
  <c r="ALA2" i="5"/>
  <c r="AKZ2" i="5"/>
  <c r="AKY2" i="5"/>
  <c r="AKX2" i="5"/>
  <c r="AKW2" i="5"/>
  <c r="AKV2" i="5"/>
  <c r="AKU2" i="5"/>
  <c r="AKT2" i="5"/>
  <c r="AKS2" i="5"/>
  <c r="AKR2" i="5"/>
  <c r="AKQ2" i="5"/>
  <c r="AKP2" i="5"/>
  <c r="AKO2" i="5"/>
  <c r="AKN2" i="5"/>
  <c r="AKM2" i="5"/>
  <c r="AKL2" i="5"/>
  <c r="AKK2" i="5"/>
  <c r="AKJ2" i="5"/>
  <c r="AKI2" i="5"/>
  <c r="AKH2" i="5"/>
  <c r="AKG2" i="5"/>
  <c r="AKF2" i="5"/>
  <c r="AKE2" i="5"/>
  <c r="AKD2" i="5"/>
  <c r="AKC2" i="5"/>
  <c r="AKB2" i="5"/>
  <c r="AKA2" i="5"/>
  <c r="AJZ2" i="5"/>
  <c r="AJY2" i="5"/>
  <c r="AJX2" i="5"/>
  <c r="AJW2" i="5"/>
  <c r="AJV2" i="5"/>
  <c r="AJU2" i="5"/>
  <c r="AJT2" i="5"/>
  <c r="AJS2" i="5"/>
  <c r="AJR2" i="5"/>
  <c r="AJQ2" i="5"/>
  <c r="AJP2" i="5"/>
  <c r="AJO2" i="5"/>
  <c r="AJN2" i="5"/>
  <c r="AJM2" i="5"/>
  <c r="AJL2" i="5"/>
  <c r="AJK2" i="5"/>
  <c r="AJJ2" i="5"/>
  <c r="AJI2" i="5"/>
  <c r="AJH2" i="5"/>
  <c r="AJG2" i="5"/>
  <c r="AJF2" i="5"/>
  <c r="AJE2" i="5"/>
  <c r="AJD2" i="5"/>
  <c r="AJC2" i="5"/>
  <c r="AJB2" i="5"/>
  <c r="AJA2" i="5"/>
  <c r="AIZ2" i="5"/>
  <c r="AIY2" i="5"/>
  <c r="AIX2" i="5"/>
  <c r="AIW2" i="5"/>
  <c r="AIV2" i="5"/>
  <c r="AIU2" i="5"/>
  <c r="AIT2" i="5"/>
  <c r="AIS2" i="5"/>
  <c r="AIR2" i="5"/>
  <c r="AIQ2" i="5"/>
  <c r="AIP2" i="5"/>
  <c r="AIO2" i="5"/>
  <c r="AIN2" i="5"/>
  <c r="AIM2" i="5"/>
  <c r="AIL2" i="5"/>
  <c r="AIK2" i="5"/>
  <c r="AIJ2" i="5"/>
  <c r="AII2" i="5"/>
  <c r="AIH2" i="5"/>
  <c r="AIG2" i="5"/>
  <c r="AIF2" i="5"/>
  <c r="AIE2" i="5"/>
  <c r="AID2" i="5"/>
  <c r="AIC2" i="5"/>
  <c r="AIB2" i="5"/>
  <c r="AIA2" i="5"/>
  <c r="AHZ2" i="5"/>
  <c r="AHY2" i="5"/>
  <c r="AHX2" i="5"/>
  <c r="AHW2" i="5"/>
  <c r="AHV2" i="5"/>
  <c r="AHU2" i="5"/>
  <c r="AHT2" i="5"/>
  <c r="AHS2" i="5"/>
  <c r="AHR2" i="5"/>
  <c r="AHQ2" i="5"/>
  <c r="AHP2" i="5"/>
  <c r="AHO2" i="5"/>
  <c r="AHN2" i="5"/>
  <c r="AHM2" i="5"/>
  <c r="AHL2" i="5"/>
  <c r="AHK2" i="5"/>
  <c r="AHJ2" i="5"/>
  <c r="AHI2" i="5"/>
  <c r="AHH2" i="5"/>
  <c r="AHG2" i="5"/>
  <c r="AHF2" i="5"/>
  <c r="AHE2" i="5"/>
  <c r="AHD2" i="5"/>
  <c r="AHC2" i="5"/>
  <c r="AHB2" i="5"/>
  <c r="AHA2" i="5"/>
  <c r="AGZ2" i="5"/>
  <c r="AGY2" i="5"/>
  <c r="AGX2" i="5"/>
  <c r="AGW2" i="5"/>
  <c r="AGV2" i="5"/>
  <c r="AGU2" i="5"/>
  <c r="AGT2" i="5"/>
  <c r="AGS2" i="5"/>
  <c r="AGR2" i="5"/>
  <c r="AGQ2" i="5"/>
  <c r="AGP2" i="5"/>
  <c r="AGO2" i="5"/>
  <c r="AGN2" i="5"/>
  <c r="AGM2" i="5"/>
  <c r="AGL2" i="5"/>
  <c r="AGK2" i="5"/>
  <c r="AGJ2" i="5"/>
  <c r="AGI2" i="5"/>
  <c r="AGH2" i="5"/>
  <c r="AGG2" i="5"/>
  <c r="AGF2" i="5"/>
  <c r="AGE2" i="5"/>
  <c r="AGD2" i="5"/>
  <c r="AGC2" i="5"/>
  <c r="AGB2" i="5"/>
  <c r="AGA2" i="5"/>
  <c r="AFZ2" i="5"/>
  <c r="AFY2" i="5"/>
  <c r="AFX2" i="5"/>
  <c r="AFW2" i="5"/>
  <c r="AFV2" i="5"/>
  <c r="AFU2" i="5"/>
  <c r="AFT2" i="5"/>
  <c r="AFS2" i="5"/>
  <c r="AFR2" i="5"/>
  <c r="AFQ2" i="5"/>
  <c r="AFP2" i="5"/>
  <c r="AFO2" i="5"/>
  <c r="AFN2" i="5"/>
  <c r="AFM2" i="5"/>
  <c r="AFL2" i="5"/>
  <c r="AFK2" i="5"/>
  <c r="AFJ2" i="5"/>
  <c r="AFI2" i="5"/>
  <c r="AFH2" i="5"/>
  <c r="AFG2" i="5"/>
  <c r="AFF2" i="5"/>
  <c r="AFE2" i="5"/>
  <c r="AFD2" i="5"/>
  <c r="AFC2" i="5"/>
  <c r="AFB2" i="5"/>
  <c r="AFA2" i="5"/>
  <c r="AEZ2" i="5"/>
  <c r="AEY2" i="5"/>
  <c r="AEX2" i="5"/>
  <c r="AEW2" i="5"/>
  <c r="AEV2" i="5"/>
  <c r="AEU2" i="5"/>
  <c r="AET2" i="5"/>
  <c r="AES2" i="5"/>
  <c r="AER2" i="5"/>
  <c r="AEQ2" i="5"/>
  <c r="AEP2" i="5"/>
  <c r="AEO2" i="5"/>
  <c r="AEN2" i="5"/>
  <c r="AEM2" i="5"/>
  <c r="AEL2" i="5"/>
  <c r="AEK2" i="5"/>
  <c r="AEJ2" i="5"/>
  <c r="AEI2" i="5"/>
  <c r="AEH2" i="5"/>
  <c r="AEG2" i="5"/>
  <c r="AEF2" i="5"/>
  <c r="AEE2" i="5"/>
  <c r="AED2" i="5"/>
  <c r="AEC2" i="5"/>
  <c r="AEB2" i="5"/>
  <c r="AEA2" i="5"/>
  <c r="ADZ2" i="5"/>
  <c r="ADY2" i="5"/>
  <c r="ADX2" i="5"/>
  <c r="ADW2" i="5"/>
  <c r="ADV2" i="5"/>
  <c r="ADU2" i="5"/>
  <c r="ADT2" i="5"/>
  <c r="ADS2" i="5"/>
  <c r="ADR2" i="5"/>
  <c r="ADQ2" i="5"/>
  <c r="ADP2" i="5"/>
  <c r="ADO2" i="5"/>
  <c r="ADN2" i="5"/>
  <c r="ADM2" i="5"/>
  <c r="ADL2" i="5"/>
  <c r="ADK2" i="5"/>
  <c r="ADJ2" i="5"/>
  <c r="ADI2" i="5"/>
  <c r="ADH2" i="5"/>
  <c r="ADG2" i="5"/>
  <c r="ADF2" i="5"/>
  <c r="ADE2" i="5"/>
  <c r="ADD2" i="5"/>
  <c r="ADC2" i="5"/>
  <c r="ADB2" i="5"/>
  <c r="ADA2" i="5"/>
  <c r="ACZ2" i="5"/>
  <c r="ACY2" i="5"/>
  <c r="ACX2" i="5"/>
  <c r="ACW2" i="5"/>
  <c r="ACV2" i="5"/>
  <c r="ACU2" i="5"/>
  <c r="ACT2" i="5"/>
  <c r="ACS2" i="5"/>
  <c r="ACR2" i="5"/>
  <c r="ACQ2" i="5"/>
  <c r="ACP2" i="5"/>
  <c r="ACO2" i="5"/>
  <c r="ACN2" i="5"/>
  <c r="ACM2" i="5"/>
  <c r="ACL2" i="5"/>
  <c r="ACK2" i="5"/>
  <c r="ACJ2" i="5"/>
  <c r="ACI2" i="5"/>
  <c r="ACH2" i="5"/>
  <c r="ACG2" i="5"/>
  <c r="ACF2" i="5"/>
  <c r="ACE2" i="5"/>
  <c r="ACD2" i="5"/>
  <c r="ACC2" i="5"/>
  <c r="ACB2" i="5"/>
  <c r="ACA2" i="5"/>
  <c r="ABZ2" i="5"/>
  <c r="ABY2" i="5"/>
  <c r="ABX2" i="5"/>
  <c r="ABW2" i="5"/>
  <c r="ABV2" i="5"/>
  <c r="ABU2" i="5"/>
  <c r="ABT2" i="5"/>
  <c r="ABS2" i="5"/>
  <c r="ABR2" i="5"/>
  <c r="ABQ2" i="5"/>
  <c r="ABP2" i="5"/>
  <c r="ABO2" i="5"/>
  <c r="ABN2" i="5"/>
  <c r="ABM2" i="5"/>
  <c r="ABL2" i="5"/>
  <c r="ABK2" i="5"/>
  <c r="ABJ2" i="5"/>
  <c r="ABI2" i="5"/>
  <c r="ABH2" i="5"/>
  <c r="ABG2" i="5"/>
  <c r="ABF2" i="5"/>
  <c r="ABE2" i="5"/>
  <c r="ABD2" i="5"/>
  <c r="ABC2" i="5"/>
  <c r="ABB2" i="5"/>
  <c r="ABA2" i="5"/>
  <c r="AAZ2" i="5"/>
  <c r="AAY2" i="5"/>
  <c r="AAX2" i="5"/>
  <c r="AAW2" i="5"/>
  <c r="AAV2" i="5"/>
  <c r="AAU2" i="5"/>
  <c r="AAT2" i="5"/>
  <c r="AAS2" i="5"/>
  <c r="AAR2" i="5"/>
  <c r="AAQ2" i="5"/>
  <c r="AAP2" i="5"/>
  <c r="AAO2" i="5"/>
  <c r="AAN2" i="5"/>
  <c r="AAM2" i="5"/>
  <c r="AAL2" i="5"/>
  <c r="AAK2" i="5"/>
  <c r="AAJ2" i="5"/>
  <c r="AAI2" i="5"/>
  <c r="AAH2" i="5"/>
  <c r="AAG2" i="5"/>
  <c r="AAF2" i="5"/>
  <c r="AAE2" i="5"/>
  <c r="AAD2" i="5"/>
  <c r="AAC2" i="5"/>
  <c r="AAB2" i="5"/>
  <c r="AAA2" i="5"/>
  <c r="ZZ2" i="5"/>
  <c r="ZY2" i="5"/>
  <c r="ZX2" i="5"/>
  <c r="ZW2" i="5"/>
  <c r="ZV2" i="5"/>
  <c r="ZU2" i="5"/>
  <c r="ZT2" i="5"/>
  <c r="ZS2" i="5"/>
  <c r="ZR2" i="5"/>
  <c r="ZQ2" i="5"/>
  <c r="ZP2" i="5"/>
  <c r="ZO2" i="5"/>
  <c r="ZN2" i="5"/>
  <c r="ZM2" i="5"/>
  <c r="ZL2" i="5"/>
  <c r="ZK2" i="5"/>
  <c r="ZJ2" i="5"/>
  <c r="ZI2" i="5"/>
  <c r="ZH2" i="5"/>
  <c r="ZG2" i="5"/>
  <c r="ZF2" i="5"/>
  <c r="ZE2" i="5"/>
  <c r="ZD2" i="5"/>
  <c r="ZC2" i="5"/>
  <c r="ZB2" i="5"/>
  <c r="ZA2" i="5"/>
  <c r="YZ2" i="5"/>
  <c r="YY2" i="5"/>
  <c r="YX2" i="5"/>
  <c r="YW2" i="5"/>
  <c r="YV2" i="5"/>
  <c r="YU2" i="5"/>
  <c r="YT2" i="5"/>
  <c r="YS2" i="5"/>
  <c r="YR2" i="5"/>
  <c r="YQ2" i="5"/>
  <c r="YP2" i="5"/>
  <c r="YO2" i="5"/>
  <c r="YN2" i="5"/>
  <c r="YM2" i="5"/>
  <c r="YL2" i="5"/>
  <c r="YK2" i="5"/>
  <c r="YJ2" i="5"/>
  <c r="YI2" i="5"/>
  <c r="YH2" i="5"/>
  <c r="YG2" i="5"/>
  <c r="YF2" i="5"/>
  <c r="YE2" i="5"/>
  <c r="YD2" i="5"/>
  <c r="YC2" i="5"/>
  <c r="YB2" i="5"/>
  <c r="YA2" i="5"/>
  <c r="XZ2" i="5"/>
  <c r="XY2" i="5"/>
  <c r="XX2" i="5"/>
  <c r="XW2" i="5"/>
  <c r="XV2" i="5"/>
  <c r="XU2" i="5"/>
  <c r="XT2" i="5"/>
  <c r="XS2" i="5"/>
  <c r="XR2" i="5"/>
  <c r="XQ2" i="5"/>
  <c r="XP2" i="5"/>
  <c r="XO2" i="5"/>
  <c r="XN2" i="5"/>
  <c r="XM2" i="5"/>
  <c r="XL2" i="5"/>
  <c r="XK2" i="5"/>
  <c r="XJ2" i="5"/>
  <c r="XI2" i="5"/>
  <c r="XH2" i="5"/>
  <c r="XG2" i="5"/>
  <c r="XF2" i="5"/>
  <c r="XE2" i="5"/>
  <c r="XD2" i="5"/>
  <c r="XC2" i="5"/>
  <c r="XB2" i="5"/>
  <c r="XA2" i="5"/>
  <c r="WZ2" i="5"/>
  <c r="WY2" i="5"/>
  <c r="WX2" i="5"/>
  <c r="WW2" i="5"/>
  <c r="WV2" i="5"/>
  <c r="WU2" i="5"/>
  <c r="WT2" i="5"/>
  <c r="WS2" i="5"/>
  <c r="WR2" i="5"/>
  <c r="WQ2" i="5"/>
  <c r="WP2" i="5"/>
  <c r="WO2" i="5"/>
  <c r="WN2" i="5"/>
  <c r="WM2" i="5"/>
  <c r="WL2" i="5"/>
  <c r="WK2" i="5"/>
  <c r="WJ2" i="5"/>
  <c r="WI2" i="5"/>
  <c r="WH2" i="5"/>
  <c r="WG2" i="5"/>
  <c r="WF2" i="5"/>
  <c r="WE2" i="5"/>
  <c r="WD2" i="5"/>
  <c r="WC2" i="5"/>
  <c r="WB2" i="5"/>
  <c r="WA2" i="5"/>
  <c r="VZ2" i="5"/>
  <c r="VY2" i="5"/>
  <c r="VX2" i="5"/>
  <c r="VW2" i="5"/>
  <c r="VV2" i="5"/>
  <c r="VU2" i="5"/>
  <c r="VT2" i="5"/>
  <c r="VS2" i="5"/>
  <c r="VR2" i="5"/>
  <c r="VQ2" i="5"/>
  <c r="VP2" i="5"/>
  <c r="VO2" i="5"/>
  <c r="VN2" i="5"/>
  <c r="VM2" i="5"/>
  <c r="VL2" i="5"/>
  <c r="VK2" i="5"/>
  <c r="VJ2" i="5"/>
  <c r="VI2" i="5"/>
  <c r="VH2" i="5"/>
  <c r="VG2" i="5"/>
  <c r="VF2" i="5"/>
  <c r="VE2" i="5"/>
  <c r="VD2" i="5"/>
  <c r="VC2" i="5"/>
  <c r="VB2" i="5"/>
  <c r="VA2" i="5"/>
  <c r="UZ2" i="5"/>
  <c r="UY2" i="5"/>
  <c r="UX2" i="5"/>
  <c r="UW2" i="5"/>
  <c r="UV2" i="5"/>
  <c r="UU2" i="5"/>
  <c r="UT2" i="5"/>
  <c r="US2" i="5"/>
  <c r="UR2" i="5"/>
  <c r="UQ2" i="5"/>
  <c r="UP2" i="5"/>
  <c r="UO2" i="5"/>
  <c r="UN2" i="5"/>
  <c r="UM2" i="5"/>
  <c r="UL2" i="5"/>
  <c r="UK2" i="5"/>
  <c r="UJ2" i="5"/>
  <c r="UI2" i="5"/>
  <c r="UH2" i="5"/>
  <c r="UG2" i="5"/>
  <c r="UF2" i="5"/>
  <c r="UE2" i="5"/>
  <c r="UD2" i="5"/>
  <c r="UC2" i="5"/>
  <c r="UB2" i="5"/>
  <c r="UA2" i="5"/>
  <c r="TZ2" i="5"/>
  <c r="TY2" i="5"/>
  <c r="TX2" i="5"/>
  <c r="TW2" i="5"/>
  <c r="TV2" i="5"/>
  <c r="TU2" i="5"/>
  <c r="TT2" i="5"/>
  <c r="TS2" i="5"/>
  <c r="TR2" i="5"/>
  <c r="TQ2" i="5"/>
  <c r="TP2" i="5"/>
  <c r="TO2" i="5"/>
  <c r="TN2" i="5"/>
  <c r="TM2" i="5"/>
  <c r="TL2" i="5"/>
  <c r="TK2" i="5"/>
  <c r="TJ2" i="5"/>
  <c r="TI2" i="5"/>
  <c r="TH2" i="5"/>
  <c r="TG2" i="5"/>
  <c r="TF2" i="5"/>
  <c r="TE2" i="5"/>
  <c r="TD2" i="5"/>
  <c r="TC2" i="5"/>
  <c r="TB2" i="5"/>
  <c r="TA2" i="5"/>
  <c r="SZ2" i="5"/>
  <c r="SY2" i="5"/>
  <c r="SX2" i="5"/>
  <c r="SW2" i="5"/>
  <c r="SV2" i="5"/>
  <c r="SU2" i="5"/>
  <c r="ST2" i="5"/>
  <c r="SS2" i="5"/>
  <c r="SR2" i="5"/>
  <c r="SQ2" i="5"/>
  <c r="SP2" i="5"/>
  <c r="SO2" i="5"/>
  <c r="SN2" i="5"/>
  <c r="SM2" i="5"/>
  <c r="SL2" i="5"/>
  <c r="SK2" i="5"/>
  <c r="SJ2" i="5"/>
  <c r="SI2" i="5"/>
  <c r="SH2" i="5"/>
  <c r="SG2" i="5"/>
  <c r="SF2" i="5"/>
  <c r="SE2" i="5"/>
  <c r="SD2" i="5"/>
  <c r="SC2" i="5"/>
  <c r="SB2" i="5"/>
  <c r="SA2" i="5"/>
  <c r="RZ2" i="5"/>
  <c r="RY2" i="5"/>
  <c r="RX2" i="5"/>
  <c r="RW2" i="5"/>
  <c r="RV2" i="5"/>
  <c r="RU2" i="5"/>
  <c r="RT2" i="5"/>
  <c r="RS2" i="5"/>
  <c r="RR2" i="5"/>
  <c r="RQ2" i="5"/>
  <c r="RP2" i="5"/>
  <c r="RO2" i="5"/>
  <c r="RN2" i="5"/>
  <c r="RM2" i="5"/>
  <c r="RL2" i="5"/>
  <c r="RK2" i="5"/>
  <c r="RJ2" i="5"/>
  <c r="RI2" i="5"/>
  <c r="RH2" i="5"/>
  <c r="RG2" i="5"/>
  <c r="RF2" i="5"/>
  <c r="RE2" i="5"/>
  <c r="RD2" i="5"/>
  <c r="RC2" i="5"/>
  <c r="RB2" i="5"/>
  <c r="RA2" i="5"/>
  <c r="QZ2" i="5"/>
  <c r="QY2" i="5"/>
  <c r="QX2" i="5"/>
  <c r="QW2" i="5"/>
  <c r="QV2" i="5"/>
  <c r="QU2" i="5"/>
  <c r="QT2" i="5"/>
  <c r="QS2" i="5"/>
  <c r="QR2" i="5"/>
  <c r="QQ2" i="5"/>
  <c r="QP2" i="5"/>
  <c r="QO2" i="5"/>
  <c r="QN2" i="5"/>
  <c r="QM2" i="5"/>
  <c r="QL2" i="5"/>
  <c r="QK2" i="5"/>
  <c r="QJ2" i="5"/>
  <c r="QI2" i="5"/>
  <c r="QH2" i="5"/>
  <c r="QG2" i="5"/>
  <c r="QF2" i="5"/>
  <c r="QE2" i="5"/>
  <c r="QD2" i="5"/>
  <c r="QC2" i="5"/>
  <c r="QB2" i="5"/>
  <c r="QA2" i="5"/>
  <c r="PZ2" i="5"/>
  <c r="PY2" i="5"/>
  <c r="PX2" i="5"/>
  <c r="PW2" i="5"/>
  <c r="PV2" i="5"/>
  <c r="PU2" i="5"/>
  <c r="PT2" i="5"/>
  <c r="PS2" i="5"/>
  <c r="PR2" i="5"/>
  <c r="PQ2" i="5"/>
  <c r="PP2" i="5"/>
  <c r="PO2" i="5"/>
  <c r="PN2" i="5"/>
  <c r="PM2" i="5"/>
  <c r="PL2" i="5"/>
  <c r="PK2" i="5"/>
  <c r="PJ2" i="5"/>
  <c r="PI2" i="5"/>
  <c r="PH2" i="5"/>
  <c r="PG2" i="5"/>
  <c r="PF2" i="5"/>
  <c r="PE2" i="5"/>
  <c r="PD2" i="5"/>
  <c r="PC2" i="5"/>
  <c r="PB2" i="5"/>
  <c r="PA2" i="5"/>
  <c r="OZ2" i="5"/>
  <c r="OY2" i="5"/>
  <c r="OX2" i="5"/>
  <c r="OW2" i="5"/>
  <c r="OV2" i="5"/>
  <c r="OU2" i="5"/>
  <c r="OT2" i="5"/>
  <c r="OS2" i="5"/>
  <c r="OR2" i="5"/>
  <c r="OQ2" i="5"/>
  <c r="OP2" i="5"/>
  <c r="OO2" i="5"/>
  <c r="ON2" i="5"/>
  <c r="OM2" i="5"/>
  <c r="OL2" i="5"/>
  <c r="OK2" i="5"/>
  <c r="OJ2" i="5"/>
  <c r="OI2" i="5"/>
  <c r="OH2" i="5"/>
  <c r="OG2" i="5"/>
  <c r="OF2" i="5"/>
  <c r="OE2" i="5"/>
  <c r="OD2" i="5"/>
  <c r="OC2" i="5"/>
  <c r="OB2" i="5"/>
  <c r="OA2" i="5"/>
  <c r="NZ2" i="5"/>
  <c r="NY2" i="5"/>
  <c r="NX2" i="5"/>
  <c r="NW2" i="5"/>
  <c r="NV2" i="5"/>
  <c r="NU2" i="5"/>
  <c r="NT2" i="5"/>
  <c r="NS2" i="5"/>
  <c r="NR2" i="5"/>
  <c r="NQ2" i="5"/>
  <c r="NP2" i="5"/>
  <c r="NO2" i="5"/>
  <c r="NN2" i="5"/>
  <c r="NM2" i="5"/>
  <c r="NL2" i="5"/>
  <c r="NK2" i="5"/>
  <c r="NJ2" i="5"/>
  <c r="NI2" i="5"/>
  <c r="NH2" i="5"/>
  <c r="NG2" i="5"/>
  <c r="NF2" i="5"/>
  <c r="NE2" i="5"/>
  <c r="ND2" i="5"/>
  <c r="NC2" i="5"/>
  <c r="NB2" i="5"/>
  <c r="NA2" i="5"/>
  <c r="MZ2" i="5"/>
  <c r="MY2" i="5"/>
  <c r="MX2" i="5"/>
  <c r="MW2" i="5"/>
  <c r="MV2" i="5"/>
  <c r="MU2" i="5"/>
  <c r="MT2" i="5"/>
  <c r="MS2" i="5"/>
  <c r="MR2" i="5"/>
  <c r="MQ2" i="5"/>
  <c r="MP2" i="5"/>
  <c r="MO2" i="5"/>
  <c r="MN2" i="5"/>
  <c r="MM2" i="5"/>
  <c r="ML2" i="5"/>
  <c r="MK2" i="5"/>
  <c r="MJ2" i="5"/>
  <c r="MI2" i="5"/>
  <c r="MH2" i="5"/>
  <c r="MG2" i="5"/>
  <c r="MF2" i="5"/>
  <c r="ME2" i="5"/>
  <c r="MD2" i="5"/>
  <c r="MC2" i="5"/>
  <c r="MB2" i="5"/>
  <c r="MA2" i="5"/>
  <c r="LZ2" i="5"/>
  <c r="LY2" i="5"/>
  <c r="LX2" i="5"/>
  <c r="LW2" i="5"/>
  <c r="LV2" i="5"/>
  <c r="LU2" i="5"/>
  <c r="LT2" i="5"/>
  <c r="LS2" i="5"/>
  <c r="LR2" i="5"/>
  <c r="LQ2" i="5"/>
  <c r="LP2" i="5"/>
  <c r="LO2" i="5"/>
  <c r="LN2" i="5"/>
  <c r="LM2" i="5"/>
  <c r="LL2" i="5"/>
  <c r="LK2" i="5"/>
  <c r="LJ2" i="5"/>
  <c r="LI2" i="5"/>
  <c r="LH2" i="5"/>
  <c r="LG2" i="5"/>
  <c r="LF2" i="5"/>
  <c r="LE2" i="5"/>
  <c r="LD2" i="5"/>
  <c r="LC2" i="5"/>
  <c r="LB2" i="5"/>
  <c r="LA2" i="5"/>
  <c r="KZ2" i="5"/>
  <c r="KY2" i="5"/>
  <c r="KX2" i="5"/>
  <c r="KW2" i="5"/>
  <c r="KV2" i="5"/>
  <c r="KU2" i="5"/>
  <c r="KT2" i="5"/>
  <c r="KS2" i="5"/>
  <c r="KR2" i="5"/>
  <c r="KQ2" i="5"/>
  <c r="KP2" i="5"/>
  <c r="KO2" i="5"/>
  <c r="KN2" i="5"/>
  <c r="KM2" i="5"/>
  <c r="KL2" i="5"/>
  <c r="KK2" i="5"/>
  <c r="KJ2" i="5"/>
  <c r="KI2" i="5"/>
  <c r="KH2" i="5"/>
  <c r="KG2" i="5"/>
  <c r="KF2" i="5"/>
  <c r="KE2" i="5"/>
  <c r="KD2" i="5"/>
  <c r="KC2" i="5"/>
  <c r="KB2" i="5"/>
  <c r="KA2" i="5"/>
  <c r="JZ2" i="5"/>
  <c r="JY2" i="5"/>
  <c r="JX2" i="5"/>
  <c r="JW2" i="5"/>
  <c r="JV2" i="5"/>
  <c r="JU2" i="5"/>
  <c r="JT2" i="5"/>
  <c r="JS2" i="5"/>
  <c r="JR2" i="5"/>
  <c r="JQ2" i="5"/>
  <c r="JP2" i="5"/>
  <c r="JO2" i="5"/>
  <c r="JN2" i="5"/>
  <c r="JM2" i="5"/>
  <c r="JL2" i="5"/>
  <c r="JK2" i="5"/>
  <c r="JJ2" i="5"/>
  <c r="JI2" i="5"/>
  <c r="JH2" i="5"/>
  <c r="JG2" i="5"/>
  <c r="JF2" i="5"/>
  <c r="JE2" i="5"/>
  <c r="JD2" i="5"/>
  <c r="JC2" i="5"/>
  <c r="JB2" i="5"/>
  <c r="JA2" i="5"/>
  <c r="IZ2" i="5"/>
  <c r="IY2" i="5"/>
  <c r="IX2" i="5"/>
  <c r="IW2" i="5"/>
  <c r="IV2" i="5"/>
  <c r="IU2" i="5"/>
  <c r="IT2" i="5"/>
  <c r="IS2" i="5"/>
  <c r="IR2" i="5"/>
  <c r="IQ2" i="5"/>
  <c r="IP2" i="5"/>
  <c r="IO2" i="5"/>
  <c r="IN2" i="5"/>
  <c r="IM2" i="5"/>
  <c r="IL2" i="5"/>
  <c r="IK2" i="5"/>
  <c r="IJ2" i="5"/>
  <c r="II2" i="5"/>
  <c r="IH2" i="5"/>
  <c r="IG2" i="5"/>
  <c r="IF2" i="5"/>
  <c r="IE2" i="5"/>
  <c r="ID2" i="5"/>
  <c r="IC2" i="5"/>
  <c r="IB2" i="5"/>
  <c r="IA2" i="5"/>
  <c r="HZ2" i="5"/>
  <c r="HY2" i="5"/>
  <c r="HX2" i="5"/>
  <c r="HW2" i="5"/>
  <c r="HV2" i="5"/>
  <c r="HU2" i="5"/>
  <c r="HT2" i="5"/>
  <c r="HS2" i="5"/>
  <c r="HR2" i="5"/>
  <c r="HQ2" i="5"/>
  <c r="HP2" i="5"/>
  <c r="HO2" i="5"/>
  <c r="HN2" i="5"/>
  <c r="HM2" i="5"/>
  <c r="HL2" i="5"/>
  <c r="HK2" i="5"/>
  <c r="HJ2" i="5"/>
  <c r="HI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GS2" i="5"/>
  <c r="GR2" i="5"/>
  <c r="GQ2" i="5"/>
  <c r="GP2" i="5"/>
  <c r="GO2" i="5"/>
  <c r="GN2" i="5"/>
  <c r="GM2" i="5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W2" i="5"/>
  <c r="FV2" i="5"/>
  <c r="FU2" i="5"/>
  <c r="FT2" i="5"/>
  <c r="FS2" i="5"/>
  <c r="FR2" i="5"/>
  <c r="FQ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C7" i="5" l="1"/>
  <c r="E10" i="4" l="1"/>
  <c r="E8" i="4"/>
  <c r="E6" i="4"/>
  <c r="E4" i="4"/>
  <c r="D6" i="4"/>
  <c r="D4" i="4"/>
  <c r="I30" i="4" l="1"/>
  <c r="I28" i="4"/>
  <c r="I26" i="4"/>
  <c r="I24" i="4"/>
  <c r="I22" i="4"/>
  <c r="I20" i="4"/>
  <c r="I18" i="4"/>
  <c r="I16" i="4"/>
  <c r="I14" i="4"/>
  <c r="I12" i="4"/>
  <c r="I10" i="4"/>
  <c r="I8" i="4"/>
  <c r="I6" i="4"/>
  <c r="I4" i="4"/>
  <c r="H10" i="4"/>
  <c r="H8" i="4"/>
  <c r="H6" i="4"/>
  <c r="H4" i="4"/>
  <c r="G16" i="4"/>
  <c r="G14" i="4"/>
  <c r="G12" i="4"/>
  <c r="G10" i="4"/>
  <c r="G8" i="4"/>
  <c r="G6" i="4"/>
  <c r="G4" i="4"/>
  <c r="F22" i="4"/>
  <c r="F20" i="4"/>
  <c r="F18" i="4"/>
  <c r="F16" i="4"/>
  <c r="F14" i="4"/>
  <c r="F12" i="4"/>
  <c r="F10" i="4"/>
  <c r="F8" i="4"/>
  <c r="F6" i="4"/>
  <c r="F4" i="4"/>
  <c r="E12" i="4"/>
</calcChain>
</file>

<file path=xl/sharedStrings.xml><?xml version="1.0" encoding="utf-8"?>
<sst xmlns="http://schemas.openxmlformats.org/spreadsheetml/2006/main" count="3110" uniqueCount="661">
  <si>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</si>
  <si>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</si>
  <si>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</si>
  <si>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</si>
  <si>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</si>
  <si>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</si>
  <si>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</si>
  <si>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Total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</si>
  <si>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</si>
  <si>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</si>
  <si>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</si>
  <si>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</si>
  <si>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</si>
  <si>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</si>
  <si>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</si>
  <si>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</si>
  <si>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</si>
  <si>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</si>
  <si>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</si>
  <si>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</si>
  <si>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</si>
  <si>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</si>
  <si>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</si>
  <si>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</si>
  <si>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</si>
  <si>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</si>
  <si>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</si>
  <si>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</si>
  <si>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</si>
  <si>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</si>
  <si>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Relación</t>
  </si>
  <si>
    <t>Programa</t>
  </si>
  <si>
    <t>Maestría en Optomecatrónica</t>
  </si>
  <si>
    <t>Tipo</t>
  </si>
  <si>
    <t>IR3</t>
  </si>
  <si>
    <t>Licitación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</si>
  <si>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</si>
  <si>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</si>
  <si>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</si>
  <si>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</si>
  <si>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</si>
  <si>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>Adjudicación Directa</t>
  </si>
  <si>
    <t>Servicios</t>
  </si>
  <si>
    <t>Arrendamiento</t>
  </si>
  <si>
    <t>Bienes</t>
  </si>
  <si>
    <t>Procedimiento</t>
  </si>
  <si>
    <t>MiPyMES</t>
  </si>
  <si>
    <t>Micro</t>
  </si>
  <si>
    <t>Pequeña</t>
  </si>
  <si>
    <t>Mediana</t>
  </si>
  <si>
    <t>Maestría Interinstitucional en Ciencia y Tecnología</t>
  </si>
  <si>
    <t>Doctorado Interinstitucional en Ciencia y Tecnología</t>
  </si>
  <si>
    <t>Año de ingreso</t>
  </si>
  <si>
    <t>Nombre</t>
  </si>
  <si>
    <t>Nivel</t>
  </si>
  <si>
    <t>Tipo de beca</t>
  </si>
  <si>
    <t>Ninguna</t>
  </si>
  <si>
    <t>CONACYT</t>
  </si>
  <si>
    <t>CONACYT SENER</t>
  </si>
  <si>
    <t>Maestría en Ciencias (Óptica)</t>
  </si>
  <si>
    <t>Doctorado en Ciencias (Óptica)</t>
  </si>
  <si>
    <t xml:space="preserve">Área de especialización </t>
  </si>
  <si>
    <t>Ingeniería Óptica</t>
  </si>
  <si>
    <t>Metrología Óptica</t>
  </si>
  <si>
    <t>Fotónica</t>
  </si>
  <si>
    <t>Fibras ópticas y láseres</t>
  </si>
  <si>
    <t>Óptica física</t>
  </si>
  <si>
    <t>Robótica y sistemas de control</t>
  </si>
  <si>
    <t>Sensores</t>
  </si>
  <si>
    <t>Visión Artificial</t>
  </si>
  <si>
    <t>Energía</t>
  </si>
  <si>
    <t>País de nacimiento</t>
  </si>
  <si>
    <t>Área de especialización</t>
  </si>
  <si>
    <t>Por definir</t>
  </si>
  <si>
    <t>Visión artificial</t>
  </si>
  <si>
    <t>Ingeniería Ambiental</t>
  </si>
  <si>
    <t>Chile</t>
  </si>
  <si>
    <t>Colombia</t>
  </si>
  <si>
    <t>Cuba</t>
  </si>
  <si>
    <t>México</t>
  </si>
  <si>
    <t>Perú</t>
  </si>
  <si>
    <t>Zambia</t>
  </si>
  <si>
    <t>Sudáfrica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</si>
  <si>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</si>
  <si>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</si>
  <si>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</si>
  <si>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</si>
  <si>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</si>
  <si>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</si>
  <si>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</si>
  <si>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Alata Tejedo Milvia Iris</t>
  </si>
  <si>
    <t>Vilchez Rojas Heyner Leoncio</t>
  </si>
  <si>
    <t>Fernandez Arteaga Yaily</t>
  </si>
  <si>
    <t>Hernandez Delgado Jose</t>
  </si>
  <si>
    <t>Molina Gonzalez Jorge Alberto</t>
  </si>
  <si>
    <t>Muñiz Sánchez Oscar Rodolfo</t>
  </si>
  <si>
    <t>Salazar Penagos Marco Tulio</t>
  </si>
  <si>
    <t>Ibarra Borja Zeferino</t>
  </si>
  <si>
    <t>Moré Quintero Iosvani</t>
  </si>
  <si>
    <t>Muro Rios Jacqueline Isamar</t>
  </si>
  <si>
    <t>Bernal Ramírez Alan</t>
  </si>
  <si>
    <t>Ramírez Meza Ulises</t>
  </si>
  <si>
    <t>Ortiz Martinez Monica</t>
  </si>
  <si>
    <t>Mumanga . Takawira Joseph</t>
  </si>
  <si>
    <t>Choque Aquino Jovanetty Ivan</t>
  </si>
  <si>
    <t>Hernández Cardoso Goretti Guadalupe</t>
  </si>
  <si>
    <t>Gomez Tejada Daniel Alexis</t>
  </si>
  <si>
    <t>Palacios Ortega Natalith Andrea</t>
  </si>
  <si>
    <t>Ordoñes Nogales Sotero</t>
  </si>
  <si>
    <t>Sanchez Aguilar Jose Ruben</t>
  </si>
  <si>
    <t>Regalado De La Rosa Jorge Ludwig</t>
  </si>
  <si>
    <t>Ballesteros Llanos Oscar Javier</t>
  </si>
  <si>
    <t>Arellano Morales Abril Paulina</t>
  </si>
  <si>
    <t>Porraz Culebro Teresa Elena</t>
  </si>
  <si>
    <t>Montoya Montoya Diana Marcela</t>
  </si>
  <si>
    <t>Yáñez Roldán Etna Dafne</t>
  </si>
  <si>
    <t>Bernal Pinilla Wilson Esneider</t>
  </si>
  <si>
    <t>López Cabrera Daniel</t>
  </si>
  <si>
    <t>Silva Acosta Jose Luis</t>
  </si>
  <si>
    <t>Barba Barba Rodrigo Misael</t>
  </si>
  <si>
    <t>Gomez Mendez Gustavo Adolfo</t>
  </si>
  <si>
    <t>GuzmáN Rocha Maricela</t>
  </si>
  <si>
    <t>Sánchez Solís Ana Isabel</t>
  </si>
  <si>
    <t>Lozano Hernández Luis Abraham</t>
  </si>
  <si>
    <t>Martinez Manuel Leopoldo</t>
  </si>
  <si>
    <t>Muniz Canovas Pablo</t>
  </si>
  <si>
    <t>Arredondo Santos Alejandro</t>
  </si>
  <si>
    <t>Rodriguez Quiroz Osvaldo</t>
  </si>
  <si>
    <t>Caballero Quintana Irving</t>
  </si>
  <si>
    <t>Frausto Rea Gloria Del Rosario</t>
  </si>
  <si>
    <t>Torres Muñoz Osccar Salvador</t>
  </si>
  <si>
    <t>Berrones Guerrero Juan Daniel</t>
  </si>
  <si>
    <t>Angulo Calderón Marthoz</t>
  </si>
  <si>
    <t>Fuentes Morales Rosa Fabiola</t>
  </si>
  <si>
    <t>Ochoa Lagarda Hernan Ruben</t>
  </si>
  <si>
    <t>Arenas Rosales Filemon</t>
  </si>
  <si>
    <t>Martínez Manuel Pedro Reynaldo</t>
  </si>
  <si>
    <t>Camacho Ibarra Oscar</t>
  </si>
  <si>
    <t>Carrasco Ramirez Jair Abraham</t>
  </si>
  <si>
    <t>Gomez Robles Mauricio</t>
  </si>
  <si>
    <t>Lopez Ruiz Carlos Alberto</t>
  </si>
  <si>
    <t>Mancera Zapata Diana Lorena</t>
  </si>
  <si>
    <t>Melo Cruz Omar Eduardo</t>
  </si>
  <si>
    <t>Narvaez Castaneda Emmanuel</t>
  </si>
  <si>
    <t>Plascencia Orozco Susana</t>
  </si>
  <si>
    <t>Ramirez Hernandez Miguel Angel</t>
  </si>
  <si>
    <t>Reyes Reyes Edgar Santiago</t>
  </si>
  <si>
    <t>Segovia Guzman Miguel Omar</t>
  </si>
  <si>
    <t>Valero Recio Ramirez Marcos Enrique</t>
  </si>
  <si>
    <t>Vazquez Arrieta Francisco Abel</t>
  </si>
  <si>
    <t>Valencia Molina Laura Daniela</t>
  </si>
  <si>
    <t>Guerra Him Alvaro Abdiel</t>
  </si>
  <si>
    <t>Damian Espinosa Karen</t>
  </si>
  <si>
    <t>Vanegas Giraldo Juan Jose</t>
  </si>
  <si>
    <t>Avila Huerta Mariana Denisse</t>
  </si>
  <si>
    <t>Ortiz Riaño Edwin Johan</t>
  </si>
  <si>
    <t>Triana Arango Freiman Estiven</t>
  </si>
  <si>
    <t>Saucedo Orozco Bruno</t>
  </si>
  <si>
    <t>Alvarez Jáuregui Jesus Abraham</t>
  </si>
  <si>
    <t>Grajales Román Luis</t>
  </si>
  <si>
    <t>Moreno Jimenez Hugo Alberto</t>
  </si>
  <si>
    <t>Ocegueda Olague Eunice Yahive</t>
  </si>
  <si>
    <t>Ramirez Garcia Adrián Mizrain</t>
  </si>
  <si>
    <t>Ojeda Morales Yanier</t>
  </si>
  <si>
    <t>Trejo Fuentes Sergio Marcelino</t>
  </si>
  <si>
    <t>Salas Olguin Guillermo Enrique</t>
  </si>
  <si>
    <t>Alonso Murias Monserrat Del Carmen</t>
  </si>
  <si>
    <t>Cárdenas Lopez Miguel Martin</t>
  </si>
  <si>
    <t>Esquivel Hernández Jonathan</t>
  </si>
  <si>
    <t>Tapia Raya Carlos Alfonso</t>
  </si>
  <si>
    <t>Vega Reyes María Catalina</t>
  </si>
  <si>
    <t>Saucedo Serrano Felix Eduardo</t>
  </si>
  <si>
    <t>Callejas Cornejo Juan Manuel</t>
  </si>
  <si>
    <t>Masculino</t>
  </si>
  <si>
    <t>Femenino</t>
  </si>
  <si>
    <t>Doctorado en Ciencias (ÓPTICA)</t>
  </si>
  <si>
    <t>Maestría en Ciencias (ÓPTICA)</t>
  </si>
  <si>
    <t>Panamá</t>
  </si>
  <si>
    <t>Metrología óptica</t>
  </si>
  <si>
    <t>Ingeniería óptica</t>
  </si>
  <si>
    <t>Mecatrónica y diseño mecánico</t>
  </si>
  <si>
    <t>Ingeniería ambiental</t>
  </si>
  <si>
    <t>Mecatrónica</t>
  </si>
  <si>
    <t>Figueroa Delgadillo Martín Ernesto</t>
  </si>
  <si>
    <t>Zamarripa RamíRez Juan Carlos Israel</t>
  </si>
  <si>
    <t xml:space="preserve">Flores Reyes Alejandro </t>
  </si>
  <si>
    <t>Martinez Camacho Deborah Guadalupe</t>
  </si>
  <si>
    <t>Bautista López José Alfonso</t>
  </si>
  <si>
    <t>Montes De Oca Rebolledo Andrés</t>
  </si>
  <si>
    <t>Saavedra Hernández Hugo Marcel</t>
  </si>
  <si>
    <t>Shongwe Nkosinathi Carl</t>
  </si>
  <si>
    <t>Trujillo Martinez Joao Francisco</t>
  </si>
  <si>
    <t>Martinez Barba Daniel Alberto</t>
  </si>
  <si>
    <t>Montañez Franco Luis Enrique</t>
  </si>
  <si>
    <t>Ortega Laguna Laura Jessica</t>
  </si>
  <si>
    <t>Zamora Delgado Mariana</t>
  </si>
  <si>
    <t xml:space="preserve">Doctorado Interinstitucional en Ciencia y Tecnología </t>
  </si>
  <si>
    <t xml:space="preserve">Maestría Interinstitucional en Ciencia y Tecnología </t>
  </si>
  <si>
    <t>COLOMBIA</t>
  </si>
  <si>
    <t>PERÚ</t>
  </si>
  <si>
    <t>CUBA</t>
  </si>
  <si>
    <t>ZAMBIA</t>
  </si>
  <si>
    <t>PANAMÁ</t>
  </si>
  <si>
    <t>SUDÁFRICA</t>
  </si>
  <si>
    <t>Pendiente</t>
  </si>
  <si>
    <t>MÉXICO</t>
  </si>
  <si>
    <t>Domínguez Flores Azael David</t>
  </si>
  <si>
    <t>Hernández Lopez Danay</t>
  </si>
  <si>
    <t>Rodríguez Rodríguez Anabel</t>
  </si>
  <si>
    <t>Vargas Arriola José Raul</t>
  </si>
  <si>
    <t>Villalobos Jessica Alejandra</t>
  </si>
  <si>
    <t>Claro Rodríguez Juan Nicolás</t>
  </si>
  <si>
    <t>Escobedo Flores Luis Enrique</t>
  </si>
  <si>
    <t>Garcia Guzmán Cecilia</t>
  </si>
  <si>
    <t>Sanchez Beltran Julio Cesar</t>
  </si>
  <si>
    <t>Ayala Perez Edgar Gabriel</t>
  </si>
  <si>
    <t>Castellanos Santibáñez Ana Paulina</t>
  </si>
  <si>
    <t>Madrigal Herrera Miguel Ángel</t>
  </si>
  <si>
    <t>Medina Segura Edgar</t>
  </si>
  <si>
    <t>Murillo Aranda Rodrigo</t>
  </si>
  <si>
    <t>Rivera Quezada Carlos Arturo</t>
  </si>
  <si>
    <t>Tapia Licona Luis Antonio</t>
  </si>
  <si>
    <t>Gudiño Mejia Gesem Eliab</t>
  </si>
  <si>
    <t>Leith Salas William</t>
  </si>
  <si>
    <t>Solórzano Sollano José Antonio Emilio</t>
  </si>
  <si>
    <t>Verdín Monzón Rodolfo Isaac</t>
  </si>
  <si>
    <t>EUA</t>
  </si>
  <si>
    <t>Castañeda Palafox Sandra Judith</t>
  </si>
  <si>
    <t>Durán Gómez Juan Samuel Sebastián</t>
  </si>
  <si>
    <t>Gutiérrez Valencia Gustavo Adolfo</t>
  </si>
  <si>
    <t>Guzmán Valdivia Brenda Mireya</t>
  </si>
  <si>
    <t>Luis Noriega Daniel de Jesús</t>
  </si>
  <si>
    <t>Román Valenzuela Tatiana Ivanova</t>
  </si>
  <si>
    <t>Salazar Sicachá Mauricio</t>
  </si>
  <si>
    <t>Tavarez Ramírez Patricia Marisol del Carmen</t>
  </si>
  <si>
    <t>Mancilla Escobar Belem Estefanía</t>
  </si>
  <si>
    <t>Garibaldi Márquez Francisco</t>
  </si>
  <si>
    <t>Gómez Caballero Luis Fernando</t>
  </si>
  <si>
    <t>Martínez Esparza Karla Daniela</t>
  </si>
  <si>
    <t>Villagomez Mora Mariana</t>
  </si>
  <si>
    <t>Amisi Austine Odiwour</t>
  </si>
  <si>
    <t xml:space="preserve">Ávila Perea Andrés </t>
  </si>
  <si>
    <t>Beltrán Martínez Oscar Eduardo</t>
  </si>
  <si>
    <t>Cadena Hernández Angel Guillermo</t>
  </si>
  <si>
    <t>González Domínguez María Alejandra</t>
  </si>
  <si>
    <t>Montoya Chávez Mario</t>
  </si>
  <si>
    <t>Okumu Harrison Wandera</t>
  </si>
  <si>
    <t>Plaza Martínez Andrés Felipe</t>
  </si>
  <si>
    <t>Ugalde Vázquez Raúl Manuel</t>
  </si>
  <si>
    <t>Cuéllar Frausto Edgar Iván</t>
  </si>
  <si>
    <t>González Rangel Jean Michel</t>
  </si>
  <si>
    <t>Paredes Alcaraz Jesús Eduardo</t>
  </si>
  <si>
    <t>Moreno Gómez Jorge Daniel</t>
  </si>
  <si>
    <t>De Loera Lona Francisco Eduardo</t>
  </si>
  <si>
    <t>Francisco Aldana Leydi</t>
  </si>
  <si>
    <t>Hernández Montañez Carlos Eduardo</t>
  </si>
  <si>
    <t>Oñate Manrique Francisco Javier</t>
  </si>
  <si>
    <t>Rocha Hernández Marcos Renato</t>
  </si>
  <si>
    <t>Saldivar Aguilar Tonathiu Quetzalcoalt</t>
  </si>
  <si>
    <t>Sulvarán Salmoreno Brandón Raúl</t>
  </si>
  <si>
    <t>KENIA</t>
  </si>
  <si>
    <t>Diseño y desarrollo de sistemas mecánicos</t>
  </si>
  <si>
    <t>Kenia</t>
  </si>
  <si>
    <t>Información al 31 de diciembre de 2020</t>
  </si>
  <si>
    <t xml:space="preserve">González Ortiz Luis Miguel </t>
  </si>
  <si>
    <t>Huamani Luna Jose Zacarías</t>
  </si>
  <si>
    <t xml:space="preserve">Mancera Zapata Diana Lorena </t>
  </si>
  <si>
    <t xml:space="preserve">Ornelas Cruces  Patricia Del Rocío </t>
  </si>
  <si>
    <t>Ramírez Hernández Miguel Ángel</t>
  </si>
  <si>
    <t xml:space="preserve">Reyes Reyes Edgar Santiago </t>
  </si>
  <si>
    <t xml:space="preserve">Rodríguez Becerra Gerardo De Jesús </t>
  </si>
  <si>
    <t>Navarro Saucedo Arturo</t>
  </si>
  <si>
    <t xml:space="preserve">Velázquez Jiménez Alejandro </t>
  </si>
  <si>
    <t xml:space="preserve">Arreola Escobedo María Fernanda </t>
  </si>
  <si>
    <t xml:space="preserve">Horta Velázquez César Amauri </t>
  </si>
  <si>
    <t>Mecillas Hernández Francisco Israel</t>
  </si>
  <si>
    <t>Hernández Gutiérrez Iván</t>
  </si>
  <si>
    <t>Rojas Durán David</t>
  </si>
  <si>
    <t xml:space="preserve">Alarcón Barajas Luis Ángel </t>
  </si>
  <si>
    <t xml:space="preserve">Bautista Bustamante Emmanuel </t>
  </si>
  <si>
    <t xml:space="preserve">Bautista Cruz Anahy </t>
  </si>
  <si>
    <t xml:space="preserve">Diaz Reyna Alan Brian </t>
  </si>
  <si>
    <t xml:space="preserve">Rodríguez Islas Lorena </t>
  </si>
  <si>
    <t xml:space="preserve">Santacruz Rodríguez Alan Fernando </t>
  </si>
  <si>
    <t xml:space="preserve">Trejo Liévano Edwin Giovanni </t>
  </si>
  <si>
    <t>CIO-RH-2020-001</t>
  </si>
  <si>
    <t>Grande</t>
  </si>
  <si>
    <t>M.N.</t>
  </si>
  <si>
    <t>CIO-RH-2020-002</t>
  </si>
  <si>
    <t>LPN</t>
  </si>
  <si>
    <t>$2,000,000.00  A $3,0000,000.00</t>
  </si>
  <si>
    <t>CIO-RH-2020-003</t>
  </si>
  <si>
    <t>CIO-SG-2020-001</t>
  </si>
  <si>
    <t>CIO-SG-2020-002</t>
  </si>
  <si>
    <t>CIO-SG-2020-003</t>
  </si>
  <si>
    <t>CIO-SG-2020-004</t>
  </si>
  <si>
    <t>CIO-SG-2020-005</t>
  </si>
  <si>
    <t>CIO-SG-2020-005-A</t>
  </si>
  <si>
    <t>CIO-SG-2020-006</t>
  </si>
  <si>
    <t>CIO-SG-2020-006-A</t>
  </si>
  <si>
    <t>CIO-SG-2020-006-B</t>
  </si>
  <si>
    <t>CIO-SG-2020-006-C</t>
  </si>
  <si>
    <t>CIO-SG-2020-006-D</t>
  </si>
  <si>
    <t>CIO-SG-2020-007</t>
  </si>
  <si>
    <t>CIO-SG-2020-008</t>
  </si>
  <si>
    <t>CIO-SG-2020-009</t>
  </si>
  <si>
    <t>USD</t>
  </si>
  <si>
    <t>CIO-SG-2020-010</t>
  </si>
  <si>
    <t>CIO-SG-2020-011</t>
  </si>
  <si>
    <t>CIO-SG-2020-012</t>
  </si>
  <si>
    <t>CIO-SG-2020-013</t>
  </si>
  <si>
    <t>CIO-SG-2020-014</t>
  </si>
  <si>
    <t>CIO-SG-2020-015</t>
  </si>
  <si>
    <t>CIO-SG-2020-016</t>
  </si>
  <si>
    <t>$1,000,000.00 A $2,000,000.00</t>
  </si>
  <si>
    <t>CIO-SG-2020-017</t>
  </si>
  <si>
    <t>CIO-SG-2020-018</t>
  </si>
  <si>
    <t>CIO-SG-2020-019</t>
  </si>
  <si>
    <t>CIO-SG-2020-020</t>
  </si>
  <si>
    <t>CIO-SG-2020-021</t>
  </si>
  <si>
    <t>CIO-SG-2020-022</t>
  </si>
  <si>
    <t>CIO-SG-2020-023</t>
  </si>
  <si>
    <t>CIO-SG-2020-024</t>
  </si>
  <si>
    <t>CIO-SG-2020-025</t>
  </si>
  <si>
    <t>CIO-SG-2020-026</t>
  </si>
  <si>
    <t>CIO-SG-2020-027</t>
  </si>
  <si>
    <t>CIO-SG-2020-028</t>
  </si>
  <si>
    <t>CIO-SG-2020-029</t>
  </si>
  <si>
    <t>CIO-SG-2020-030</t>
  </si>
  <si>
    <t>CIO-SG-2020-031</t>
  </si>
  <si>
    <t>CIO-SG-2020-032</t>
  </si>
  <si>
    <t>CIO-SG-2020-033</t>
  </si>
  <si>
    <t>CIO-SG-2020-034</t>
  </si>
  <si>
    <t>CIO-SG-2020-035</t>
  </si>
  <si>
    <t>CIO-SG-2020-036</t>
  </si>
  <si>
    <t>CIO-SG-2020-037</t>
  </si>
  <si>
    <t>CIO-SG-2020-038</t>
  </si>
  <si>
    <t>CIO-SG-2020-039</t>
  </si>
  <si>
    <t>CIO-SG-2020-040</t>
  </si>
  <si>
    <t>CIO-SG-2020-041</t>
  </si>
  <si>
    <t>CIO-SG-2020-042</t>
  </si>
  <si>
    <t>CIO-SG-2020-043</t>
  </si>
  <si>
    <t>CIO-SG-2020-044</t>
  </si>
  <si>
    <t>CIO-SG-2020-045</t>
  </si>
  <si>
    <t>CIO-SG-2020-046</t>
  </si>
  <si>
    <t>CIO-SG-2020-047</t>
  </si>
  <si>
    <t>CIO-SG-2020-048</t>
  </si>
  <si>
    <t>CIO-SG-2020-050</t>
  </si>
  <si>
    <t>CIO-SG-2020-051</t>
  </si>
  <si>
    <t>CIO-SG-2020-052</t>
  </si>
  <si>
    <t>CIO-SG-2020-053</t>
  </si>
  <si>
    <t>CIO-SG-2020-054</t>
  </si>
  <si>
    <t>CIO-SG-2020-055</t>
  </si>
  <si>
    <t>CIO-SG-2020-056</t>
  </si>
  <si>
    <t>CIO-SG-2020-057</t>
  </si>
  <si>
    <t>CIO-SG-2020-058</t>
  </si>
  <si>
    <t>CIO-SG-2020-059</t>
  </si>
  <si>
    <t>CIO-SG-2020-060</t>
  </si>
  <si>
    <t>CIO-SG-2020-061</t>
  </si>
  <si>
    <t>CIO-SG-2020-062</t>
  </si>
  <si>
    <t>CIO-SG-2020-063</t>
  </si>
  <si>
    <t>CIO-SG-2020-064</t>
  </si>
  <si>
    <t>CIO-SG-2020-065</t>
  </si>
  <si>
    <t>CIO-SG-2020-066</t>
  </si>
  <si>
    <t>CIO-SG-2020-067</t>
  </si>
  <si>
    <t>CIO-SG-2020-068</t>
  </si>
  <si>
    <t>CIO-SG-2020-069</t>
  </si>
  <si>
    <t>CIO-SG-2020-070</t>
  </si>
  <si>
    <t>Tipo de Mondeda</t>
  </si>
  <si>
    <t>Rango Contractual</t>
  </si>
  <si>
    <t>Dólar</t>
  </si>
  <si>
    <t>Euro</t>
  </si>
  <si>
    <t>Moneda Nacional</t>
  </si>
  <si>
    <t>Total 63</t>
  </si>
  <si>
    <t>20 a 30</t>
  </si>
  <si>
    <t>Pruebas Opticas No Destructivas</t>
  </si>
  <si>
    <t>30 a 40</t>
  </si>
  <si>
    <t>Fibras Opticas y Laseres</t>
  </si>
  <si>
    <t>40 a 50</t>
  </si>
  <si>
    <t>Nanofotónica</t>
  </si>
  <si>
    <t>50 a 60</t>
  </si>
  <si>
    <t>Polarimetría</t>
  </si>
  <si>
    <t>60 a 70</t>
  </si>
  <si>
    <t>Optica No Lineal</t>
  </si>
  <si>
    <t>70 o mas</t>
  </si>
  <si>
    <t>Ingenieria Optica</t>
  </si>
  <si>
    <t>Alamacenamiento De Energía</t>
  </si>
  <si>
    <t>Láseres Y Dispositivos De Fibra Óptica</t>
  </si>
  <si>
    <t>Industria 4.0 E Inteligencia Artificial</t>
  </si>
  <si>
    <t>Abundio Dávila Alvarez</t>
  </si>
  <si>
    <t>Alejandro Martínez Rios</t>
  </si>
  <si>
    <t>Alexander kirianov</t>
  </si>
  <si>
    <t>Amalia Martinez García</t>
  </si>
  <si>
    <t>Bernardino Barrientos García</t>
  </si>
  <si>
    <t>SIN</t>
  </si>
  <si>
    <t>Bernardo Mendoza Santoyo</t>
  </si>
  <si>
    <t>Carmelo Guadalupe Rosales Guzman</t>
  </si>
  <si>
    <t>Claudio Frausto Reyes</t>
  </si>
  <si>
    <t>Cristina Elizabeth Solano Sosa</t>
  </si>
  <si>
    <t>Daniel A. May Arrioja</t>
  </si>
  <si>
    <t>Daniel Malacara Doblado</t>
  </si>
  <si>
    <t>David Monzón Hernández</t>
  </si>
  <si>
    <t>David Moreno Hernández</t>
  </si>
  <si>
    <t>Donato Luna Moreno</t>
  </si>
  <si>
    <t>Eden Morales Narvaez</t>
  </si>
  <si>
    <t>Eduardo de Jesús Coutiño González</t>
  </si>
  <si>
    <t>Efraín Mejia Beltran</t>
  </si>
  <si>
    <t>Enrique Castro Camus</t>
  </si>
  <si>
    <t>Fabián Ambriz Vargas</t>
  </si>
  <si>
    <t>Fernardo Mendoza Santoyo</t>
  </si>
  <si>
    <t>Francisco Javier Cuevas de la Rosa</t>
  </si>
  <si>
    <t>Francisco Villa Villa</t>
  </si>
  <si>
    <t>Gabriel Ramos Ortiz</t>
  </si>
  <si>
    <t>Geminiano Donaciano Martínez Ponce</t>
  </si>
  <si>
    <t>Gerardo Ramón Flores Colunga</t>
  </si>
  <si>
    <t>Gilberto Anzueto Sanchez</t>
  </si>
  <si>
    <t>Gloria Veronica Vázquez García</t>
  </si>
  <si>
    <t>Gonzalo Paez Padilla</t>
  </si>
  <si>
    <t>Haggeo Desirena Enrriquez</t>
  </si>
  <si>
    <t>Ismael Torres Gómez</t>
  </si>
  <si>
    <t>J. Apolinar Muñoz Rodriguez</t>
  </si>
  <si>
    <t>J.Oracio Barbosa García</t>
  </si>
  <si>
    <t>Jorge Mauricio Flores Moreno</t>
  </si>
  <si>
    <t>José Enrique Landgrave Manjarrez</t>
  </si>
  <si>
    <t>José Luis Maldonado Rivera</t>
  </si>
  <si>
    <t>José Zacarías Malacara Hernádez</t>
  </si>
  <si>
    <t>Juan Luis Pichardo Molina</t>
  </si>
  <si>
    <t>Laura Elena Rosales Zárate</t>
  </si>
  <si>
    <t>Luis Armando Díaz Torres</t>
  </si>
  <si>
    <t>Ma Alejandrina Martínez Gamez</t>
  </si>
  <si>
    <t>Manuel Humberto de la Torre Ibarra</t>
  </si>
  <si>
    <t xml:space="preserve">Manuel Servin Guirado </t>
  </si>
  <si>
    <t>Marco Antonio Meneses Nava</t>
  </si>
  <si>
    <t>Maria del Socorro Hernández Montes</t>
  </si>
  <si>
    <t>Maribel Juárez Hernández</t>
  </si>
  <si>
    <t>Marija Strojnik Scholl</t>
  </si>
  <si>
    <t>E</t>
  </si>
  <si>
    <t>Moises Cywiak Garbarcewicz</t>
  </si>
  <si>
    <t>Noé Alcalá Ochoa</t>
  </si>
  <si>
    <t>Norberto Arzate Plata</t>
  </si>
  <si>
    <t>Olivier Jean  Michel Pottiez</t>
  </si>
  <si>
    <t>Pablo Eduardo Cardoso Ávila</t>
  </si>
  <si>
    <t>Rafael Espinosa Luna</t>
  </si>
  <si>
    <t>Ramón Carriles Jaimes</t>
  </si>
  <si>
    <t>Raul Vázquez Nava</t>
  </si>
  <si>
    <t>Roberto Ramírez Alarcón</t>
  </si>
  <si>
    <t>Rodolfo Martinez Manuel</t>
  </si>
  <si>
    <t>Sebastián Salazar Colores</t>
  </si>
  <si>
    <t>Sergio Arturo Calixto Carrera</t>
  </si>
  <si>
    <t>Uladzimir Minkovich</t>
  </si>
  <si>
    <t>Valeria Piazza</t>
  </si>
  <si>
    <t>Vicente Aboites Manrique</t>
  </si>
  <si>
    <t>Yunuen Montelongo Flores</t>
  </si>
  <si>
    <t>Yuri Barmenkov</t>
  </si>
  <si>
    <t>Rango de edad (años)</t>
  </si>
  <si>
    <t xml:space="preserve">Total 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</si>
  <si>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</si>
  <si>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</si>
  <si>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</si>
  <si>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</si>
  <si>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</si>
  <si>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</si>
  <si>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</si>
  <si>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</si>
  <si>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</si>
  <si>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</si>
  <si>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</si>
  <si>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</si>
  <si>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</si>
  <si>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</si>
  <si>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</si>
  <si>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</si>
  <si>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</si>
  <si>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</si>
  <si>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</si>
  <si>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</si>
  <si>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</si>
  <si>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</si>
  <si>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</si>
  <si>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J ORACIO CUAHUTEMOC BARBOSA GARCIA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</si>
  <si>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</si>
  <si>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</si>
  <si>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</si>
  <si>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</si>
  <si>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</si>
  <si>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</si>
  <si>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</si>
  <si>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</si>
  <si>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</si>
  <si>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</si>
  <si>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</si>
  <si>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</si>
  <si>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</si>
  <si>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</si>
  <si>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</si>
  <si>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</si>
  <si>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</si>
  <si>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</si>
  <si>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</si>
  <si>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</si>
  <si>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</si>
  <si>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</si>
  <si>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</si>
  <si>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</si>
  <si>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</si>
  <si>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</si>
  <si>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</si>
  <si>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</si>
  <si>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</si>
  <si>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</si>
  <si>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</si>
  <si>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</si>
  <si>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</si>
  <si>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</si>
  <si>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</si>
  <si>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</si>
  <si>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</si>
  <si>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</si>
  <si>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</si>
  <si>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</si>
  <si>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</si>
  <si>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</si>
  <si>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</si>
  <si>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</si>
  <si>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</si>
  <si>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</si>
  <si>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</si>
  <si>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</si>
  <si>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</si>
  <si>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</si>
  <si>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</si>
  <si>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</si>
  <si>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</si>
  <si>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</si>
  <si>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</si>
  <si>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</si>
  <si>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</si>
  <si>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</si>
  <si>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</si>
  <si>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</si>
  <si>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</si>
  <si>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</si>
  <si>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</si>
  <si>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</si>
  <si>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</si>
  <si>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</si>
  <si>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</si>
  <si>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</si>
  <si>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</si>
  <si>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</si>
  <si>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</si>
  <si>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</si>
  <si>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</si>
  <si>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</si>
  <si>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</si>
  <si>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</si>
  <si>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</si>
  <si>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</si>
  <si>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</si>
  <si>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</si>
  <si>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</si>
  <si>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OSCAR JOSE GUTIERREZ TRUJILLO  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</si>
  <si>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</si>
  <si>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</si>
  <si>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</si>
  <si>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</si>
  <si>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</si>
  <si>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ENRIQUE NOE ARIAS                                 </t>
  </si>
  <si>
    <t xml:space="preserve">JOSEFINA GARCIA BRIANO                            </t>
  </si>
  <si>
    <t xml:space="preserve">ENRIQUE CASTRO CAMUS  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</si>
  <si>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</si>
  <si>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</si>
  <si>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</si>
  <si>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</si>
  <si>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</si>
  <si>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</si>
  <si>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</si>
  <si>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</si>
  <si>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MARLEN ZULEICA TENANGO AGUIAR   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</si>
  <si>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</si>
  <si>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</si>
  <si>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</si>
  <si>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</si>
  <si>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</si>
  <si>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</si>
  <si>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</si>
  <si>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</si>
  <si>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</si>
  <si>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</si>
  <si>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</si>
  <si>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</si>
  <si>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</si>
  <si>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</si>
  <si>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</si>
  <si>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</si>
  <si>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</si>
  <si>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</si>
  <si>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</si>
  <si>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</si>
  <si>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</si>
  <si>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</si>
  <si>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</si>
  <si>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</si>
  <si>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</si>
  <si>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</si>
  <si>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</si>
  <si>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</si>
  <si>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</si>
  <si>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</si>
  <si>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</si>
  <si>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</si>
  <si>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</si>
  <si>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</si>
  <si>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</si>
  <si>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</si>
  <si>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</si>
  <si>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</si>
  <si>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</si>
  <si>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</si>
  <si>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</si>
  <si>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</si>
  <si>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</si>
  <si>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</si>
  <si>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</si>
  <si>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</si>
  <si>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</si>
  <si>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</si>
  <si>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</si>
  <si>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</si>
  <si>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</si>
  <si>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</si>
  <si>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</si>
  <si>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ANGEL EUGENIO MARTINEZ RODRIGUEZ</t>
  </si>
  <si>
    <t>KARLA MARIA IVONNE NORIEGA COS</t>
  </si>
  <si>
    <t>FERNANDO ARCE VEGA</t>
  </si>
  <si>
    <t>JUANA GABRIELA ALCALA PEREZ</t>
  </si>
  <si>
    <t>JUAN MANUEL LOPEZ TELLEZ</t>
  </si>
  <si>
    <t>YUNUEN MONTELONGO FLORES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</si>
  <si>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</si>
  <si>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</si>
  <si>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</si>
  <si>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</si>
  <si>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</si>
  <si>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</si>
  <si>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MARIA ISABEL CARDENAS BAÑOS</t>
  </si>
  <si>
    <t>ERICK ULISES FLORES LOPEZ</t>
  </si>
  <si>
    <t>NORMA ELIA GALVAN CONTRERAS</t>
  </si>
  <si>
    <t>METZTLI GUADALUPE SANTOYO FRANCO</t>
  </si>
  <si>
    <t>JORGE MARIO URIBE MARTINEZ</t>
  </si>
  <si>
    <t>MARIBEL JUAREZ HERNANDEZ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</si>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</sst>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double">
        <color rgb="FF1F497D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FFFF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3" xfId="0" applyFont="1" applyBorder="1"/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2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8" fontId="10" fillId="3" borderId="4" xfId="0" applyNumberFormat="1" applyFont="1" applyFill="1" applyBorder="1" applyAlignment="1">
      <alignment horizontal="right"/>
    </xf>
    <xf numFmtId="0" fontId="10" fillId="0" borderId="4" xfId="0" applyFont="1" applyFill="1" applyBorder="1"/>
    <xf numFmtId="0" fontId="10" fillId="4" borderId="4" xfId="0" applyFont="1" applyFill="1" applyBorder="1" applyAlignment="1">
      <alignment horizontal="right"/>
    </xf>
    <xf numFmtId="0" fontId="10" fillId="0" borderId="5" xfId="0" applyFont="1" applyFill="1" applyBorder="1"/>
    <xf numFmtId="0" fontId="10" fillId="3" borderId="6" xfId="0" applyFont="1" applyFill="1" applyBorder="1" applyAlignment="1">
      <alignment horizontal="left"/>
    </xf>
    <xf numFmtId="0" fontId="10" fillId="3" borderId="6" xfId="0" applyNumberFormat="1" applyFont="1" applyFill="1" applyBorder="1"/>
    <xf numFmtId="0" fontId="10" fillId="3" borderId="6" xfId="0" applyNumberFormat="1" applyFont="1" applyFill="1" applyBorder="1" applyAlignment="1">
      <alignment horizontal="center"/>
    </xf>
    <xf numFmtId="8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/>
    <xf numFmtId="0" fontId="10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8" fontId="10" fillId="3" borderId="7" xfId="1" applyNumberFormat="1" applyFont="1" applyFill="1" applyBorder="1"/>
    <xf numFmtId="8" fontId="10" fillId="3" borderId="0" xfId="1" applyNumberFormat="1" applyFont="1" applyFill="1" applyBorder="1"/>
    <xf numFmtId="0" fontId="11" fillId="0" borderId="4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D8" sqref="D8:D11"/>
    </sheetView>
  </sheetViews>
  <sheetFormatPr baseColWidth="10" defaultRowHeight="15" x14ac:dyDescent="0.25"/>
  <cols>
    <col min="1" max="3" width="11.42578125" style="1"/>
    <col min="4" max="4" width="23.140625" style="1" customWidth="1"/>
    <col min="5" max="5" width="17.7109375" style="1" customWidth="1"/>
    <col min="6" max="16384" width="11.42578125" style="1"/>
  </cols>
  <sheetData>
    <row r="6" spans="2:5" ht="45.75" x14ac:dyDescent="0.65">
      <c r="B6" s="3" t="s">
        <v>0</v>
      </c>
    </row>
    <row r="8" spans="2:5" ht="18" x14ac:dyDescent="0.25">
      <c r="D8" s="4" t="s">
        <v>1</v>
      </c>
      <c r="E8" s="8" t="s">
        <v>36</v>
      </c>
    </row>
    <row r="9" spans="2:5" ht="18" x14ac:dyDescent="0.25">
      <c r="D9" s="4" t="s">
        <v>2</v>
      </c>
      <c r="E9" s="8" t="s">
        <v>36</v>
      </c>
    </row>
    <row r="10" spans="2:5" ht="18" x14ac:dyDescent="0.25">
      <c r="D10" s="4" t="s">
        <v>3</v>
      </c>
      <c r="E10" s="8" t="s">
        <v>38</v>
      </c>
    </row>
    <row r="11" spans="2:5" ht="18" x14ac:dyDescent="0.25">
      <c r="D11" s="4" t="s">
        <v>4</v>
      </c>
      <c r="E11" s="8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workbookViewId="0">
      <selection activeCell="K23" sqref="K23"/>
    </sheetView>
  </sheetViews>
  <sheetFormatPr baseColWidth="10" defaultRowHeight="16.5" x14ac:dyDescent="0.3"/>
  <cols>
    <col min="1" max="1" width="3" style="2" bestFit="1" customWidth="1"/>
    <col min="2" max="2" width="32.28515625" style="2" bestFit="1" customWidth="1"/>
    <col min="3" max="3" width="14.28515625" style="2" customWidth="1"/>
    <col min="4" max="4" width="14.5703125" style="2" customWidth="1"/>
    <col min="5" max="5" width="15.42578125" style="2" customWidth="1"/>
    <col min="6" max="6" width="20" style="2" customWidth="1"/>
    <col min="7" max="7" width="32" style="2" bestFit="1" customWidth="1"/>
    <col min="8" max="16384" width="11.42578125" style="2"/>
  </cols>
  <sheetData>
    <row r="2" spans="1:7" x14ac:dyDescent="0.3">
      <c r="A2" s="22"/>
      <c r="B2" s="19" t="s">
        <v>5</v>
      </c>
      <c r="C2" s="19" t="s">
        <v>6</v>
      </c>
      <c r="D2" s="19" t="s">
        <v>11</v>
      </c>
      <c r="E2" s="19" t="s">
        <v>16</v>
      </c>
      <c r="F2" s="37" t="s">
        <v>39</v>
      </c>
      <c r="G2" s="37" t="s">
        <v>40</v>
      </c>
    </row>
    <row r="3" spans="1:7" x14ac:dyDescent="0.3">
      <c r="A3" s="22"/>
      <c r="B3" s="20" t="s">
        <v>373</v>
      </c>
      <c r="C3" s="20" t="s">
        <v>8</v>
      </c>
      <c r="D3" s="20" t="s">
        <v>19</v>
      </c>
      <c r="E3" s="20" t="s">
        <v>17</v>
      </c>
      <c r="F3" s="20" t="s">
        <v>374</v>
      </c>
      <c r="G3" s="38" t="s">
        <v>375</v>
      </c>
    </row>
    <row r="4" spans="1:7" x14ac:dyDescent="0.3">
      <c r="A4" s="22"/>
      <c r="B4" s="22"/>
      <c r="C4" s="22">
        <f>COUNTIF(C23:C85,"Hombre")</f>
        <v>54</v>
      </c>
      <c r="D4" s="22">
        <f>COUNTIF(D23:D85,"Sin")</f>
        <v>4</v>
      </c>
      <c r="E4" s="22">
        <f>COUNTIF(E23:E85,"Mexicano")</f>
        <v>59</v>
      </c>
      <c r="F4" s="22">
        <f>COUNTIFS(F23:F85,"20&gt;=30")</f>
        <v>0</v>
      </c>
      <c r="G4" s="23">
        <f>COUNTIF(G23:G85,"Pruebas Opticas No Destructivas")</f>
        <v>13</v>
      </c>
    </row>
    <row r="5" spans="1:7" x14ac:dyDescent="0.3">
      <c r="A5" s="22"/>
      <c r="B5" s="22"/>
      <c r="C5" s="20" t="s">
        <v>9</v>
      </c>
      <c r="D5" s="20" t="s">
        <v>12</v>
      </c>
      <c r="E5" s="20" t="s">
        <v>18</v>
      </c>
      <c r="F5" s="20" t="s">
        <v>376</v>
      </c>
      <c r="G5" s="38" t="s">
        <v>377</v>
      </c>
    </row>
    <row r="6" spans="1:7" x14ac:dyDescent="0.3">
      <c r="A6" s="22"/>
      <c r="B6" s="22"/>
      <c r="C6" s="22">
        <f>COUNTIF(C23:C85,"Mujer")</f>
        <v>9</v>
      </c>
      <c r="D6" s="22">
        <f>COUNTIF(D23:D85,"Candidato")</f>
        <v>3</v>
      </c>
      <c r="E6" s="22">
        <f>COUNTIF(E23:E85,"Extranjero")</f>
        <v>4</v>
      </c>
      <c r="F6" s="22">
        <f>COUNTIFS(F23:F85,"&gt;30")-COUNTIFS(F23:F85,"&gt;40")</f>
        <v>9</v>
      </c>
      <c r="G6" s="23">
        <f>COUNTIF(G23:G85,"Fibras Opticas y Laseres")</f>
        <v>14</v>
      </c>
    </row>
    <row r="7" spans="1:7" x14ac:dyDescent="0.3">
      <c r="A7" s="22"/>
      <c r="B7" s="22"/>
      <c r="C7" s="22"/>
      <c r="D7" s="20" t="s">
        <v>13</v>
      </c>
      <c r="E7" s="22"/>
      <c r="F7" s="20" t="s">
        <v>378</v>
      </c>
      <c r="G7" s="38" t="s">
        <v>379</v>
      </c>
    </row>
    <row r="8" spans="1:7" x14ac:dyDescent="0.3">
      <c r="A8" s="22"/>
      <c r="B8" s="22"/>
      <c r="C8" s="22"/>
      <c r="D8" s="22">
        <f>COUNTIF(D23:D85,"I")</f>
        <v>18</v>
      </c>
      <c r="E8" s="22"/>
      <c r="F8" s="22">
        <f>COUNTIFS(F23:F85,"&gt;40")-COUNTIFS(F23:F85,"&gt;50")</f>
        <v>18</v>
      </c>
      <c r="G8" s="23">
        <f>COUNTIF(G23:G85,"Nanofotónica")</f>
        <v>16</v>
      </c>
    </row>
    <row r="9" spans="1:7" x14ac:dyDescent="0.3">
      <c r="A9" s="22"/>
      <c r="B9" s="22"/>
      <c r="C9" s="22"/>
      <c r="D9" s="20" t="s">
        <v>14</v>
      </c>
      <c r="E9" s="22"/>
      <c r="F9" s="20" t="s">
        <v>380</v>
      </c>
      <c r="G9" s="39" t="s">
        <v>381</v>
      </c>
    </row>
    <row r="10" spans="1:7" x14ac:dyDescent="0.3">
      <c r="A10" s="22"/>
      <c r="B10" s="22"/>
      <c r="C10" s="22"/>
      <c r="D10" s="22">
        <f>COUNTIF(D23:D85,"II")</f>
        <v>23</v>
      </c>
      <c r="E10" s="22"/>
      <c r="F10" s="22">
        <f>COUNTIFS(F23:F85,"&gt;50")-COUNTIFS(F23:F85,"&gt;60")</f>
        <v>20</v>
      </c>
      <c r="G10" s="23">
        <f>COUNTIF(G23:G85,"Polarimetría")</f>
        <v>1</v>
      </c>
    </row>
    <row r="11" spans="1:7" x14ac:dyDescent="0.3">
      <c r="A11" s="22"/>
      <c r="B11" s="22"/>
      <c r="C11" s="22"/>
      <c r="D11" s="20" t="s">
        <v>15</v>
      </c>
      <c r="E11" s="22"/>
      <c r="F11" s="20" t="s">
        <v>382</v>
      </c>
      <c r="G11" s="39" t="s">
        <v>383</v>
      </c>
    </row>
    <row r="12" spans="1:7" x14ac:dyDescent="0.3">
      <c r="A12" s="22"/>
      <c r="B12" s="22"/>
      <c r="C12" s="22"/>
      <c r="D12" s="22">
        <f>COUNTIF(D23:D85,"III")</f>
        <v>14</v>
      </c>
      <c r="E12" s="22"/>
      <c r="F12" s="22">
        <f>COUNTIFS(F23:F85,"&gt;60")-COUNTIFS(F23:F85,"&gt;70")</f>
        <v>13</v>
      </c>
      <c r="G12" s="23">
        <f>COUNTIF(G23:G93,"Optica No Lineal")</f>
        <v>6</v>
      </c>
    </row>
    <row r="13" spans="1:7" x14ac:dyDescent="0.3">
      <c r="A13" s="22"/>
      <c r="B13" s="22"/>
      <c r="C13" s="22"/>
      <c r="D13" s="22"/>
      <c r="E13" s="22"/>
      <c r="F13" s="20" t="s">
        <v>384</v>
      </c>
      <c r="G13" s="38" t="s">
        <v>385</v>
      </c>
    </row>
    <row r="14" spans="1:7" x14ac:dyDescent="0.3">
      <c r="A14" s="22"/>
      <c r="B14" s="22"/>
      <c r="C14" s="22"/>
      <c r="D14" s="22"/>
      <c r="E14" s="22"/>
      <c r="F14" s="22">
        <f>COUNTIFS(F23:F85,"&gt;70")-COUNTIFS(F23:F85,"&gt;80")</f>
        <v>2</v>
      </c>
      <c r="G14" s="23">
        <f>COUNTIF(G23:G95,"Ingenieria Optica")</f>
        <v>9</v>
      </c>
    </row>
    <row r="15" spans="1:7" x14ac:dyDescent="0.3">
      <c r="A15" s="22"/>
      <c r="B15" s="24"/>
      <c r="C15" s="24"/>
      <c r="D15" s="24"/>
      <c r="E15" s="24"/>
      <c r="F15" s="24"/>
      <c r="G15" s="39" t="s">
        <v>386</v>
      </c>
    </row>
    <row r="16" spans="1:7" x14ac:dyDescent="0.3">
      <c r="A16" s="22"/>
      <c r="B16" s="24"/>
      <c r="C16" s="24"/>
      <c r="D16" s="24"/>
      <c r="E16" s="24"/>
      <c r="F16" s="24"/>
      <c r="G16" s="23">
        <f>COUNTIF(G23:G85,"Alamacenamiento De Energía")</f>
        <v>1</v>
      </c>
    </row>
    <row r="17" spans="1:7" x14ac:dyDescent="0.3">
      <c r="A17" s="22"/>
      <c r="B17" s="24"/>
      <c r="C17" s="24"/>
      <c r="D17" s="24"/>
      <c r="E17" s="24"/>
      <c r="F17" s="24"/>
      <c r="G17" s="38" t="s">
        <v>387</v>
      </c>
    </row>
    <row r="18" spans="1:7" x14ac:dyDescent="0.3">
      <c r="A18" s="22"/>
      <c r="B18" s="24"/>
      <c r="C18" s="24"/>
      <c r="D18" s="24"/>
      <c r="E18" s="24"/>
      <c r="F18" s="24"/>
      <c r="G18" s="24">
        <f>COUNTIF(G23:G99,"Láseres Y Dispositivos De Fibra Óptica")</f>
        <v>2</v>
      </c>
    </row>
    <row r="19" spans="1:7" x14ac:dyDescent="0.3">
      <c r="A19" s="22"/>
      <c r="B19" s="24"/>
      <c r="C19" s="24"/>
      <c r="D19" s="24"/>
      <c r="E19" s="24"/>
      <c r="F19" s="24"/>
      <c r="G19" s="38" t="s">
        <v>388</v>
      </c>
    </row>
    <row r="20" spans="1:7" x14ac:dyDescent="0.3">
      <c r="A20" s="22"/>
      <c r="B20" s="24"/>
      <c r="C20" s="24"/>
      <c r="D20" s="24"/>
      <c r="E20" s="24"/>
      <c r="F20" s="24"/>
      <c r="G20" s="24">
        <f>COUNTIF(G23:G85,"Industria 4.0 E Inteligencia Artificial")</f>
        <v>1</v>
      </c>
    </row>
    <row r="21" spans="1:7" x14ac:dyDescent="0.3">
      <c r="A21" s="22"/>
      <c r="B21" s="24"/>
      <c r="C21" s="24"/>
      <c r="D21" s="24"/>
      <c r="E21" s="24"/>
      <c r="F21" s="24"/>
      <c r="G21" s="24"/>
    </row>
    <row r="22" spans="1:7" x14ac:dyDescent="0.3">
      <c r="A22" s="22"/>
      <c r="B22" s="24"/>
      <c r="C22" s="24"/>
      <c r="D22" s="24"/>
      <c r="E22" s="24"/>
      <c r="F22" s="24"/>
      <c r="G22" s="24"/>
    </row>
    <row r="23" spans="1:7" x14ac:dyDescent="0.3">
      <c r="A23" s="22">
        <v>1</v>
      </c>
      <c r="B23" s="38" t="s">
        <v>389</v>
      </c>
      <c r="C23" s="38" t="s">
        <v>8</v>
      </c>
      <c r="D23" s="40" t="s">
        <v>14</v>
      </c>
      <c r="E23" s="38" t="s">
        <v>17</v>
      </c>
      <c r="F23" s="40">
        <v>61</v>
      </c>
      <c r="G23" s="38" t="s">
        <v>375</v>
      </c>
    </row>
    <row r="24" spans="1:7" x14ac:dyDescent="0.3">
      <c r="A24" s="22">
        <v>2</v>
      </c>
      <c r="B24" s="38" t="s">
        <v>390</v>
      </c>
      <c r="C24" s="38" t="s">
        <v>8</v>
      </c>
      <c r="D24" s="40" t="s">
        <v>15</v>
      </c>
      <c r="E24" s="38" t="s">
        <v>17</v>
      </c>
      <c r="F24" s="40">
        <v>50</v>
      </c>
      <c r="G24" s="38" t="s">
        <v>377</v>
      </c>
    </row>
    <row r="25" spans="1:7" x14ac:dyDescent="0.3">
      <c r="A25" s="22">
        <v>3</v>
      </c>
      <c r="B25" s="38" t="s">
        <v>391</v>
      </c>
      <c r="C25" s="38" t="s">
        <v>8</v>
      </c>
      <c r="D25" s="40" t="s">
        <v>15</v>
      </c>
      <c r="E25" s="38" t="s">
        <v>17</v>
      </c>
      <c r="F25" s="40">
        <v>58</v>
      </c>
      <c r="G25" s="38" t="s">
        <v>377</v>
      </c>
    </row>
    <row r="26" spans="1:7" x14ac:dyDescent="0.3">
      <c r="A26" s="22">
        <v>4</v>
      </c>
      <c r="B26" s="38" t="s">
        <v>392</v>
      </c>
      <c r="C26" s="38" t="s">
        <v>9</v>
      </c>
      <c r="D26" s="40" t="s">
        <v>15</v>
      </c>
      <c r="E26" s="38" t="s">
        <v>17</v>
      </c>
      <c r="F26" s="40">
        <v>61</v>
      </c>
      <c r="G26" s="38" t="s">
        <v>375</v>
      </c>
    </row>
    <row r="27" spans="1:7" x14ac:dyDescent="0.3">
      <c r="A27" s="22">
        <v>5</v>
      </c>
      <c r="B27" s="38" t="s">
        <v>393</v>
      </c>
      <c r="C27" s="38" t="s">
        <v>8</v>
      </c>
      <c r="D27" s="40" t="s">
        <v>394</v>
      </c>
      <c r="E27" s="38" t="s">
        <v>17</v>
      </c>
      <c r="F27" s="40">
        <v>50</v>
      </c>
      <c r="G27" s="38" t="s">
        <v>375</v>
      </c>
    </row>
    <row r="28" spans="1:7" x14ac:dyDescent="0.3">
      <c r="A28" s="22">
        <v>6</v>
      </c>
      <c r="B28" s="38" t="s">
        <v>395</v>
      </c>
      <c r="C28" s="38" t="s">
        <v>8</v>
      </c>
      <c r="D28" s="40" t="s">
        <v>15</v>
      </c>
      <c r="E28" s="38" t="s">
        <v>17</v>
      </c>
      <c r="F28" s="40">
        <v>59</v>
      </c>
      <c r="G28" s="38" t="s">
        <v>379</v>
      </c>
    </row>
    <row r="29" spans="1:7" x14ac:dyDescent="0.3">
      <c r="A29" s="22">
        <v>7</v>
      </c>
      <c r="B29" s="38" t="s">
        <v>396</v>
      </c>
      <c r="C29" s="38" t="s">
        <v>8</v>
      </c>
      <c r="D29" s="40" t="s">
        <v>13</v>
      </c>
      <c r="E29" s="38" t="s">
        <v>17</v>
      </c>
      <c r="F29" s="40">
        <v>43</v>
      </c>
      <c r="G29" s="38" t="s">
        <v>381</v>
      </c>
    </row>
    <row r="30" spans="1:7" x14ac:dyDescent="0.3">
      <c r="A30" s="22">
        <v>8</v>
      </c>
      <c r="B30" s="38" t="s">
        <v>397</v>
      </c>
      <c r="C30" s="38" t="s">
        <v>8</v>
      </c>
      <c r="D30" s="40" t="s">
        <v>14</v>
      </c>
      <c r="E30" s="38" t="s">
        <v>17</v>
      </c>
      <c r="F30" s="40">
        <v>47</v>
      </c>
      <c r="G30" s="38" t="s">
        <v>383</v>
      </c>
    </row>
    <row r="31" spans="1:7" x14ac:dyDescent="0.3">
      <c r="A31" s="22">
        <v>9</v>
      </c>
      <c r="B31" s="38" t="s">
        <v>398</v>
      </c>
      <c r="C31" s="38" t="s">
        <v>9</v>
      </c>
      <c r="D31" s="40" t="s">
        <v>13</v>
      </c>
      <c r="E31" s="38" t="s">
        <v>17</v>
      </c>
      <c r="F31" s="40">
        <v>67</v>
      </c>
      <c r="G31" s="38" t="s">
        <v>385</v>
      </c>
    </row>
    <row r="32" spans="1:7" x14ac:dyDescent="0.3">
      <c r="A32" s="22">
        <v>10</v>
      </c>
      <c r="B32" s="38" t="s">
        <v>399</v>
      </c>
      <c r="C32" s="38" t="s">
        <v>8</v>
      </c>
      <c r="D32" s="40" t="s">
        <v>15</v>
      </c>
      <c r="E32" s="38" t="s">
        <v>17</v>
      </c>
      <c r="F32" s="40">
        <v>48</v>
      </c>
      <c r="G32" s="38" t="s">
        <v>377</v>
      </c>
    </row>
    <row r="33" spans="1:7" x14ac:dyDescent="0.3">
      <c r="A33" s="22">
        <v>11</v>
      </c>
      <c r="B33" s="38" t="s">
        <v>400</v>
      </c>
      <c r="C33" s="38" t="s">
        <v>8</v>
      </c>
      <c r="D33" s="40" t="s">
        <v>14</v>
      </c>
      <c r="E33" s="38" t="s">
        <v>17</v>
      </c>
      <c r="F33" s="40">
        <v>53</v>
      </c>
      <c r="G33" s="38" t="s">
        <v>385</v>
      </c>
    </row>
    <row r="34" spans="1:7" x14ac:dyDescent="0.3">
      <c r="A34" s="22">
        <v>12</v>
      </c>
      <c r="B34" s="38" t="s">
        <v>401</v>
      </c>
      <c r="C34" s="38" t="s">
        <v>8</v>
      </c>
      <c r="D34" s="40" t="s">
        <v>15</v>
      </c>
      <c r="E34" s="38" t="s">
        <v>17</v>
      </c>
      <c r="F34" s="40">
        <v>52</v>
      </c>
      <c r="G34" s="38" t="s">
        <v>377</v>
      </c>
    </row>
    <row r="35" spans="1:7" x14ac:dyDescent="0.3">
      <c r="A35" s="22">
        <v>13</v>
      </c>
      <c r="B35" s="38" t="s">
        <v>402</v>
      </c>
      <c r="C35" s="38" t="s">
        <v>8</v>
      </c>
      <c r="D35" s="40" t="s">
        <v>14</v>
      </c>
      <c r="E35" s="38" t="s">
        <v>17</v>
      </c>
      <c r="F35" s="40">
        <v>52</v>
      </c>
      <c r="G35" s="38" t="s">
        <v>375</v>
      </c>
    </row>
    <row r="36" spans="1:7" x14ac:dyDescent="0.3">
      <c r="A36" s="22">
        <v>14</v>
      </c>
      <c r="B36" s="38" t="s">
        <v>403</v>
      </c>
      <c r="C36" s="38" t="s">
        <v>8</v>
      </c>
      <c r="D36" s="40" t="s">
        <v>13</v>
      </c>
      <c r="E36" s="38" t="s">
        <v>17</v>
      </c>
      <c r="F36" s="40">
        <v>57</v>
      </c>
      <c r="G36" s="38" t="s">
        <v>379</v>
      </c>
    </row>
    <row r="37" spans="1:7" x14ac:dyDescent="0.3">
      <c r="A37" s="22">
        <v>15</v>
      </c>
      <c r="B37" s="38" t="s">
        <v>404</v>
      </c>
      <c r="C37" s="38" t="s">
        <v>8</v>
      </c>
      <c r="D37" s="40" t="s">
        <v>14</v>
      </c>
      <c r="E37" s="38" t="s">
        <v>17</v>
      </c>
      <c r="F37" s="40">
        <v>37</v>
      </c>
      <c r="G37" s="38" t="s">
        <v>379</v>
      </c>
    </row>
    <row r="38" spans="1:7" x14ac:dyDescent="0.3">
      <c r="A38" s="22">
        <v>16</v>
      </c>
      <c r="B38" s="38" t="s">
        <v>405</v>
      </c>
      <c r="C38" s="38" t="s">
        <v>8</v>
      </c>
      <c r="D38" s="40" t="s">
        <v>13</v>
      </c>
      <c r="E38" s="38" t="s">
        <v>17</v>
      </c>
      <c r="F38" s="40">
        <v>39</v>
      </c>
      <c r="G38" s="38" t="s">
        <v>379</v>
      </c>
    </row>
    <row r="39" spans="1:7" x14ac:dyDescent="0.3">
      <c r="A39" s="22">
        <v>17</v>
      </c>
      <c r="B39" s="38" t="s">
        <v>406</v>
      </c>
      <c r="C39" s="38" t="s">
        <v>8</v>
      </c>
      <c r="D39" s="40" t="s">
        <v>14</v>
      </c>
      <c r="E39" s="38" t="s">
        <v>17</v>
      </c>
      <c r="F39" s="40">
        <v>52</v>
      </c>
      <c r="G39" s="38" t="s">
        <v>377</v>
      </c>
    </row>
    <row r="40" spans="1:7" x14ac:dyDescent="0.3">
      <c r="A40" s="22">
        <v>18</v>
      </c>
      <c r="B40" s="38" t="s">
        <v>407</v>
      </c>
      <c r="C40" s="38" t="s">
        <v>8</v>
      </c>
      <c r="D40" s="40" t="s">
        <v>14</v>
      </c>
      <c r="E40" s="38" t="s">
        <v>17</v>
      </c>
      <c r="F40" s="40">
        <v>42</v>
      </c>
      <c r="G40" s="38" t="s">
        <v>383</v>
      </c>
    </row>
    <row r="41" spans="1:7" x14ac:dyDescent="0.3">
      <c r="A41" s="22">
        <v>19</v>
      </c>
      <c r="B41" s="38" t="s">
        <v>408</v>
      </c>
      <c r="C41" s="38" t="s">
        <v>8</v>
      </c>
      <c r="D41" s="40" t="s">
        <v>13</v>
      </c>
      <c r="E41" s="38" t="s">
        <v>17</v>
      </c>
      <c r="F41" s="40">
        <v>30</v>
      </c>
      <c r="G41" s="38" t="s">
        <v>386</v>
      </c>
    </row>
    <row r="42" spans="1:7" x14ac:dyDescent="0.3">
      <c r="A42" s="22">
        <v>20</v>
      </c>
      <c r="B42" s="38" t="s">
        <v>409</v>
      </c>
      <c r="C42" s="38" t="s">
        <v>8</v>
      </c>
      <c r="D42" s="40" t="s">
        <v>15</v>
      </c>
      <c r="E42" s="38" t="s">
        <v>17</v>
      </c>
      <c r="F42" s="40">
        <v>64</v>
      </c>
      <c r="G42" s="38" t="s">
        <v>377</v>
      </c>
    </row>
    <row r="43" spans="1:7" x14ac:dyDescent="0.3">
      <c r="A43" s="22">
        <v>21</v>
      </c>
      <c r="B43" s="38" t="s">
        <v>410</v>
      </c>
      <c r="C43" s="38" t="s">
        <v>8</v>
      </c>
      <c r="D43" s="40" t="s">
        <v>13</v>
      </c>
      <c r="E43" s="38" t="s">
        <v>17</v>
      </c>
      <c r="F43" s="40">
        <v>57</v>
      </c>
      <c r="G43" s="38" t="s">
        <v>375</v>
      </c>
    </row>
    <row r="44" spans="1:7" x14ac:dyDescent="0.3">
      <c r="A44" s="22">
        <v>22</v>
      </c>
      <c r="B44" s="38" t="s">
        <v>411</v>
      </c>
      <c r="C44" s="38" t="s">
        <v>8</v>
      </c>
      <c r="D44" s="40" t="s">
        <v>14</v>
      </c>
      <c r="E44" s="38" t="s">
        <v>17</v>
      </c>
      <c r="F44" s="40">
        <v>58</v>
      </c>
      <c r="G44" s="38" t="s">
        <v>379</v>
      </c>
    </row>
    <row r="45" spans="1:7" x14ac:dyDescent="0.3">
      <c r="A45" s="22">
        <v>23</v>
      </c>
      <c r="B45" s="38" t="s">
        <v>412</v>
      </c>
      <c r="C45" s="38" t="s">
        <v>8</v>
      </c>
      <c r="D45" s="40" t="s">
        <v>15</v>
      </c>
      <c r="E45" s="38" t="s">
        <v>17</v>
      </c>
      <c r="F45" s="40">
        <v>52</v>
      </c>
      <c r="G45" s="38" t="s">
        <v>379</v>
      </c>
    </row>
    <row r="46" spans="1:7" x14ac:dyDescent="0.3">
      <c r="A46" s="22">
        <v>24</v>
      </c>
      <c r="B46" s="38" t="s">
        <v>413</v>
      </c>
      <c r="C46" s="38" t="s">
        <v>8</v>
      </c>
      <c r="D46" s="40" t="s">
        <v>13</v>
      </c>
      <c r="E46" s="38" t="s">
        <v>17</v>
      </c>
      <c r="F46" s="40">
        <v>49</v>
      </c>
      <c r="G46" s="38" t="s">
        <v>385</v>
      </c>
    </row>
    <row r="47" spans="1:7" x14ac:dyDescent="0.3">
      <c r="A47" s="22">
        <v>25</v>
      </c>
      <c r="B47" s="38" t="s">
        <v>414</v>
      </c>
      <c r="C47" s="38" t="s">
        <v>8</v>
      </c>
      <c r="D47" s="40" t="s">
        <v>13</v>
      </c>
      <c r="E47" s="38" t="s">
        <v>17</v>
      </c>
      <c r="F47" s="40">
        <v>37</v>
      </c>
      <c r="G47" s="38" t="s">
        <v>385</v>
      </c>
    </row>
    <row r="48" spans="1:7" x14ac:dyDescent="0.3">
      <c r="A48" s="22">
        <v>26</v>
      </c>
      <c r="B48" s="38" t="s">
        <v>415</v>
      </c>
      <c r="C48" s="38" t="s">
        <v>8</v>
      </c>
      <c r="D48" s="40" t="s">
        <v>14</v>
      </c>
      <c r="E48" s="38" t="s">
        <v>17</v>
      </c>
      <c r="F48" s="40">
        <v>41</v>
      </c>
      <c r="G48" s="38" t="s">
        <v>387</v>
      </c>
    </row>
    <row r="49" spans="1:7" x14ac:dyDescent="0.3">
      <c r="A49" s="22">
        <v>27</v>
      </c>
      <c r="B49" s="38" t="s">
        <v>416</v>
      </c>
      <c r="C49" s="38" t="s">
        <v>9</v>
      </c>
      <c r="D49" s="40" t="s">
        <v>14</v>
      </c>
      <c r="E49" s="38" t="s">
        <v>17</v>
      </c>
      <c r="F49" s="40">
        <v>48</v>
      </c>
      <c r="G49" s="38" t="s">
        <v>377</v>
      </c>
    </row>
    <row r="50" spans="1:7" x14ac:dyDescent="0.3">
      <c r="A50" s="22">
        <v>28</v>
      </c>
      <c r="B50" s="38" t="s">
        <v>417</v>
      </c>
      <c r="C50" s="38" t="s">
        <v>8</v>
      </c>
      <c r="D50" s="40" t="s">
        <v>394</v>
      </c>
      <c r="E50" s="38" t="s">
        <v>17</v>
      </c>
      <c r="F50" s="40">
        <v>50</v>
      </c>
      <c r="G50" s="38" t="s">
        <v>385</v>
      </c>
    </row>
    <row r="51" spans="1:7" x14ac:dyDescent="0.3">
      <c r="A51" s="22">
        <v>29</v>
      </c>
      <c r="B51" s="38" t="s">
        <v>418</v>
      </c>
      <c r="C51" s="38" t="s">
        <v>8</v>
      </c>
      <c r="D51" s="40" t="s">
        <v>13</v>
      </c>
      <c r="E51" s="38" t="s">
        <v>17</v>
      </c>
      <c r="F51" s="40">
        <v>42</v>
      </c>
      <c r="G51" s="38" t="s">
        <v>379</v>
      </c>
    </row>
    <row r="52" spans="1:7" x14ac:dyDescent="0.3">
      <c r="A52" s="22">
        <v>30</v>
      </c>
      <c r="B52" s="38" t="s">
        <v>419</v>
      </c>
      <c r="C52" s="38" t="s">
        <v>8</v>
      </c>
      <c r="D52" s="40" t="s">
        <v>14</v>
      </c>
      <c r="E52" s="38" t="s">
        <v>17</v>
      </c>
      <c r="F52" s="40">
        <v>56</v>
      </c>
      <c r="G52" s="38" t="s">
        <v>377</v>
      </c>
    </row>
    <row r="53" spans="1:7" x14ac:dyDescent="0.3">
      <c r="A53" s="22">
        <v>31</v>
      </c>
      <c r="B53" s="38" t="s">
        <v>420</v>
      </c>
      <c r="C53" s="38" t="s">
        <v>8</v>
      </c>
      <c r="D53" s="40" t="s">
        <v>14</v>
      </c>
      <c r="E53" s="38" t="s">
        <v>17</v>
      </c>
      <c r="F53" s="40">
        <v>54</v>
      </c>
      <c r="G53" s="38" t="s">
        <v>375</v>
      </c>
    </row>
    <row r="54" spans="1:7" x14ac:dyDescent="0.3">
      <c r="A54" s="22">
        <v>32</v>
      </c>
      <c r="B54" s="38" t="s">
        <v>421</v>
      </c>
      <c r="C54" s="38" t="s">
        <v>8</v>
      </c>
      <c r="D54" s="40" t="s">
        <v>15</v>
      </c>
      <c r="E54" s="38" t="s">
        <v>17</v>
      </c>
      <c r="F54" s="40">
        <v>66</v>
      </c>
      <c r="G54" s="38" t="s">
        <v>383</v>
      </c>
    </row>
    <row r="55" spans="1:7" x14ac:dyDescent="0.3">
      <c r="A55" s="22">
        <v>33</v>
      </c>
      <c r="B55" s="38" t="s">
        <v>422</v>
      </c>
      <c r="C55" s="38" t="s">
        <v>8</v>
      </c>
      <c r="D55" s="40" t="s">
        <v>13</v>
      </c>
      <c r="E55" s="38" t="s">
        <v>17</v>
      </c>
      <c r="F55" s="40">
        <v>45</v>
      </c>
      <c r="G55" s="38" t="s">
        <v>375</v>
      </c>
    </row>
    <row r="56" spans="1:7" x14ac:dyDescent="0.3">
      <c r="A56" s="22">
        <v>34</v>
      </c>
      <c r="B56" s="38" t="s">
        <v>423</v>
      </c>
      <c r="C56" s="38" t="s">
        <v>8</v>
      </c>
      <c r="D56" s="40" t="s">
        <v>394</v>
      </c>
      <c r="E56" s="38" t="s">
        <v>17</v>
      </c>
      <c r="F56" s="40">
        <v>71</v>
      </c>
      <c r="G56" s="38" t="s">
        <v>385</v>
      </c>
    </row>
    <row r="57" spans="1:7" x14ac:dyDescent="0.3">
      <c r="A57" s="22">
        <v>35</v>
      </c>
      <c r="B57" s="38" t="s">
        <v>424</v>
      </c>
      <c r="C57" s="38" t="s">
        <v>8</v>
      </c>
      <c r="D57" s="40" t="s">
        <v>15</v>
      </c>
      <c r="E57" s="38" t="s">
        <v>17</v>
      </c>
      <c r="F57" s="40">
        <v>51</v>
      </c>
      <c r="G57" s="38" t="s">
        <v>383</v>
      </c>
    </row>
    <row r="58" spans="1:7" x14ac:dyDescent="0.3">
      <c r="A58" s="22">
        <v>36</v>
      </c>
      <c r="B58" s="38" t="s">
        <v>425</v>
      </c>
      <c r="C58" s="38" t="s">
        <v>8</v>
      </c>
      <c r="D58" s="40" t="s">
        <v>13</v>
      </c>
      <c r="E58" s="38" t="s">
        <v>17</v>
      </c>
      <c r="F58" s="40">
        <v>72</v>
      </c>
      <c r="G58" s="38" t="s">
        <v>385</v>
      </c>
    </row>
    <row r="59" spans="1:7" x14ac:dyDescent="0.3">
      <c r="A59" s="22">
        <v>37</v>
      </c>
      <c r="B59" s="38" t="s">
        <v>426</v>
      </c>
      <c r="C59" s="38" t="s">
        <v>8</v>
      </c>
      <c r="D59" s="40" t="s">
        <v>14</v>
      </c>
      <c r="E59" s="38" t="s">
        <v>17</v>
      </c>
      <c r="F59" s="40">
        <v>51</v>
      </c>
      <c r="G59" s="38" t="s">
        <v>379</v>
      </c>
    </row>
    <row r="60" spans="1:7" x14ac:dyDescent="0.3">
      <c r="A60" s="22">
        <v>38</v>
      </c>
      <c r="B60" s="38" t="s">
        <v>427</v>
      </c>
      <c r="C60" s="38" t="s">
        <v>9</v>
      </c>
      <c r="D60" s="40" t="s">
        <v>13</v>
      </c>
      <c r="E60" s="38" t="s">
        <v>17</v>
      </c>
      <c r="F60" s="40">
        <v>40</v>
      </c>
      <c r="G60" s="38" t="s">
        <v>379</v>
      </c>
    </row>
    <row r="61" spans="1:7" x14ac:dyDescent="0.3">
      <c r="A61" s="22">
        <v>39</v>
      </c>
      <c r="B61" s="38" t="s">
        <v>428</v>
      </c>
      <c r="C61" s="38" t="s">
        <v>8</v>
      </c>
      <c r="D61" s="40" t="s">
        <v>15</v>
      </c>
      <c r="E61" s="38" t="s">
        <v>17</v>
      </c>
      <c r="F61" s="40">
        <v>54</v>
      </c>
      <c r="G61" s="38" t="s">
        <v>379</v>
      </c>
    </row>
    <row r="62" spans="1:7" x14ac:dyDescent="0.3">
      <c r="A62" s="22">
        <v>40</v>
      </c>
      <c r="B62" s="38" t="s">
        <v>429</v>
      </c>
      <c r="C62" s="38" t="s">
        <v>9</v>
      </c>
      <c r="D62" s="40" t="s">
        <v>14</v>
      </c>
      <c r="E62" s="38" t="s">
        <v>17</v>
      </c>
      <c r="F62" s="40">
        <v>66</v>
      </c>
      <c r="G62" s="38" t="s">
        <v>377</v>
      </c>
    </row>
    <row r="63" spans="1:7" x14ac:dyDescent="0.3">
      <c r="A63" s="22">
        <v>41</v>
      </c>
      <c r="B63" s="38" t="s">
        <v>430</v>
      </c>
      <c r="C63" s="38" t="s">
        <v>8</v>
      </c>
      <c r="D63" s="40" t="s">
        <v>14</v>
      </c>
      <c r="E63" s="38" t="s">
        <v>17</v>
      </c>
      <c r="F63" s="40">
        <v>44</v>
      </c>
      <c r="G63" s="38" t="s">
        <v>375</v>
      </c>
    </row>
    <row r="64" spans="1:7" x14ac:dyDescent="0.3">
      <c r="A64" s="22">
        <v>42</v>
      </c>
      <c r="B64" s="38" t="s">
        <v>431</v>
      </c>
      <c r="C64" s="38" t="s">
        <v>8</v>
      </c>
      <c r="D64" s="40" t="s">
        <v>15</v>
      </c>
      <c r="E64" s="38" t="s">
        <v>17</v>
      </c>
      <c r="F64" s="40">
        <v>62</v>
      </c>
      <c r="G64" s="38" t="s">
        <v>375</v>
      </c>
    </row>
    <row r="65" spans="1:7" x14ac:dyDescent="0.3">
      <c r="A65" s="22">
        <v>43</v>
      </c>
      <c r="B65" s="38" t="s">
        <v>432</v>
      </c>
      <c r="C65" s="38" t="s">
        <v>8</v>
      </c>
      <c r="D65" s="40" t="s">
        <v>14</v>
      </c>
      <c r="E65" s="38" t="s">
        <v>17</v>
      </c>
      <c r="F65" s="40">
        <v>57</v>
      </c>
      <c r="G65" s="38" t="s">
        <v>383</v>
      </c>
    </row>
    <row r="66" spans="1:7" x14ac:dyDescent="0.3">
      <c r="A66" s="22">
        <v>44</v>
      </c>
      <c r="B66" s="38" t="s">
        <v>433</v>
      </c>
      <c r="C66" s="38" t="s">
        <v>9</v>
      </c>
      <c r="D66" s="40" t="s">
        <v>14</v>
      </c>
      <c r="E66" s="38" t="s">
        <v>17</v>
      </c>
      <c r="F66" s="40">
        <v>50</v>
      </c>
      <c r="G66" s="38" t="s">
        <v>375</v>
      </c>
    </row>
    <row r="67" spans="1:7" x14ac:dyDescent="0.3">
      <c r="A67" s="22">
        <v>45</v>
      </c>
      <c r="B67" s="38" t="s">
        <v>434</v>
      </c>
      <c r="C67" s="38" t="s">
        <v>9</v>
      </c>
      <c r="D67" s="40" t="s">
        <v>12</v>
      </c>
      <c r="E67" s="38" t="s">
        <v>17</v>
      </c>
      <c r="F67" s="40">
        <v>32</v>
      </c>
      <c r="G67" s="38" t="s">
        <v>387</v>
      </c>
    </row>
    <row r="68" spans="1:7" x14ac:dyDescent="0.3">
      <c r="A68" s="22">
        <v>46</v>
      </c>
      <c r="B68" s="38" t="s">
        <v>435</v>
      </c>
      <c r="C68" s="38" t="s">
        <v>9</v>
      </c>
      <c r="D68" s="40" t="s">
        <v>436</v>
      </c>
      <c r="E68" s="38" t="s">
        <v>18</v>
      </c>
      <c r="F68" s="40">
        <v>70</v>
      </c>
      <c r="G68" s="38" t="s">
        <v>385</v>
      </c>
    </row>
    <row r="69" spans="1:7" x14ac:dyDescent="0.3">
      <c r="A69" s="22">
        <v>47</v>
      </c>
      <c r="B69" s="38" t="s">
        <v>437</v>
      </c>
      <c r="C69" s="38" t="s">
        <v>8</v>
      </c>
      <c r="D69" s="40" t="s">
        <v>14</v>
      </c>
      <c r="E69" s="38" t="s">
        <v>17</v>
      </c>
      <c r="F69" s="40">
        <v>65</v>
      </c>
      <c r="G69" s="38" t="s">
        <v>375</v>
      </c>
    </row>
    <row r="70" spans="1:7" x14ac:dyDescent="0.3">
      <c r="A70" s="22">
        <v>48</v>
      </c>
      <c r="B70" s="38" t="s">
        <v>438</v>
      </c>
      <c r="C70" s="38" t="s">
        <v>8</v>
      </c>
      <c r="D70" s="40" t="s">
        <v>14</v>
      </c>
      <c r="E70" s="38" t="s">
        <v>17</v>
      </c>
      <c r="F70" s="40">
        <v>55</v>
      </c>
      <c r="G70" s="38" t="s">
        <v>375</v>
      </c>
    </row>
    <row r="71" spans="1:7" x14ac:dyDescent="0.3">
      <c r="A71" s="22">
        <v>49</v>
      </c>
      <c r="B71" s="38" t="s">
        <v>439</v>
      </c>
      <c r="C71" s="38" t="s">
        <v>8</v>
      </c>
      <c r="D71" s="40" t="s">
        <v>13</v>
      </c>
      <c r="E71" s="38" t="s">
        <v>17</v>
      </c>
      <c r="F71" s="40">
        <v>51</v>
      </c>
      <c r="G71" s="38" t="s">
        <v>379</v>
      </c>
    </row>
    <row r="72" spans="1:7" x14ac:dyDescent="0.3">
      <c r="A72" s="22">
        <v>50</v>
      </c>
      <c r="B72" s="38" t="s">
        <v>440</v>
      </c>
      <c r="C72" s="38" t="s">
        <v>8</v>
      </c>
      <c r="D72" s="40" t="s">
        <v>15</v>
      </c>
      <c r="E72" s="38" t="s">
        <v>18</v>
      </c>
      <c r="F72" s="40">
        <v>46</v>
      </c>
      <c r="G72" s="38" t="s">
        <v>377</v>
      </c>
    </row>
    <row r="73" spans="1:7" x14ac:dyDescent="0.3">
      <c r="A73" s="22">
        <v>51</v>
      </c>
      <c r="B73" s="38" t="s">
        <v>441</v>
      </c>
      <c r="C73" s="38" t="s">
        <v>8</v>
      </c>
      <c r="D73" s="40" t="s">
        <v>12</v>
      </c>
      <c r="E73" s="38" t="s">
        <v>17</v>
      </c>
      <c r="F73" s="40">
        <v>35</v>
      </c>
      <c r="G73" s="38" t="s">
        <v>379</v>
      </c>
    </row>
    <row r="74" spans="1:7" x14ac:dyDescent="0.3">
      <c r="A74" s="22">
        <v>52</v>
      </c>
      <c r="B74" s="38" t="s">
        <v>442</v>
      </c>
      <c r="C74" s="38" t="s">
        <v>8</v>
      </c>
      <c r="D74" s="40" t="s">
        <v>14</v>
      </c>
      <c r="E74" s="38" t="s">
        <v>17</v>
      </c>
      <c r="F74" s="40">
        <v>61</v>
      </c>
      <c r="G74" s="38" t="s">
        <v>375</v>
      </c>
    </row>
    <row r="75" spans="1:7" x14ac:dyDescent="0.3">
      <c r="A75" s="22">
        <v>53</v>
      </c>
      <c r="B75" s="38" t="s">
        <v>443</v>
      </c>
      <c r="C75" s="38" t="s">
        <v>8</v>
      </c>
      <c r="D75" s="40" t="s">
        <v>13</v>
      </c>
      <c r="E75" s="38" t="s">
        <v>17</v>
      </c>
      <c r="F75" s="40">
        <v>49</v>
      </c>
      <c r="G75" s="38" t="s">
        <v>383</v>
      </c>
    </row>
    <row r="76" spans="1:7" x14ac:dyDescent="0.3">
      <c r="A76" s="22">
        <v>54</v>
      </c>
      <c r="B76" s="38" t="s">
        <v>444</v>
      </c>
      <c r="C76" s="38" t="s">
        <v>8</v>
      </c>
      <c r="D76" s="40" t="s">
        <v>13</v>
      </c>
      <c r="E76" s="38" t="s">
        <v>17</v>
      </c>
      <c r="F76" s="40">
        <v>53</v>
      </c>
      <c r="G76" s="38" t="s">
        <v>379</v>
      </c>
    </row>
    <row r="77" spans="1:7" x14ac:dyDescent="0.3">
      <c r="A77" s="22">
        <v>55</v>
      </c>
      <c r="B77" s="38" t="s">
        <v>445</v>
      </c>
      <c r="C77" s="38" t="s">
        <v>8</v>
      </c>
      <c r="D77" s="40" t="s">
        <v>13</v>
      </c>
      <c r="E77" s="38" t="s">
        <v>17</v>
      </c>
      <c r="F77" s="40">
        <v>39</v>
      </c>
      <c r="G77" s="38" t="s">
        <v>379</v>
      </c>
    </row>
    <row r="78" spans="1:7" x14ac:dyDescent="0.3">
      <c r="A78" s="22">
        <v>56</v>
      </c>
      <c r="B78" s="38" t="s">
        <v>446</v>
      </c>
      <c r="C78" s="38" t="s">
        <v>8</v>
      </c>
      <c r="D78" s="40" t="s">
        <v>13</v>
      </c>
      <c r="E78" s="38" t="s">
        <v>17</v>
      </c>
      <c r="F78" s="40">
        <v>41</v>
      </c>
      <c r="G78" s="38" t="s">
        <v>377</v>
      </c>
    </row>
    <row r="79" spans="1:7" x14ac:dyDescent="0.3">
      <c r="A79" s="22">
        <v>57</v>
      </c>
      <c r="B79" s="38" t="s">
        <v>447</v>
      </c>
      <c r="C79" s="38" t="s">
        <v>8</v>
      </c>
      <c r="D79" s="40" t="s">
        <v>394</v>
      </c>
      <c r="E79" s="38" t="s">
        <v>17</v>
      </c>
      <c r="F79" s="40">
        <v>32</v>
      </c>
      <c r="G79" s="38" t="s">
        <v>388</v>
      </c>
    </row>
    <row r="80" spans="1:7" x14ac:dyDescent="0.3">
      <c r="A80" s="22">
        <v>58</v>
      </c>
      <c r="B80" s="38" t="s">
        <v>448</v>
      </c>
      <c r="C80" s="38" t="s">
        <v>8</v>
      </c>
      <c r="D80" s="40" t="s">
        <v>14</v>
      </c>
      <c r="E80" s="38" t="s">
        <v>17</v>
      </c>
      <c r="F80" s="40">
        <v>70</v>
      </c>
      <c r="G80" s="38" t="s">
        <v>385</v>
      </c>
    </row>
    <row r="81" spans="1:7" x14ac:dyDescent="0.3">
      <c r="A81" s="22">
        <v>59</v>
      </c>
      <c r="B81" s="38" t="s">
        <v>449</v>
      </c>
      <c r="C81" s="38" t="s">
        <v>8</v>
      </c>
      <c r="D81" s="40" t="s">
        <v>14</v>
      </c>
      <c r="E81" s="38" t="s">
        <v>18</v>
      </c>
      <c r="F81" s="40">
        <v>69</v>
      </c>
      <c r="G81" s="38" t="s">
        <v>377</v>
      </c>
    </row>
    <row r="82" spans="1:7" x14ac:dyDescent="0.3">
      <c r="A82" s="22">
        <v>60</v>
      </c>
      <c r="B82" s="38" t="s">
        <v>450</v>
      </c>
      <c r="C82" s="38" t="s">
        <v>9</v>
      </c>
      <c r="D82" s="40" t="s">
        <v>12</v>
      </c>
      <c r="E82" s="38" t="s">
        <v>18</v>
      </c>
      <c r="F82" s="40">
        <v>45</v>
      </c>
      <c r="G82" s="38" t="s">
        <v>379</v>
      </c>
    </row>
    <row r="83" spans="1:7" x14ac:dyDescent="0.3">
      <c r="A83" s="22">
        <v>61</v>
      </c>
      <c r="B83" s="38" t="s">
        <v>451</v>
      </c>
      <c r="C83" s="38" t="s">
        <v>8</v>
      </c>
      <c r="D83" s="40" t="s">
        <v>14</v>
      </c>
      <c r="E83" s="38" t="s">
        <v>17</v>
      </c>
      <c r="F83" s="40">
        <v>62</v>
      </c>
      <c r="G83" s="38" t="s">
        <v>377</v>
      </c>
    </row>
    <row r="84" spans="1:7" x14ac:dyDescent="0.3">
      <c r="A84" s="22">
        <v>62</v>
      </c>
      <c r="B84" s="38" t="s">
        <v>452</v>
      </c>
      <c r="C84" s="38" t="s">
        <v>8</v>
      </c>
      <c r="D84" s="40" t="s">
        <v>13</v>
      </c>
      <c r="E84" s="38" t="s">
        <v>17</v>
      </c>
      <c r="F84" s="40">
        <v>37</v>
      </c>
      <c r="G84" s="38" t="s">
        <v>379</v>
      </c>
    </row>
    <row r="85" spans="1:7" x14ac:dyDescent="0.3">
      <c r="A85" s="22">
        <v>63</v>
      </c>
      <c r="B85" s="38" t="s">
        <v>453</v>
      </c>
      <c r="C85" s="38" t="s">
        <v>8</v>
      </c>
      <c r="D85" s="40" t="s">
        <v>15</v>
      </c>
      <c r="E85" s="38" t="s">
        <v>17</v>
      </c>
      <c r="F85" s="40">
        <v>59</v>
      </c>
      <c r="G85" s="38" t="s">
        <v>377</v>
      </c>
    </row>
  </sheetData>
  <autoFilter ref="A8:D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G4" sqref="G4"/>
    </sheetView>
  </sheetViews>
  <sheetFormatPr baseColWidth="10" defaultRowHeight="16.5" x14ac:dyDescent="0.3"/>
  <cols>
    <col min="1" max="1" width="6.140625" style="2" customWidth="1"/>
    <col min="2" max="2" width="37.42578125" style="2" customWidth="1"/>
    <col min="3" max="3" width="13.5703125" style="2" customWidth="1"/>
    <col min="4" max="4" width="21.42578125" style="2" customWidth="1"/>
    <col min="5" max="5" width="14.5703125" style="2" customWidth="1"/>
    <col min="6" max="6" width="21.42578125" style="2" customWidth="1"/>
    <col min="7" max="7" width="32" style="2" bestFit="1" customWidth="1"/>
    <col min="8" max="16384" width="11.42578125" style="2"/>
  </cols>
  <sheetData>
    <row r="1" spans="1:7" x14ac:dyDescent="0.3">
      <c r="A1" s="22"/>
      <c r="B1" s="19"/>
      <c r="C1" s="19"/>
      <c r="D1" s="19"/>
      <c r="E1" s="19"/>
      <c r="F1" s="37"/>
      <c r="G1" s="37"/>
    </row>
    <row r="2" spans="1:7" x14ac:dyDescent="0.3">
      <c r="A2" s="22"/>
      <c r="B2" s="19" t="s">
        <v>20</v>
      </c>
      <c r="C2" s="19" t="s">
        <v>6</v>
      </c>
      <c r="D2" s="19" t="s">
        <v>21</v>
      </c>
      <c r="E2" s="19" t="s">
        <v>16</v>
      </c>
      <c r="F2" s="19" t="s">
        <v>29</v>
      </c>
      <c r="G2" s="19" t="s">
        <v>454</v>
      </c>
    </row>
    <row r="3" spans="1:7" x14ac:dyDescent="0.3">
      <c r="A3" s="22"/>
      <c r="B3" s="20" t="s">
        <v>455</v>
      </c>
      <c r="C3" s="20" t="s">
        <v>8</v>
      </c>
      <c r="D3" s="20" t="s">
        <v>22</v>
      </c>
      <c r="E3" s="20" t="s">
        <v>17</v>
      </c>
      <c r="F3" s="20" t="s">
        <v>25</v>
      </c>
      <c r="G3" s="20" t="s">
        <v>374</v>
      </c>
    </row>
    <row r="4" spans="1:7" x14ac:dyDescent="0.3">
      <c r="A4" s="22"/>
      <c r="B4" s="22">
        <f>+C4+C6</f>
        <v>205</v>
      </c>
      <c r="C4" s="22">
        <f>COUNTIF(C16:C220,"Hombre")</f>
        <v>130</v>
      </c>
      <c r="D4" s="22">
        <f>COUNTIF(D16:D220,"Básico")</f>
        <v>28</v>
      </c>
      <c r="E4" s="22">
        <f>COUNTIF(E16:E220,"Mexicano")</f>
        <v>200</v>
      </c>
      <c r="F4" s="22">
        <f>COUNTIF(F16:F220,"Administrativo")</f>
        <v>67</v>
      </c>
      <c r="G4" s="22">
        <f>COUNTIFS(G16:G220,"&gt;20")-COUNTIFS(G16:G220,"&gt;30")</f>
        <v>21</v>
      </c>
    </row>
    <row r="5" spans="1:7" x14ac:dyDescent="0.3">
      <c r="A5" s="22"/>
      <c r="B5" s="22"/>
      <c r="C5" s="20" t="s">
        <v>9</v>
      </c>
      <c r="D5" s="20" t="s">
        <v>10</v>
      </c>
      <c r="E5" s="20" t="s">
        <v>18</v>
      </c>
      <c r="F5" s="20" t="s">
        <v>26</v>
      </c>
      <c r="G5" s="20" t="s">
        <v>376</v>
      </c>
    </row>
    <row r="6" spans="1:7" x14ac:dyDescent="0.3">
      <c r="A6" s="22"/>
      <c r="B6" s="22"/>
      <c r="C6" s="22">
        <f>COUNTIF(C16:C220,"Mujer")</f>
        <v>75</v>
      </c>
      <c r="D6" s="22">
        <f>COUNTIF(D16:D220,"Licenciatura")</f>
        <v>72</v>
      </c>
      <c r="E6" s="22">
        <f>COUNTIF(E16:E220,"Extranjero")</f>
        <v>5</v>
      </c>
      <c r="F6" s="22">
        <f>COUNTIF(F16:F220,"Técnico")</f>
        <v>50</v>
      </c>
      <c r="G6" s="22">
        <f>COUNTIFS(G16:G220,"&gt;30")-COUNTIFS(G16:G220,"&gt;40")</f>
        <v>51</v>
      </c>
    </row>
    <row r="7" spans="1:7" x14ac:dyDescent="0.3">
      <c r="A7" s="22"/>
      <c r="B7" s="22"/>
      <c r="C7" s="22"/>
      <c r="D7" s="20" t="s">
        <v>23</v>
      </c>
      <c r="E7" s="22"/>
      <c r="F7" s="20" t="s">
        <v>27</v>
      </c>
      <c r="G7" s="20" t="s">
        <v>378</v>
      </c>
    </row>
    <row r="8" spans="1:7" x14ac:dyDescent="0.3">
      <c r="A8" s="22"/>
      <c r="B8" s="22"/>
      <c r="C8" s="22"/>
      <c r="D8" s="22">
        <f>COUNTIF(D16:D220,"Maestría")</f>
        <v>29</v>
      </c>
      <c r="E8" s="22"/>
      <c r="F8" s="22">
        <f>COUNTIF(F16:F220,"Ingeniero")</f>
        <v>25</v>
      </c>
      <c r="G8" s="22">
        <f>COUNTIFS(G16:G220,"&gt;40")-COUNTIFS(G16:G220,"&gt;50")</f>
        <v>69</v>
      </c>
    </row>
    <row r="9" spans="1:7" x14ac:dyDescent="0.3">
      <c r="A9" s="22"/>
      <c r="B9" s="22"/>
      <c r="C9" s="22"/>
      <c r="D9" s="20" t="s">
        <v>24</v>
      </c>
      <c r="E9" s="22"/>
      <c r="F9" s="20" t="s">
        <v>28</v>
      </c>
      <c r="G9" s="20" t="s">
        <v>380</v>
      </c>
    </row>
    <row r="10" spans="1:7" x14ac:dyDescent="0.3">
      <c r="A10" s="22"/>
      <c r="B10" s="22"/>
      <c r="C10" s="22"/>
      <c r="D10" s="22">
        <f>COUNTIF(D16:D220,"Doctorado")</f>
        <v>76</v>
      </c>
      <c r="E10" s="22"/>
      <c r="F10" s="22">
        <f>COUNTIF(F16:F220,"Investigador")</f>
        <v>63</v>
      </c>
      <c r="G10" s="22">
        <f>COUNTIFS(G16:G220,"&gt;50")-COUNTIFS(G16:G220,"&gt;60")</f>
        <v>44</v>
      </c>
    </row>
    <row r="11" spans="1:7" x14ac:dyDescent="0.3">
      <c r="A11" s="22"/>
      <c r="B11" s="22"/>
      <c r="C11" s="22"/>
      <c r="D11" s="22"/>
      <c r="E11" s="22"/>
      <c r="F11" s="22"/>
      <c r="G11" s="20" t="s">
        <v>382</v>
      </c>
    </row>
    <row r="12" spans="1:7" x14ac:dyDescent="0.3">
      <c r="A12" s="22"/>
      <c r="B12" s="22"/>
      <c r="C12" s="22"/>
      <c r="D12" s="22"/>
      <c r="E12" s="22"/>
      <c r="F12" s="22"/>
      <c r="G12" s="22">
        <f>COUNTIFS(G16:G220,"&gt;60")-COUNTIFS(G16:G220,"&gt;70")</f>
        <v>17</v>
      </c>
    </row>
    <row r="13" spans="1:7" x14ac:dyDescent="0.3">
      <c r="A13" s="22"/>
      <c r="B13" s="22"/>
      <c r="C13" s="22"/>
      <c r="D13" s="22"/>
      <c r="E13" s="22"/>
      <c r="F13" s="22"/>
      <c r="G13" s="20" t="s">
        <v>384</v>
      </c>
    </row>
    <row r="14" spans="1:7" x14ac:dyDescent="0.3">
      <c r="A14" s="22"/>
      <c r="B14" s="22"/>
      <c r="C14" s="22"/>
      <c r="D14" s="22"/>
      <c r="E14" s="22"/>
      <c r="F14" s="22"/>
      <c r="G14" s="22">
        <f>COUNTIFS(G16:G220,"&gt;70")</f>
        <v>2</v>
      </c>
    </row>
    <row r="15" spans="1:7" ht="17.25" thickBot="1" x14ac:dyDescent="0.35">
      <c r="A15" s="22"/>
      <c r="B15" s="24"/>
      <c r="C15" s="24"/>
      <c r="D15" s="24"/>
      <c r="E15" s="24"/>
      <c r="F15" s="24"/>
      <c r="G15" s="24"/>
    </row>
    <row r="16" spans="1:7" ht="17.25" thickTop="1" x14ac:dyDescent="0.3">
      <c r="A16" s="22"/>
      <c r="B16" s="41" t="s">
        <v>456</v>
      </c>
      <c r="C16" s="41" t="s">
        <v>8</v>
      </c>
      <c r="D16" s="41" t="s">
        <v>22</v>
      </c>
      <c r="E16" s="41" t="s">
        <v>17</v>
      </c>
      <c r="F16" s="41" t="s">
        <v>26</v>
      </c>
      <c r="G16" s="41">
        <v>59</v>
      </c>
    </row>
    <row r="17" spans="1:7" x14ac:dyDescent="0.3">
      <c r="A17" s="22"/>
      <c r="B17" s="38" t="s">
        <v>457</v>
      </c>
      <c r="C17" s="38" t="s">
        <v>8</v>
      </c>
      <c r="D17" s="38" t="s">
        <v>23</v>
      </c>
      <c r="E17" s="38" t="s">
        <v>17</v>
      </c>
      <c r="F17" s="38" t="s">
        <v>28</v>
      </c>
      <c r="G17" s="38">
        <v>71</v>
      </c>
    </row>
    <row r="18" spans="1:7" x14ac:dyDescent="0.3">
      <c r="A18" s="22"/>
      <c r="B18" s="38" t="s">
        <v>458</v>
      </c>
      <c r="C18" s="38" t="s">
        <v>9</v>
      </c>
      <c r="D18" s="38" t="s">
        <v>10</v>
      </c>
      <c r="E18" s="38" t="s">
        <v>17</v>
      </c>
      <c r="F18" s="38" t="s">
        <v>25</v>
      </c>
      <c r="G18" s="38">
        <v>60</v>
      </c>
    </row>
    <row r="19" spans="1:7" x14ac:dyDescent="0.3">
      <c r="A19" s="22"/>
      <c r="B19" s="38" t="s">
        <v>459</v>
      </c>
      <c r="C19" s="38" t="s">
        <v>8</v>
      </c>
      <c r="D19" s="38" t="s">
        <v>24</v>
      </c>
      <c r="E19" s="38" t="s">
        <v>17</v>
      </c>
      <c r="F19" s="38" t="s">
        <v>28</v>
      </c>
      <c r="G19" s="38">
        <v>57</v>
      </c>
    </row>
    <row r="20" spans="1:7" x14ac:dyDescent="0.3">
      <c r="A20" s="22"/>
      <c r="B20" s="38" t="s">
        <v>460</v>
      </c>
      <c r="C20" s="38" t="s">
        <v>8</v>
      </c>
      <c r="D20" s="38" t="s">
        <v>24</v>
      </c>
      <c r="E20" s="38" t="s">
        <v>17</v>
      </c>
      <c r="F20" s="38" t="s">
        <v>28</v>
      </c>
      <c r="G20" s="38">
        <v>62</v>
      </c>
    </row>
    <row r="21" spans="1:7" x14ac:dyDescent="0.3">
      <c r="A21" s="22"/>
      <c r="B21" s="38" t="s">
        <v>461</v>
      </c>
      <c r="C21" s="38" t="s">
        <v>8</v>
      </c>
      <c r="D21" s="38" t="s">
        <v>24</v>
      </c>
      <c r="E21" s="38" t="s">
        <v>17</v>
      </c>
      <c r="F21" s="38" t="s">
        <v>28</v>
      </c>
      <c r="G21" s="38">
        <v>70</v>
      </c>
    </row>
    <row r="22" spans="1:7" x14ac:dyDescent="0.3">
      <c r="A22" s="22"/>
      <c r="B22" s="38" t="s">
        <v>462</v>
      </c>
      <c r="C22" s="38" t="s">
        <v>8</v>
      </c>
      <c r="D22" s="38" t="s">
        <v>24</v>
      </c>
      <c r="E22" s="38" t="s">
        <v>17</v>
      </c>
      <c r="F22" s="38" t="s">
        <v>28</v>
      </c>
      <c r="G22" s="38">
        <v>61</v>
      </c>
    </row>
    <row r="23" spans="1:7" x14ac:dyDescent="0.3">
      <c r="A23" s="22"/>
      <c r="B23" s="38" t="s">
        <v>463</v>
      </c>
      <c r="C23" s="38" t="s">
        <v>8</v>
      </c>
      <c r="D23" s="38" t="s">
        <v>10</v>
      </c>
      <c r="E23" s="38" t="s">
        <v>17</v>
      </c>
      <c r="F23" s="38" t="s">
        <v>25</v>
      </c>
      <c r="G23" s="38">
        <v>61</v>
      </c>
    </row>
    <row r="24" spans="1:7" x14ac:dyDescent="0.3">
      <c r="A24" s="22"/>
      <c r="B24" s="38" t="s">
        <v>464</v>
      </c>
      <c r="C24" s="38" t="s">
        <v>8</v>
      </c>
      <c r="D24" s="38" t="s">
        <v>10</v>
      </c>
      <c r="E24" s="38" t="s">
        <v>17</v>
      </c>
      <c r="F24" s="38" t="s">
        <v>25</v>
      </c>
      <c r="G24" s="38">
        <v>57</v>
      </c>
    </row>
    <row r="25" spans="1:7" x14ac:dyDescent="0.3">
      <c r="A25" s="22"/>
      <c r="B25" s="38" t="s">
        <v>465</v>
      </c>
      <c r="C25" s="38" t="s">
        <v>8</v>
      </c>
      <c r="D25" s="38" t="s">
        <v>24</v>
      </c>
      <c r="E25" s="38" t="s">
        <v>17</v>
      </c>
      <c r="F25" s="38" t="s">
        <v>28</v>
      </c>
      <c r="G25" s="38">
        <v>62</v>
      </c>
    </row>
    <row r="26" spans="1:7" x14ac:dyDescent="0.3">
      <c r="A26" s="22"/>
      <c r="B26" s="38" t="s">
        <v>466</v>
      </c>
      <c r="C26" s="38" t="s">
        <v>8</v>
      </c>
      <c r="D26" s="38" t="s">
        <v>10</v>
      </c>
      <c r="E26" s="38" t="s">
        <v>17</v>
      </c>
      <c r="F26" s="38" t="s">
        <v>27</v>
      </c>
      <c r="G26" s="38">
        <v>57</v>
      </c>
    </row>
    <row r="27" spans="1:7" x14ac:dyDescent="0.3">
      <c r="A27" s="22"/>
      <c r="B27" s="38" t="s">
        <v>467</v>
      </c>
      <c r="C27" s="38" t="s">
        <v>8</v>
      </c>
      <c r="D27" s="38" t="s">
        <v>10</v>
      </c>
      <c r="E27" s="38" t="s">
        <v>17</v>
      </c>
      <c r="F27" s="38" t="s">
        <v>28</v>
      </c>
      <c r="G27" s="38">
        <v>58</v>
      </c>
    </row>
    <row r="28" spans="1:7" x14ac:dyDescent="0.3">
      <c r="A28" s="22"/>
      <c r="B28" s="38" t="s">
        <v>468</v>
      </c>
      <c r="C28" s="38" t="s">
        <v>9</v>
      </c>
      <c r="D28" s="38" t="s">
        <v>23</v>
      </c>
      <c r="E28" s="38" t="s">
        <v>17</v>
      </c>
      <c r="F28" s="38" t="s">
        <v>25</v>
      </c>
      <c r="G28" s="38">
        <v>59</v>
      </c>
    </row>
    <row r="29" spans="1:7" x14ac:dyDescent="0.3">
      <c r="A29" s="22"/>
      <c r="B29" s="38" t="s">
        <v>469</v>
      </c>
      <c r="C29" s="38" t="s">
        <v>9</v>
      </c>
      <c r="D29" s="38" t="s">
        <v>22</v>
      </c>
      <c r="E29" s="38" t="s">
        <v>17</v>
      </c>
      <c r="F29" s="38" t="s">
        <v>25</v>
      </c>
      <c r="G29" s="38">
        <v>54</v>
      </c>
    </row>
    <row r="30" spans="1:7" x14ac:dyDescent="0.3">
      <c r="A30" s="22"/>
      <c r="B30" s="38" t="s">
        <v>470</v>
      </c>
      <c r="C30" s="38" t="s">
        <v>8</v>
      </c>
      <c r="D30" s="38" t="s">
        <v>22</v>
      </c>
      <c r="E30" s="38" t="s">
        <v>17</v>
      </c>
      <c r="F30" s="38" t="s">
        <v>26</v>
      </c>
      <c r="G30" s="38">
        <v>55</v>
      </c>
    </row>
    <row r="31" spans="1:7" x14ac:dyDescent="0.3">
      <c r="A31" s="22"/>
      <c r="B31" s="38" t="s">
        <v>471</v>
      </c>
      <c r="C31" s="38" t="s">
        <v>8</v>
      </c>
      <c r="D31" s="38" t="s">
        <v>10</v>
      </c>
      <c r="E31" s="38" t="s">
        <v>17</v>
      </c>
      <c r="F31" s="38" t="s">
        <v>26</v>
      </c>
      <c r="G31" s="38">
        <v>48</v>
      </c>
    </row>
    <row r="32" spans="1:7" x14ac:dyDescent="0.3">
      <c r="A32" s="22"/>
      <c r="B32" s="38" t="s">
        <v>472</v>
      </c>
      <c r="C32" s="38" t="s">
        <v>8</v>
      </c>
      <c r="D32" s="38" t="s">
        <v>24</v>
      </c>
      <c r="E32" s="38" t="s">
        <v>17</v>
      </c>
      <c r="F32" s="38" t="s">
        <v>28</v>
      </c>
      <c r="G32" s="38">
        <v>64</v>
      </c>
    </row>
    <row r="33" spans="1:7" x14ac:dyDescent="0.3">
      <c r="A33" s="22"/>
      <c r="B33" s="38" t="s">
        <v>473</v>
      </c>
      <c r="C33" s="38" t="s">
        <v>8</v>
      </c>
      <c r="D33" s="38" t="s">
        <v>24</v>
      </c>
      <c r="E33" s="38" t="s">
        <v>17</v>
      </c>
      <c r="F33" s="38" t="s">
        <v>28</v>
      </c>
      <c r="G33" s="38">
        <v>59</v>
      </c>
    </row>
    <row r="34" spans="1:7" x14ac:dyDescent="0.3">
      <c r="A34" s="22"/>
      <c r="B34" s="38" t="s">
        <v>474</v>
      </c>
      <c r="C34" s="38" t="s">
        <v>9</v>
      </c>
      <c r="D34" s="38" t="s">
        <v>10</v>
      </c>
      <c r="E34" s="38" t="s">
        <v>17</v>
      </c>
      <c r="F34" s="38" t="s">
        <v>25</v>
      </c>
      <c r="G34" s="38">
        <v>48</v>
      </c>
    </row>
    <row r="35" spans="1:7" x14ac:dyDescent="0.3">
      <c r="A35" s="22"/>
      <c r="B35" s="38" t="s">
        <v>475</v>
      </c>
      <c r="C35" s="38" t="s">
        <v>8</v>
      </c>
      <c r="D35" s="38" t="s">
        <v>22</v>
      </c>
      <c r="E35" s="38" t="s">
        <v>17</v>
      </c>
      <c r="F35" s="38" t="s">
        <v>26</v>
      </c>
      <c r="G35" s="38">
        <v>49</v>
      </c>
    </row>
    <row r="36" spans="1:7" x14ac:dyDescent="0.3">
      <c r="A36" s="22"/>
      <c r="B36" s="38" t="s">
        <v>476</v>
      </c>
      <c r="C36" s="38" t="s">
        <v>9</v>
      </c>
      <c r="D36" s="38" t="s">
        <v>24</v>
      </c>
      <c r="E36" s="38" t="s">
        <v>17</v>
      </c>
      <c r="F36" s="38" t="s">
        <v>28</v>
      </c>
      <c r="G36" s="38">
        <v>67</v>
      </c>
    </row>
    <row r="37" spans="1:7" x14ac:dyDescent="0.3">
      <c r="A37" s="22"/>
      <c r="B37" s="38" t="s">
        <v>477</v>
      </c>
      <c r="C37" s="38" t="s">
        <v>8</v>
      </c>
      <c r="D37" s="38" t="s">
        <v>22</v>
      </c>
      <c r="E37" s="38" t="s">
        <v>17</v>
      </c>
      <c r="F37" s="38" t="s">
        <v>26</v>
      </c>
      <c r="G37" s="38">
        <v>57</v>
      </c>
    </row>
    <row r="38" spans="1:7" x14ac:dyDescent="0.3">
      <c r="A38" s="22"/>
      <c r="B38" s="38" t="s">
        <v>478</v>
      </c>
      <c r="C38" s="38" t="s">
        <v>8</v>
      </c>
      <c r="D38" s="38" t="s">
        <v>23</v>
      </c>
      <c r="E38" s="38" t="s">
        <v>17</v>
      </c>
      <c r="F38" s="38" t="s">
        <v>27</v>
      </c>
      <c r="G38" s="38">
        <v>57</v>
      </c>
    </row>
    <row r="39" spans="1:7" x14ac:dyDescent="0.3">
      <c r="A39" s="22"/>
      <c r="B39" s="38" t="s">
        <v>479</v>
      </c>
      <c r="C39" s="38" t="s">
        <v>8</v>
      </c>
      <c r="D39" s="38" t="s">
        <v>24</v>
      </c>
      <c r="E39" s="38" t="s">
        <v>17</v>
      </c>
      <c r="F39" s="38" t="s">
        <v>28</v>
      </c>
      <c r="G39" s="38">
        <v>66</v>
      </c>
    </row>
    <row r="40" spans="1:7" x14ac:dyDescent="0.3">
      <c r="A40" s="22"/>
      <c r="B40" s="38" t="s">
        <v>480</v>
      </c>
      <c r="C40" s="38" t="s">
        <v>9</v>
      </c>
      <c r="D40" s="38" t="s">
        <v>22</v>
      </c>
      <c r="E40" s="38" t="s">
        <v>17</v>
      </c>
      <c r="F40" s="38" t="s">
        <v>25</v>
      </c>
      <c r="G40" s="38">
        <v>57</v>
      </c>
    </row>
    <row r="41" spans="1:7" x14ac:dyDescent="0.3">
      <c r="A41" s="22"/>
      <c r="B41" s="38" t="s">
        <v>481</v>
      </c>
      <c r="C41" s="38" t="s">
        <v>9</v>
      </c>
      <c r="D41" s="38" t="s">
        <v>24</v>
      </c>
      <c r="E41" s="38" t="s">
        <v>18</v>
      </c>
      <c r="F41" s="38" t="s">
        <v>28</v>
      </c>
      <c r="G41" s="38">
        <v>70</v>
      </c>
    </row>
    <row r="42" spans="1:7" x14ac:dyDescent="0.3">
      <c r="A42" s="22"/>
      <c r="B42" s="38" t="s">
        <v>482</v>
      </c>
      <c r="C42" s="38" t="s">
        <v>8</v>
      </c>
      <c r="D42" s="38" t="s">
        <v>22</v>
      </c>
      <c r="E42" s="38" t="s">
        <v>17</v>
      </c>
      <c r="F42" s="38" t="s">
        <v>26</v>
      </c>
      <c r="G42" s="38">
        <v>47</v>
      </c>
    </row>
    <row r="43" spans="1:7" x14ac:dyDescent="0.3">
      <c r="A43" s="22"/>
      <c r="B43" s="38" t="s">
        <v>483</v>
      </c>
      <c r="C43" s="38" t="s">
        <v>8</v>
      </c>
      <c r="D43" s="38" t="s">
        <v>22</v>
      </c>
      <c r="E43" s="38" t="s">
        <v>17</v>
      </c>
      <c r="F43" s="38" t="s">
        <v>26</v>
      </c>
      <c r="G43" s="38">
        <v>57</v>
      </c>
    </row>
    <row r="44" spans="1:7" x14ac:dyDescent="0.3">
      <c r="A44" s="22"/>
      <c r="B44" s="38" t="s">
        <v>484</v>
      </c>
      <c r="C44" s="38" t="s">
        <v>9</v>
      </c>
      <c r="D44" s="38" t="s">
        <v>22</v>
      </c>
      <c r="E44" s="38" t="s">
        <v>17</v>
      </c>
      <c r="F44" s="38" t="s">
        <v>25</v>
      </c>
      <c r="G44" s="38">
        <v>49</v>
      </c>
    </row>
    <row r="45" spans="1:7" x14ac:dyDescent="0.3">
      <c r="A45" s="22"/>
      <c r="B45" s="38" t="s">
        <v>485</v>
      </c>
      <c r="C45" s="38" t="s">
        <v>8</v>
      </c>
      <c r="D45" s="38" t="s">
        <v>24</v>
      </c>
      <c r="E45" s="38" t="s">
        <v>17</v>
      </c>
      <c r="F45" s="38" t="s">
        <v>28</v>
      </c>
      <c r="G45" s="38">
        <v>50</v>
      </c>
    </row>
    <row r="46" spans="1:7" x14ac:dyDescent="0.3">
      <c r="A46" s="22"/>
      <c r="B46" s="38" t="s">
        <v>486</v>
      </c>
      <c r="C46" s="38" t="s">
        <v>8</v>
      </c>
      <c r="D46" s="38" t="s">
        <v>23</v>
      </c>
      <c r="E46" s="38" t="s">
        <v>17</v>
      </c>
      <c r="F46" s="38" t="s">
        <v>27</v>
      </c>
      <c r="G46" s="38">
        <v>57</v>
      </c>
    </row>
    <row r="47" spans="1:7" x14ac:dyDescent="0.3">
      <c r="A47" s="22"/>
      <c r="B47" s="38" t="s">
        <v>487</v>
      </c>
      <c r="C47" s="38" t="s">
        <v>8</v>
      </c>
      <c r="D47" s="38" t="s">
        <v>10</v>
      </c>
      <c r="E47" s="38" t="s">
        <v>17</v>
      </c>
      <c r="F47" s="38" t="s">
        <v>26</v>
      </c>
      <c r="G47" s="38">
        <v>49</v>
      </c>
    </row>
    <row r="48" spans="1:7" x14ac:dyDescent="0.3">
      <c r="A48" s="22"/>
      <c r="B48" s="38" t="s">
        <v>488</v>
      </c>
      <c r="C48" s="38" t="s">
        <v>8</v>
      </c>
      <c r="D48" s="38" t="s">
        <v>23</v>
      </c>
      <c r="E48" s="38" t="s">
        <v>17</v>
      </c>
      <c r="F48" s="38" t="s">
        <v>25</v>
      </c>
      <c r="G48" s="38">
        <v>47</v>
      </c>
    </row>
    <row r="49" spans="1:7" x14ac:dyDescent="0.3">
      <c r="A49" s="22"/>
      <c r="B49" s="38" t="s">
        <v>489</v>
      </c>
      <c r="C49" s="38" t="s">
        <v>8</v>
      </c>
      <c r="D49" s="38" t="s">
        <v>22</v>
      </c>
      <c r="E49" s="38" t="s">
        <v>17</v>
      </c>
      <c r="F49" s="38" t="s">
        <v>25</v>
      </c>
      <c r="G49" s="38">
        <v>59</v>
      </c>
    </row>
    <row r="50" spans="1:7" x14ac:dyDescent="0.3">
      <c r="A50" s="22"/>
      <c r="B50" s="38" t="s">
        <v>490</v>
      </c>
      <c r="C50" s="38" t="s">
        <v>8</v>
      </c>
      <c r="D50" s="38" t="s">
        <v>24</v>
      </c>
      <c r="E50" s="38" t="s">
        <v>17</v>
      </c>
      <c r="F50" s="38" t="s">
        <v>28</v>
      </c>
      <c r="G50" s="38">
        <v>55</v>
      </c>
    </row>
    <row r="51" spans="1:7" x14ac:dyDescent="0.3">
      <c r="A51" s="22"/>
      <c r="B51" s="38" t="s">
        <v>491</v>
      </c>
      <c r="C51" s="38" t="s">
        <v>8</v>
      </c>
      <c r="D51" s="38" t="s">
        <v>10</v>
      </c>
      <c r="E51" s="38" t="s">
        <v>17</v>
      </c>
      <c r="F51" s="38" t="s">
        <v>26</v>
      </c>
      <c r="G51" s="38">
        <v>44</v>
      </c>
    </row>
    <row r="52" spans="1:7" x14ac:dyDescent="0.3">
      <c r="A52" s="22"/>
      <c r="B52" s="38" t="s">
        <v>492</v>
      </c>
      <c r="C52" s="38" t="s">
        <v>8</v>
      </c>
      <c r="D52" s="38" t="s">
        <v>10</v>
      </c>
      <c r="E52" s="38" t="s">
        <v>17</v>
      </c>
      <c r="F52" s="38" t="s">
        <v>26</v>
      </c>
      <c r="G52" s="38">
        <v>51</v>
      </c>
    </row>
    <row r="53" spans="1:7" x14ac:dyDescent="0.3">
      <c r="A53" s="22"/>
      <c r="B53" s="38" t="s">
        <v>493</v>
      </c>
      <c r="C53" s="38" t="s">
        <v>8</v>
      </c>
      <c r="D53" s="38" t="s">
        <v>24</v>
      </c>
      <c r="E53" s="38" t="s">
        <v>17</v>
      </c>
      <c r="F53" s="38" t="s">
        <v>28</v>
      </c>
      <c r="G53" s="38">
        <v>59</v>
      </c>
    </row>
    <row r="54" spans="1:7" x14ac:dyDescent="0.3">
      <c r="A54" s="22"/>
      <c r="B54" s="38" t="s">
        <v>494</v>
      </c>
      <c r="C54" s="38" t="s">
        <v>8</v>
      </c>
      <c r="D54" s="38" t="s">
        <v>24</v>
      </c>
      <c r="E54" s="38" t="s">
        <v>17</v>
      </c>
      <c r="F54" s="38" t="s">
        <v>28</v>
      </c>
      <c r="G54" s="38">
        <v>53</v>
      </c>
    </row>
    <row r="55" spans="1:7" x14ac:dyDescent="0.3">
      <c r="A55" s="22"/>
      <c r="B55" s="38" t="s">
        <v>495</v>
      </c>
      <c r="C55" s="38" t="s">
        <v>8</v>
      </c>
      <c r="D55" s="38" t="s">
        <v>10</v>
      </c>
      <c r="E55" s="38" t="s">
        <v>17</v>
      </c>
      <c r="F55" s="38" t="s">
        <v>26</v>
      </c>
      <c r="G55" s="38">
        <v>45</v>
      </c>
    </row>
    <row r="56" spans="1:7" x14ac:dyDescent="0.3">
      <c r="A56" s="22"/>
      <c r="B56" s="38" t="s">
        <v>496</v>
      </c>
      <c r="C56" s="38" t="s">
        <v>8</v>
      </c>
      <c r="D56" s="38" t="s">
        <v>23</v>
      </c>
      <c r="E56" s="38" t="s">
        <v>17</v>
      </c>
      <c r="F56" s="38" t="s">
        <v>27</v>
      </c>
      <c r="G56" s="38">
        <v>50</v>
      </c>
    </row>
    <row r="57" spans="1:7" x14ac:dyDescent="0.3">
      <c r="A57" s="22"/>
      <c r="B57" s="38" t="s">
        <v>497</v>
      </c>
      <c r="C57" s="38" t="s">
        <v>8</v>
      </c>
      <c r="D57" s="38" t="s">
        <v>10</v>
      </c>
      <c r="E57" s="38" t="s">
        <v>17</v>
      </c>
      <c r="F57" s="38" t="s">
        <v>26</v>
      </c>
      <c r="G57" s="38">
        <v>46</v>
      </c>
    </row>
    <row r="58" spans="1:7" x14ac:dyDescent="0.3">
      <c r="A58" s="22"/>
      <c r="B58" s="38" t="s">
        <v>498</v>
      </c>
      <c r="C58" s="38" t="s">
        <v>8</v>
      </c>
      <c r="D58" s="38" t="s">
        <v>24</v>
      </c>
      <c r="E58" s="38" t="s">
        <v>17</v>
      </c>
      <c r="F58" s="38" t="s">
        <v>28</v>
      </c>
      <c r="G58" s="38">
        <v>65</v>
      </c>
    </row>
    <row r="59" spans="1:7" x14ac:dyDescent="0.3">
      <c r="A59" s="22"/>
      <c r="B59" s="38" t="s">
        <v>499</v>
      </c>
      <c r="C59" s="38" t="s">
        <v>8</v>
      </c>
      <c r="D59" s="38" t="s">
        <v>24</v>
      </c>
      <c r="E59" s="38" t="s">
        <v>17</v>
      </c>
      <c r="F59" s="38" t="s">
        <v>28</v>
      </c>
      <c r="G59" s="38">
        <v>62</v>
      </c>
    </row>
    <row r="60" spans="1:7" x14ac:dyDescent="0.3">
      <c r="A60" s="22"/>
      <c r="B60" s="38" t="s">
        <v>500</v>
      </c>
      <c r="C60" s="38" t="s">
        <v>8</v>
      </c>
      <c r="D60" s="38" t="s">
        <v>22</v>
      </c>
      <c r="E60" s="38" t="s">
        <v>17</v>
      </c>
      <c r="F60" s="38" t="s">
        <v>25</v>
      </c>
      <c r="G60" s="38">
        <v>57</v>
      </c>
    </row>
    <row r="61" spans="1:7" x14ac:dyDescent="0.3">
      <c r="A61" s="22"/>
      <c r="B61" s="38" t="s">
        <v>501</v>
      </c>
      <c r="C61" s="38" t="s">
        <v>8</v>
      </c>
      <c r="D61" s="38" t="s">
        <v>22</v>
      </c>
      <c r="E61" s="38" t="s">
        <v>17</v>
      </c>
      <c r="F61" s="38" t="s">
        <v>25</v>
      </c>
      <c r="G61" s="38">
        <v>64</v>
      </c>
    </row>
    <row r="62" spans="1:7" x14ac:dyDescent="0.3">
      <c r="A62" s="22"/>
      <c r="B62" s="38" t="s">
        <v>502</v>
      </c>
      <c r="C62" s="38" t="s">
        <v>8</v>
      </c>
      <c r="D62" s="38" t="s">
        <v>24</v>
      </c>
      <c r="E62" s="38" t="s">
        <v>17</v>
      </c>
      <c r="F62" s="38" t="s">
        <v>28</v>
      </c>
      <c r="G62" s="38">
        <v>57</v>
      </c>
    </row>
    <row r="63" spans="1:7" x14ac:dyDescent="0.3">
      <c r="A63" s="22"/>
      <c r="B63" s="38" t="s">
        <v>503</v>
      </c>
      <c r="C63" s="38" t="s">
        <v>8</v>
      </c>
      <c r="D63" s="38" t="s">
        <v>24</v>
      </c>
      <c r="E63" s="38" t="s">
        <v>17</v>
      </c>
      <c r="F63" s="38" t="s">
        <v>28</v>
      </c>
      <c r="G63" s="38">
        <v>57</v>
      </c>
    </row>
    <row r="64" spans="1:7" x14ac:dyDescent="0.3">
      <c r="A64" s="22"/>
      <c r="B64" s="38" t="s">
        <v>504</v>
      </c>
      <c r="C64" s="38" t="s">
        <v>8</v>
      </c>
      <c r="D64" s="38" t="s">
        <v>24</v>
      </c>
      <c r="E64" s="38" t="s">
        <v>17</v>
      </c>
      <c r="F64" s="38" t="s">
        <v>28</v>
      </c>
      <c r="G64" s="38">
        <v>54</v>
      </c>
    </row>
    <row r="65" spans="1:7" x14ac:dyDescent="0.3">
      <c r="A65" s="22"/>
      <c r="B65" s="38" t="s">
        <v>505</v>
      </c>
      <c r="C65" s="38" t="s">
        <v>8</v>
      </c>
      <c r="D65" s="38" t="s">
        <v>24</v>
      </c>
      <c r="E65" s="38" t="s">
        <v>17</v>
      </c>
      <c r="F65" s="38" t="s">
        <v>28</v>
      </c>
      <c r="G65" s="38">
        <v>58</v>
      </c>
    </row>
    <row r="66" spans="1:7" x14ac:dyDescent="0.3">
      <c r="A66" s="22"/>
      <c r="B66" s="38" t="s">
        <v>506</v>
      </c>
      <c r="C66" s="38" t="s">
        <v>8</v>
      </c>
      <c r="D66" s="38" t="s">
        <v>23</v>
      </c>
      <c r="E66" s="38" t="s">
        <v>17</v>
      </c>
      <c r="F66" s="38" t="s">
        <v>27</v>
      </c>
      <c r="G66" s="38">
        <v>56</v>
      </c>
    </row>
    <row r="67" spans="1:7" x14ac:dyDescent="0.3">
      <c r="A67" s="22"/>
      <c r="B67" s="38" t="s">
        <v>507</v>
      </c>
      <c r="C67" s="38" t="s">
        <v>9</v>
      </c>
      <c r="D67" s="38" t="s">
        <v>23</v>
      </c>
      <c r="E67" s="38" t="s">
        <v>17</v>
      </c>
      <c r="F67" s="38" t="s">
        <v>27</v>
      </c>
      <c r="G67" s="38">
        <v>49</v>
      </c>
    </row>
    <row r="68" spans="1:7" x14ac:dyDescent="0.3">
      <c r="A68" s="22"/>
      <c r="B68" s="38" t="s">
        <v>508</v>
      </c>
      <c r="C68" s="38" t="s">
        <v>8</v>
      </c>
      <c r="D68" s="38" t="s">
        <v>10</v>
      </c>
      <c r="E68" s="38" t="s">
        <v>17</v>
      </c>
      <c r="F68" s="38" t="s">
        <v>26</v>
      </c>
      <c r="G68" s="38">
        <v>43</v>
      </c>
    </row>
    <row r="69" spans="1:7" x14ac:dyDescent="0.3">
      <c r="A69" s="22"/>
      <c r="B69" s="38" t="s">
        <v>509</v>
      </c>
      <c r="C69" s="38" t="s">
        <v>8</v>
      </c>
      <c r="D69" s="38" t="s">
        <v>24</v>
      </c>
      <c r="E69" s="38" t="s">
        <v>18</v>
      </c>
      <c r="F69" s="38" t="s">
        <v>28</v>
      </c>
      <c r="G69" s="38">
        <v>69</v>
      </c>
    </row>
    <row r="70" spans="1:7" x14ac:dyDescent="0.3">
      <c r="A70" s="22"/>
      <c r="B70" s="38" t="s">
        <v>510</v>
      </c>
      <c r="C70" s="38" t="s">
        <v>9</v>
      </c>
      <c r="D70" s="38" t="s">
        <v>10</v>
      </c>
      <c r="E70" s="38" t="s">
        <v>17</v>
      </c>
      <c r="F70" s="38" t="s">
        <v>25</v>
      </c>
      <c r="G70" s="38">
        <v>47</v>
      </c>
    </row>
    <row r="71" spans="1:7" x14ac:dyDescent="0.3">
      <c r="A71" s="22"/>
      <c r="B71" s="38" t="s">
        <v>511</v>
      </c>
      <c r="C71" s="38" t="s">
        <v>8</v>
      </c>
      <c r="D71" s="38" t="s">
        <v>10</v>
      </c>
      <c r="E71" s="38" t="s">
        <v>17</v>
      </c>
      <c r="F71" s="38" t="s">
        <v>25</v>
      </c>
      <c r="G71" s="38">
        <v>60</v>
      </c>
    </row>
    <row r="72" spans="1:7" x14ac:dyDescent="0.3">
      <c r="A72" s="22"/>
      <c r="B72" s="38" t="s">
        <v>512</v>
      </c>
      <c r="C72" s="38" t="s">
        <v>9</v>
      </c>
      <c r="D72" s="38" t="s">
        <v>22</v>
      </c>
      <c r="E72" s="38" t="s">
        <v>17</v>
      </c>
      <c r="F72" s="38" t="s">
        <v>25</v>
      </c>
      <c r="G72" s="38">
        <v>50</v>
      </c>
    </row>
    <row r="73" spans="1:7" x14ac:dyDescent="0.3">
      <c r="A73" s="22"/>
      <c r="B73" s="38" t="s">
        <v>513</v>
      </c>
      <c r="C73" s="38" t="s">
        <v>8</v>
      </c>
      <c r="D73" s="38" t="s">
        <v>24</v>
      </c>
      <c r="E73" s="38" t="s">
        <v>17</v>
      </c>
      <c r="F73" s="38" t="s">
        <v>26</v>
      </c>
      <c r="G73" s="38">
        <v>46</v>
      </c>
    </row>
    <row r="74" spans="1:7" x14ac:dyDescent="0.3">
      <c r="A74" s="22"/>
      <c r="B74" s="38" t="s">
        <v>514</v>
      </c>
      <c r="C74" s="38" t="s">
        <v>9</v>
      </c>
      <c r="D74" s="38" t="s">
        <v>10</v>
      </c>
      <c r="E74" s="38" t="s">
        <v>17</v>
      </c>
      <c r="F74" s="38" t="s">
        <v>26</v>
      </c>
      <c r="G74" s="38">
        <v>45</v>
      </c>
    </row>
    <row r="75" spans="1:7" x14ac:dyDescent="0.3">
      <c r="A75" s="22"/>
      <c r="B75" s="38" t="s">
        <v>515</v>
      </c>
      <c r="C75" s="38" t="s">
        <v>8</v>
      </c>
      <c r="D75" s="38" t="s">
        <v>23</v>
      </c>
      <c r="E75" s="38" t="s">
        <v>17</v>
      </c>
      <c r="F75" s="38" t="s">
        <v>27</v>
      </c>
      <c r="G75" s="38">
        <v>65</v>
      </c>
    </row>
    <row r="76" spans="1:7" x14ac:dyDescent="0.3">
      <c r="A76" s="22"/>
      <c r="B76" s="38" t="s">
        <v>516</v>
      </c>
      <c r="C76" s="38" t="s">
        <v>8</v>
      </c>
      <c r="D76" s="38" t="s">
        <v>24</v>
      </c>
      <c r="E76" s="38" t="s">
        <v>17</v>
      </c>
      <c r="F76" s="38" t="s">
        <v>28</v>
      </c>
      <c r="G76" s="38">
        <v>52</v>
      </c>
    </row>
    <row r="77" spans="1:7" x14ac:dyDescent="0.3">
      <c r="A77" s="22"/>
      <c r="B77" s="38" t="s">
        <v>517</v>
      </c>
      <c r="C77" s="38" t="s">
        <v>9</v>
      </c>
      <c r="D77" s="38" t="s">
        <v>24</v>
      </c>
      <c r="E77" s="38" t="s">
        <v>17</v>
      </c>
      <c r="F77" s="38" t="s">
        <v>28</v>
      </c>
      <c r="G77" s="38">
        <v>66</v>
      </c>
    </row>
    <row r="78" spans="1:7" x14ac:dyDescent="0.3">
      <c r="A78" s="22"/>
      <c r="B78" s="38" t="s">
        <v>518</v>
      </c>
      <c r="C78" s="38" t="s">
        <v>8</v>
      </c>
      <c r="D78" s="38" t="s">
        <v>24</v>
      </c>
      <c r="E78" s="38" t="s">
        <v>17</v>
      </c>
      <c r="F78" s="38" t="s">
        <v>28</v>
      </c>
      <c r="G78" s="38">
        <v>50</v>
      </c>
    </row>
    <row r="79" spans="1:7" x14ac:dyDescent="0.3">
      <c r="A79" s="22"/>
      <c r="B79" s="38" t="s">
        <v>519</v>
      </c>
      <c r="C79" s="38" t="s">
        <v>9</v>
      </c>
      <c r="D79" s="38" t="s">
        <v>10</v>
      </c>
      <c r="E79" s="38" t="s">
        <v>17</v>
      </c>
      <c r="F79" s="38" t="s">
        <v>25</v>
      </c>
      <c r="G79" s="38">
        <v>57</v>
      </c>
    </row>
    <row r="80" spans="1:7" x14ac:dyDescent="0.3">
      <c r="A80" s="22"/>
      <c r="B80" s="38" t="s">
        <v>520</v>
      </c>
      <c r="C80" s="38" t="s">
        <v>8</v>
      </c>
      <c r="D80" s="38" t="s">
        <v>24</v>
      </c>
      <c r="E80" s="38" t="s">
        <v>17</v>
      </c>
      <c r="F80" s="38" t="s">
        <v>28</v>
      </c>
      <c r="G80" s="38">
        <v>52</v>
      </c>
    </row>
    <row r="81" spans="1:7" x14ac:dyDescent="0.3">
      <c r="A81" s="22"/>
      <c r="B81" s="38" t="s">
        <v>521</v>
      </c>
      <c r="C81" s="38" t="s">
        <v>8</v>
      </c>
      <c r="D81" s="38" t="s">
        <v>24</v>
      </c>
      <c r="E81" s="38" t="s">
        <v>17</v>
      </c>
      <c r="F81" s="38" t="s">
        <v>28</v>
      </c>
      <c r="G81" s="38">
        <v>51</v>
      </c>
    </row>
    <row r="82" spans="1:7" x14ac:dyDescent="0.3">
      <c r="A82" s="22"/>
      <c r="B82" s="38" t="s">
        <v>522</v>
      </c>
      <c r="C82" s="38" t="s">
        <v>8</v>
      </c>
      <c r="D82" s="38" t="s">
        <v>24</v>
      </c>
      <c r="E82" s="38" t="s">
        <v>17</v>
      </c>
      <c r="F82" s="38" t="s">
        <v>28</v>
      </c>
      <c r="G82" s="38">
        <v>47</v>
      </c>
    </row>
    <row r="83" spans="1:7" x14ac:dyDescent="0.3">
      <c r="A83" s="22"/>
      <c r="B83" s="38" t="s">
        <v>523</v>
      </c>
      <c r="C83" s="38" t="s">
        <v>8</v>
      </c>
      <c r="D83" s="38" t="s">
        <v>10</v>
      </c>
      <c r="E83" s="38" t="s">
        <v>17</v>
      </c>
      <c r="F83" s="38" t="s">
        <v>26</v>
      </c>
      <c r="G83" s="38">
        <v>44</v>
      </c>
    </row>
    <row r="84" spans="1:7" x14ac:dyDescent="0.3">
      <c r="A84" s="22"/>
      <c r="B84" s="38" t="s">
        <v>524</v>
      </c>
      <c r="C84" s="38" t="s">
        <v>8</v>
      </c>
      <c r="D84" s="38" t="s">
        <v>23</v>
      </c>
      <c r="E84" s="38" t="s">
        <v>17</v>
      </c>
      <c r="F84" s="38" t="s">
        <v>26</v>
      </c>
      <c r="G84" s="38">
        <v>46</v>
      </c>
    </row>
    <row r="85" spans="1:7" x14ac:dyDescent="0.3">
      <c r="B85" s="38" t="s">
        <v>525</v>
      </c>
      <c r="C85" s="38" t="s">
        <v>9</v>
      </c>
      <c r="D85" s="38" t="s">
        <v>24</v>
      </c>
      <c r="E85" s="38" t="s">
        <v>17</v>
      </c>
      <c r="F85" s="38" t="s">
        <v>28</v>
      </c>
      <c r="G85" s="38">
        <v>48</v>
      </c>
    </row>
    <row r="86" spans="1:7" x14ac:dyDescent="0.3">
      <c r="B86" s="38" t="s">
        <v>526</v>
      </c>
      <c r="C86" s="38" t="s">
        <v>9</v>
      </c>
      <c r="D86" s="38" t="s">
        <v>23</v>
      </c>
      <c r="E86" s="38" t="s">
        <v>17</v>
      </c>
      <c r="F86" s="38" t="s">
        <v>26</v>
      </c>
      <c r="G86" s="38">
        <v>47</v>
      </c>
    </row>
    <row r="87" spans="1:7" x14ac:dyDescent="0.3">
      <c r="B87" s="38" t="s">
        <v>527</v>
      </c>
      <c r="C87" s="38" t="s">
        <v>9</v>
      </c>
      <c r="D87" s="38" t="s">
        <v>10</v>
      </c>
      <c r="E87" s="38" t="s">
        <v>17</v>
      </c>
      <c r="F87" s="38" t="s">
        <v>25</v>
      </c>
      <c r="G87" s="38">
        <v>46</v>
      </c>
    </row>
    <row r="88" spans="1:7" x14ac:dyDescent="0.3">
      <c r="B88" s="38" t="s">
        <v>528</v>
      </c>
      <c r="C88" s="38" t="s">
        <v>8</v>
      </c>
      <c r="D88" s="38" t="s">
        <v>24</v>
      </c>
      <c r="E88" s="38" t="s">
        <v>17</v>
      </c>
      <c r="F88" s="38" t="s">
        <v>28</v>
      </c>
      <c r="G88" s="38">
        <v>54</v>
      </c>
    </row>
    <row r="89" spans="1:7" x14ac:dyDescent="0.3">
      <c r="B89" s="38" t="s">
        <v>529</v>
      </c>
      <c r="C89" s="38" t="s">
        <v>8</v>
      </c>
      <c r="D89" s="38" t="s">
        <v>24</v>
      </c>
      <c r="E89" s="38" t="s">
        <v>17</v>
      </c>
      <c r="F89" s="38" t="s">
        <v>28</v>
      </c>
      <c r="G89" s="38">
        <v>56</v>
      </c>
    </row>
    <row r="90" spans="1:7" x14ac:dyDescent="0.3">
      <c r="B90" s="38" t="s">
        <v>530</v>
      </c>
      <c r="C90" s="38" t="s">
        <v>8</v>
      </c>
      <c r="D90" s="38" t="s">
        <v>10</v>
      </c>
      <c r="E90" s="38" t="s">
        <v>17</v>
      </c>
      <c r="F90" s="38" t="s">
        <v>26</v>
      </c>
      <c r="G90" s="38">
        <v>53</v>
      </c>
    </row>
    <row r="91" spans="1:7" x14ac:dyDescent="0.3">
      <c r="B91" s="38" t="s">
        <v>531</v>
      </c>
      <c r="C91" s="38" t="s">
        <v>8</v>
      </c>
      <c r="D91" s="38" t="s">
        <v>22</v>
      </c>
      <c r="E91" s="38" t="s">
        <v>17</v>
      </c>
      <c r="F91" s="38" t="s">
        <v>25</v>
      </c>
      <c r="G91" s="38">
        <v>43</v>
      </c>
    </row>
    <row r="92" spans="1:7" x14ac:dyDescent="0.3">
      <c r="B92" s="38" t="s">
        <v>532</v>
      </c>
      <c r="C92" s="38" t="s">
        <v>8</v>
      </c>
      <c r="D92" s="38" t="s">
        <v>10</v>
      </c>
      <c r="E92" s="38" t="s">
        <v>17</v>
      </c>
      <c r="F92" s="38" t="s">
        <v>26</v>
      </c>
      <c r="G92" s="38">
        <v>50</v>
      </c>
    </row>
    <row r="93" spans="1:7" x14ac:dyDescent="0.3">
      <c r="B93" s="38" t="s">
        <v>533</v>
      </c>
      <c r="C93" s="38" t="s">
        <v>9</v>
      </c>
      <c r="D93" s="38" t="s">
        <v>24</v>
      </c>
      <c r="E93" s="38" t="s">
        <v>17</v>
      </c>
      <c r="F93" s="38" t="s">
        <v>26</v>
      </c>
      <c r="G93" s="38">
        <v>70</v>
      </c>
    </row>
    <row r="94" spans="1:7" x14ac:dyDescent="0.3">
      <c r="B94" s="38" t="s">
        <v>534</v>
      </c>
      <c r="C94" s="38" t="s">
        <v>8</v>
      </c>
      <c r="D94" s="38" t="s">
        <v>24</v>
      </c>
      <c r="E94" s="38" t="s">
        <v>17</v>
      </c>
      <c r="F94" s="38" t="s">
        <v>28</v>
      </c>
      <c r="G94" s="38">
        <v>49</v>
      </c>
    </row>
    <row r="95" spans="1:7" x14ac:dyDescent="0.3">
      <c r="B95" s="38" t="s">
        <v>535</v>
      </c>
      <c r="C95" s="38" t="s">
        <v>8</v>
      </c>
      <c r="D95" s="38" t="s">
        <v>24</v>
      </c>
      <c r="E95" s="38" t="s">
        <v>17</v>
      </c>
      <c r="F95" s="38" t="s">
        <v>28</v>
      </c>
      <c r="G95" s="38">
        <v>53</v>
      </c>
    </row>
    <row r="96" spans="1:7" x14ac:dyDescent="0.3">
      <c r="B96" s="38" t="s">
        <v>536</v>
      </c>
      <c r="C96" s="38" t="s">
        <v>9</v>
      </c>
      <c r="D96" s="38" t="s">
        <v>24</v>
      </c>
      <c r="E96" s="38" t="s">
        <v>17</v>
      </c>
      <c r="F96" s="38" t="s">
        <v>28</v>
      </c>
      <c r="G96" s="38">
        <v>61</v>
      </c>
    </row>
    <row r="97" spans="2:7" x14ac:dyDescent="0.3">
      <c r="B97" s="38" t="s">
        <v>537</v>
      </c>
      <c r="C97" s="38" t="s">
        <v>8</v>
      </c>
      <c r="D97" s="38" t="s">
        <v>24</v>
      </c>
      <c r="E97" s="38" t="s">
        <v>17</v>
      </c>
      <c r="F97" s="38" t="s">
        <v>28</v>
      </c>
      <c r="G97" s="38">
        <v>51</v>
      </c>
    </row>
    <row r="98" spans="2:7" x14ac:dyDescent="0.3">
      <c r="B98" s="38" t="s">
        <v>538</v>
      </c>
      <c r="C98" s="38" t="s">
        <v>8</v>
      </c>
      <c r="D98" s="38" t="s">
        <v>23</v>
      </c>
      <c r="E98" s="38" t="s">
        <v>17</v>
      </c>
      <c r="F98" s="38" t="s">
        <v>26</v>
      </c>
      <c r="G98" s="38">
        <v>42</v>
      </c>
    </row>
    <row r="99" spans="2:7" x14ac:dyDescent="0.3">
      <c r="B99" s="38" t="s">
        <v>539</v>
      </c>
      <c r="C99" s="38" t="s">
        <v>8</v>
      </c>
      <c r="D99" s="38" t="s">
        <v>24</v>
      </c>
      <c r="E99" s="38" t="s">
        <v>17</v>
      </c>
      <c r="F99" s="38" t="s">
        <v>28</v>
      </c>
      <c r="G99" s="38">
        <v>51</v>
      </c>
    </row>
    <row r="100" spans="2:7" x14ac:dyDescent="0.3">
      <c r="B100" s="38" t="s">
        <v>540</v>
      </c>
      <c r="C100" s="38" t="s">
        <v>9</v>
      </c>
      <c r="D100" s="38" t="s">
        <v>10</v>
      </c>
      <c r="E100" s="38" t="s">
        <v>17</v>
      </c>
      <c r="F100" s="38" t="s">
        <v>27</v>
      </c>
      <c r="G100" s="38">
        <v>50</v>
      </c>
    </row>
    <row r="101" spans="2:7" x14ac:dyDescent="0.3">
      <c r="B101" s="38" t="s">
        <v>541</v>
      </c>
      <c r="C101" s="38" t="s">
        <v>8</v>
      </c>
      <c r="D101" s="38" t="s">
        <v>24</v>
      </c>
      <c r="E101" s="38" t="s">
        <v>17</v>
      </c>
      <c r="F101" s="38" t="s">
        <v>28</v>
      </c>
      <c r="G101" s="38">
        <v>50</v>
      </c>
    </row>
    <row r="102" spans="2:7" x14ac:dyDescent="0.3">
      <c r="B102" s="38" t="s">
        <v>542</v>
      </c>
      <c r="C102" s="38" t="s">
        <v>9</v>
      </c>
      <c r="D102" s="38" t="s">
        <v>22</v>
      </c>
      <c r="E102" s="38" t="s">
        <v>17</v>
      </c>
      <c r="F102" s="38" t="s">
        <v>25</v>
      </c>
      <c r="G102" s="38">
        <v>47</v>
      </c>
    </row>
    <row r="103" spans="2:7" x14ac:dyDescent="0.3">
      <c r="B103" s="38" t="s">
        <v>543</v>
      </c>
      <c r="C103" s="38" t="s">
        <v>8</v>
      </c>
      <c r="D103" s="38" t="s">
        <v>24</v>
      </c>
      <c r="E103" s="38" t="s">
        <v>17</v>
      </c>
      <c r="F103" s="38" t="s">
        <v>28</v>
      </c>
      <c r="G103" s="38">
        <v>52</v>
      </c>
    </row>
    <row r="104" spans="2:7" x14ac:dyDescent="0.3">
      <c r="B104" s="38" t="s">
        <v>544</v>
      </c>
      <c r="C104" s="38" t="s">
        <v>8</v>
      </c>
      <c r="D104" s="38" t="s">
        <v>23</v>
      </c>
      <c r="E104" s="38" t="s">
        <v>17</v>
      </c>
      <c r="F104" s="38" t="s">
        <v>26</v>
      </c>
      <c r="G104" s="38">
        <v>46</v>
      </c>
    </row>
    <row r="105" spans="2:7" x14ac:dyDescent="0.3">
      <c r="B105" s="38" t="s">
        <v>545</v>
      </c>
      <c r="C105" s="38" t="s">
        <v>9</v>
      </c>
      <c r="D105" s="38" t="s">
        <v>22</v>
      </c>
      <c r="E105" s="38" t="s">
        <v>17</v>
      </c>
      <c r="F105" s="38" t="s">
        <v>25</v>
      </c>
      <c r="G105" s="38">
        <v>48</v>
      </c>
    </row>
    <row r="106" spans="2:7" x14ac:dyDescent="0.3">
      <c r="B106" s="38" t="s">
        <v>546</v>
      </c>
      <c r="C106" s="38" t="s">
        <v>8</v>
      </c>
      <c r="D106" s="38" t="s">
        <v>24</v>
      </c>
      <c r="E106" s="38" t="s">
        <v>17</v>
      </c>
      <c r="F106" s="38" t="s">
        <v>28</v>
      </c>
      <c r="G106" s="38">
        <v>52</v>
      </c>
    </row>
    <row r="107" spans="2:7" x14ac:dyDescent="0.3">
      <c r="B107" s="38" t="s">
        <v>547</v>
      </c>
      <c r="C107" s="38" t="s">
        <v>9</v>
      </c>
      <c r="D107" s="38" t="s">
        <v>23</v>
      </c>
      <c r="E107" s="38" t="s">
        <v>17</v>
      </c>
      <c r="F107" s="38" t="s">
        <v>27</v>
      </c>
      <c r="G107" s="38">
        <v>43</v>
      </c>
    </row>
    <row r="108" spans="2:7" x14ac:dyDescent="0.3">
      <c r="B108" s="38" t="s">
        <v>548</v>
      </c>
      <c r="C108" s="38" t="s">
        <v>8</v>
      </c>
      <c r="D108" s="38" t="s">
        <v>24</v>
      </c>
      <c r="E108" s="38" t="s">
        <v>17</v>
      </c>
      <c r="F108" s="38" t="s">
        <v>28</v>
      </c>
      <c r="G108" s="38">
        <v>72</v>
      </c>
    </row>
    <row r="109" spans="2:7" x14ac:dyDescent="0.3">
      <c r="B109" s="38" t="s">
        <v>549</v>
      </c>
      <c r="C109" s="38" t="s">
        <v>9</v>
      </c>
      <c r="D109" s="38" t="s">
        <v>23</v>
      </c>
      <c r="E109" s="38" t="s">
        <v>17</v>
      </c>
      <c r="F109" s="38" t="s">
        <v>25</v>
      </c>
      <c r="G109" s="38">
        <v>39</v>
      </c>
    </row>
    <row r="110" spans="2:7" x14ac:dyDescent="0.3">
      <c r="B110" s="38" t="s">
        <v>550</v>
      </c>
      <c r="C110" s="38" t="s">
        <v>8</v>
      </c>
      <c r="D110" s="38" t="s">
        <v>22</v>
      </c>
      <c r="E110" s="38" t="s">
        <v>17</v>
      </c>
      <c r="F110" s="38" t="s">
        <v>25</v>
      </c>
      <c r="G110" s="38">
        <v>42</v>
      </c>
    </row>
    <row r="111" spans="2:7" x14ac:dyDescent="0.3">
      <c r="B111" s="38" t="s">
        <v>551</v>
      </c>
      <c r="C111" s="38" t="s">
        <v>8</v>
      </c>
      <c r="D111" s="38" t="s">
        <v>10</v>
      </c>
      <c r="E111" s="38" t="s">
        <v>17</v>
      </c>
      <c r="F111" s="38" t="s">
        <v>26</v>
      </c>
      <c r="G111" s="38">
        <v>59</v>
      </c>
    </row>
    <row r="112" spans="2:7" x14ac:dyDescent="0.3">
      <c r="B112" s="38" t="s">
        <v>552</v>
      </c>
      <c r="C112" s="38" t="s">
        <v>8</v>
      </c>
      <c r="D112" s="38" t="s">
        <v>24</v>
      </c>
      <c r="E112" s="38" t="s">
        <v>18</v>
      </c>
      <c r="F112" s="38" t="s">
        <v>28</v>
      </c>
      <c r="G112" s="38">
        <v>46</v>
      </c>
    </row>
    <row r="113" spans="2:7" x14ac:dyDescent="0.3">
      <c r="B113" s="38" t="s">
        <v>553</v>
      </c>
      <c r="C113" s="38" t="s">
        <v>8</v>
      </c>
      <c r="D113" s="38" t="s">
        <v>24</v>
      </c>
      <c r="E113" s="38" t="s">
        <v>17</v>
      </c>
      <c r="F113" s="38" t="s">
        <v>28</v>
      </c>
      <c r="G113" s="38">
        <v>44</v>
      </c>
    </row>
    <row r="114" spans="2:7" x14ac:dyDescent="0.3">
      <c r="B114" s="38" t="s">
        <v>554</v>
      </c>
      <c r="C114" s="38" t="s">
        <v>9</v>
      </c>
      <c r="D114" s="38" t="s">
        <v>10</v>
      </c>
      <c r="E114" s="38" t="s">
        <v>17</v>
      </c>
      <c r="F114" s="38" t="s">
        <v>25</v>
      </c>
      <c r="G114" s="38">
        <v>38</v>
      </c>
    </row>
    <row r="115" spans="2:7" x14ac:dyDescent="0.3">
      <c r="B115" s="38" t="s">
        <v>555</v>
      </c>
      <c r="C115" s="38" t="s">
        <v>9</v>
      </c>
      <c r="D115" s="38" t="s">
        <v>22</v>
      </c>
      <c r="E115" s="38" t="s">
        <v>17</v>
      </c>
      <c r="F115" s="38" t="s">
        <v>25</v>
      </c>
      <c r="G115" s="38">
        <v>35</v>
      </c>
    </row>
    <row r="116" spans="2:7" x14ac:dyDescent="0.3">
      <c r="B116" s="38" t="s">
        <v>556</v>
      </c>
      <c r="C116" s="38" t="s">
        <v>9</v>
      </c>
      <c r="D116" s="38" t="s">
        <v>10</v>
      </c>
      <c r="E116" s="38" t="s">
        <v>17</v>
      </c>
      <c r="F116" s="38" t="s">
        <v>25</v>
      </c>
      <c r="G116" s="38">
        <v>37</v>
      </c>
    </row>
    <row r="117" spans="2:7" x14ac:dyDescent="0.3">
      <c r="B117" s="38" t="s">
        <v>557</v>
      </c>
      <c r="C117" s="38" t="s">
        <v>9</v>
      </c>
      <c r="D117" s="38" t="s">
        <v>10</v>
      </c>
      <c r="E117" s="38" t="s">
        <v>17</v>
      </c>
      <c r="F117" s="38" t="s">
        <v>25</v>
      </c>
      <c r="G117" s="38">
        <v>36</v>
      </c>
    </row>
    <row r="118" spans="2:7" x14ac:dyDescent="0.3">
      <c r="B118" s="38" t="s">
        <v>558</v>
      </c>
      <c r="C118" s="38" t="s">
        <v>9</v>
      </c>
      <c r="D118" s="38" t="s">
        <v>24</v>
      </c>
      <c r="E118" s="38" t="s">
        <v>17</v>
      </c>
      <c r="F118" s="38" t="s">
        <v>28</v>
      </c>
      <c r="G118" s="38">
        <v>50</v>
      </c>
    </row>
    <row r="119" spans="2:7" x14ac:dyDescent="0.3">
      <c r="B119" s="38" t="s">
        <v>559</v>
      </c>
      <c r="C119" s="38" t="s">
        <v>9</v>
      </c>
      <c r="D119" s="38" t="s">
        <v>10</v>
      </c>
      <c r="E119" s="38" t="s">
        <v>17</v>
      </c>
      <c r="F119" s="38" t="s">
        <v>26</v>
      </c>
      <c r="G119" s="38">
        <v>37</v>
      </c>
    </row>
    <row r="120" spans="2:7" x14ac:dyDescent="0.3">
      <c r="B120" s="38" t="s">
        <v>560</v>
      </c>
      <c r="C120" s="38" t="s">
        <v>9</v>
      </c>
      <c r="D120" s="38" t="s">
        <v>10</v>
      </c>
      <c r="E120" s="38" t="s">
        <v>17</v>
      </c>
      <c r="F120" s="38" t="s">
        <v>25</v>
      </c>
      <c r="G120" s="38">
        <v>39</v>
      </c>
    </row>
    <row r="121" spans="2:7" x14ac:dyDescent="0.3">
      <c r="B121" s="38" t="s">
        <v>561</v>
      </c>
      <c r="C121" s="38" t="s">
        <v>8</v>
      </c>
      <c r="D121" s="38" t="s">
        <v>10</v>
      </c>
      <c r="E121" s="38" t="s">
        <v>17</v>
      </c>
      <c r="F121" s="38" t="s">
        <v>26</v>
      </c>
      <c r="G121" s="38">
        <v>37</v>
      </c>
    </row>
    <row r="122" spans="2:7" x14ac:dyDescent="0.3">
      <c r="B122" s="38" t="s">
        <v>562</v>
      </c>
      <c r="C122" s="38" t="s">
        <v>9</v>
      </c>
      <c r="D122" s="38" t="s">
        <v>10</v>
      </c>
      <c r="E122" s="38" t="s">
        <v>17</v>
      </c>
      <c r="F122" s="38" t="s">
        <v>25</v>
      </c>
      <c r="G122" s="38">
        <v>38</v>
      </c>
    </row>
    <row r="123" spans="2:7" x14ac:dyDescent="0.3">
      <c r="B123" s="38" t="s">
        <v>563</v>
      </c>
      <c r="C123" s="38" t="s">
        <v>8</v>
      </c>
      <c r="D123" s="38" t="s">
        <v>22</v>
      </c>
      <c r="E123" s="38" t="s">
        <v>17</v>
      </c>
      <c r="F123" s="38" t="s">
        <v>25</v>
      </c>
      <c r="G123" s="38">
        <v>50</v>
      </c>
    </row>
    <row r="124" spans="2:7" x14ac:dyDescent="0.3">
      <c r="B124" s="38" t="s">
        <v>564</v>
      </c>
      <c r="C124" s="38" t="s">
        <v>9</v>
      </c>
      <c r="D124" s="38" t="s">
        <v>10</v>
      </c>
      <c r="E124" s="38" t="s">
        <v>17</v>
      </c>
      <c r="F124" s="38" t="s">
        <v>26</v>
      </c>
      <c r="G124" s="38">
        <v>40</v>
      </c>
    </row>
    <row r="125" spans="2:7" x14ac:dyDescent="0.3">
      <c r="B125" s="38" t="s">
        <v>565</v>
      </c>
      <c r="C125" s="38" t="s">
        <v>9</v>
      </c>
      <c r="D125" s="38" t="s">
        <v>23</v>
      </c>
      <c r="E125" s="38" t="s">
        <v>17</v>
      </c>
      <c r="F125" s="38" t="s">
        <v>26</v>
      </c>
      <c r="G125" s="38">
        <v>54</v>
      </c>
    </row>
    <row r="126" spans="2:7" x14ac:dyDescent="0.3">
      <c r="B126" s="38" t="s">
        <v>566</v>
      </c>
      <c r="C126" s="38" t="s">
        <v>9</v>
      </c>
      <c r="D126" s="38" t="s">
        <v>10</v>
      </c>
      <c r="E126" s="38" t="s">
        <v>17</v>
      </c>
      <c r="F126" s="38" t="s">
        <v>25</v>
      </c>
      <c r="G126" s="38">
        <v>42</v>
      </c>
    </row>
    <row r="127" spans="2:7" x14ac:dyDescent="0.3">
      <c r="B127" s="38" t="s">
        <v>567</v>
      </c>
      <c r="C127" s="38" t="s">
        <v>8</v>
      </c>
      <c r="D127" s="38" t="s">
        <v>23</v>
      </c>
      <c r="E127" s="38" t="s">
        <v>17</v>
      </c>
      <c r="F127" s="38" t="s">
        <v>26</v>
      </c>
      <c r="G127" s="38">
        <v>42</v>
      </c>
    </row>
    <row r="128" spans="2:7" x14ac:dyDescent="0.3">
      <c r="B128" s="38" t="s">
        <v>568</v>
      </c>
      <c r="C128" s="38" t="s">
        <v>9</v>
      </c>
      <c r="D128" s="38" t="s">
        <v>10</v>
      </c>
      <c r="E128" s="38" t="s">
        <v>17</v>
      </c>
      <c r="F128" s="38" t="s">
        <v>25</v>
      </c>
      <c r="G128" s="38">
        <v>48</v>
      </c>
    </row>
    <row r="129" spans="2:7" x14ac:dyDescent="0.3">
      <c r="B129" s="38" t="s">
        <v>569</v>
      </c>
      <c r="C129" s="38" t="s">
        <v>8</v>
      </c>
      <c r="D129" s="38" t="s">
        <v>24</v>
      </c>
      <c r="E129" s="38" t="s">
        <v>17</v>
      </c>
      <c r="F129" s="38" t="s">
        <v>28</v>
      </c>
      <c r="G129" s="38">
        <v>42</v>
      </c>
    </row>
    <row r="130" spans="2:7" x14ac:dyDescent="0.3">
      <c r="B130" s="38" t="s">
        <v>570</v>
      </c>
      <c r="C130" s="38" t="s">
        <v>8</v>
      </c>
      <c r="D130" s="38" t="s">
        <v>24</v>
      </c>
      <c r="E130" s="38" t="s">
        <v>17</v>
      </c>
      <c r="F130" s="38" t="s">
        <v>28</v>
      </c>
      <c r="G130" s="38">
        <v>49</v>
      </c>
    </row>
    <row r="131" spans="2:7" x14ac:dyDescent="0.3">
      <c r="B131" s="38" t="s">
        <v>571</v>
      </c>
      <c r="C131" s="38" t="s">
        <v>8</v>
      </c>
      <c r="D131" s="38" t="s">
        <v>23</v>
      </c>
      <c r="E131" s="38" t="s">
        <v>17</v>
      </c>
      <c r="F131" s="38" t="s">
        <v>26</v>
      </c>
      <c r="G131" s="38">
        <v>36</v>
      </c>
    </row>
    <row r="132" spans="2:7" x14ac:dyDescent="0.3">
      <c r="B132" s="38" t="s">
        <v>572</v>
      </c>
      <c r="C132" s="38" t="s">
        <v>8</v>
      </c>
      <c r="D132" s="38" t="s">
        <v>10</v>
      </c>
      <c r="E132" s="38" t="s">
        <v>17</v>
      </c>
      <c r="F132" s="38" t="s">
        <v>27</v>
      </c>
      <c r="G132" s="38">
        <v>43</v>
      </c>
    </row>
    <row r="133" spans="2:7" x14ac:dyDescent="0.3">
      <c r="B133" s="38" t="s">
        <v>573</v>
      </c>
      <c r="C133" s="38" t="s">
        <v>8</v>
      </c>
      <c r="D133" s="38" t="s">
        <v>24</v>
      </c>
      <c r="E133" s="38" t="s">
        <v>17</v>
      </c>
      <c r="F133" s="38" t="s">
        <v>28</v>
      </c>
      <c r="G133" s="38">
        <v>45</v>
      </c>
    </row>
    <row r="134" spans="2:7" x14ac:dyDescent="0.3">
      <c r="B134" s="38" t="s">
        <v>574</v>
      </c>
      <c r="C134" s="38" t="s">
        <v>9</v>
      </c>
      <c r="D134" s="38" t="s">
        <v>23</v>
      </c>
      <c r="E134" s="38" t="s">
        <v>17</v>
      </c>
      <c r="F134" s="38" t="s">
        <v>26</v>
      </c>
      <c r="G134" s="38">
        <v>36</v>
      </c>
    </row>
    <row r="135" spans="2:7" x14ac:dyDescent="0.3">
      <c r="B135" s="38" t="s">
        <v>575</v>
      </c>
      <c r="C135" s="38" t="s">
        <v>8</v>
      </c>
      <c r="D135" s="38" t="s">
        <v>22</v>
      </c>
      <c r="E135" s="38" t="s">
        <v>17</v>
      </c>
      <c r="F135" s="38" t="s">
        <v>25</v>
      </c>
      <c r="G135" s="38">
        <v>37</v>
      </c>
    </row>
    <row r="136" spans="2:7" x14ac:dyDescent="0.3">
      <c r="B136" s="38" t="s">
        <v>576</v>
      </c>
      <c r="C136" s="38" t="s">
        <v>8</v>
      </c>
      <c r="D136" s="38" t="s">
        <v>24</v>
      </c>
      <c r="E136" s="38" t="s">
        <v>17</v>
      </c>
      <c r="F136" s="38" t="s">
        <v>28</v>
      </c>
      <c r="G136" s="38">
        <v>42</v>
      </c>
    </row>
    <row r="137" spans="2:7" x14ac:dyDescent="0.3">
      <c r="B137" s="38" t="s">
        <v>577</v>
      </c>
      <c r="C137" s="38" t="s">
        <v>8</v>
      </c>
      <c r="D137" s="38" t="s">
        <v>24</v>
      </c>
      <c r="E137" s="38" t="s">
        <v>17</v>
      </c>
      <c r="F137" s="38" t="s">
        <v>27</v>
      </c>
      <c r="G137" s="38">
        <v>42</v>
      </c>
    </row>
    <row r="138" spans="2:7" x14ac:dyDescent="0.3">
      <c r="B138" s="38" t="s">
        <v>578</v>
      </c>
      <c r="C138" s="38" t="s">
        <v>9</v>
      </c>
      <c r="D138" s="38" t="s">
        <v>10</v>
      </c>
      <c r="E138" s="38" t="s">
        <v>17</v>
      </c>
      <c r="F138" s="38" t="s">
        <v>25</v>
      </c>
      <c r="G138" s="38">
        <v>32</v>
      </c>
    </row>
    <row r="139" spans="2:7" x14ac:dyDescent="0.3">
      <c r="B139" s="38" t="s">
        <v>579</v>
      </c>
      <c r="C139" s="38" t="s">
        <v>8</v>
      </c>
      <c r="D139" s="38" t="s">
        <v>23</v>
      </c>
      <c r="E139" s="38" t="s">
        <v>17</v>
      </c>
      <c r="F139" s="38" t="s">
        <v>26</v>
      </c>
      <c r="G139" s="38">
        <v>35</v>
      </c>
    </row>
    <row r="140" spans="2:7" x14ac:dyDescent="0.3">
      <c r="B140" s="38" t="s">
        <v>580</v>
      </c>
      <c r="C140" s="38" t="s">
        <v>8</v>
      </c>
      <c r="D140" s="38" t="s">
        <v>22</v>
      </c>
      <c r="E140" s="38" t="s">
        <v>17</v>
      </c>
      <c r="F140" s="38" t="s">
        <v>25</v>
      </c>
      <c r="G140" s="38">
        <v>35</v>
      </c>
    </row>
    <row r="141" spans="2:7" x14ac:dyDescent="0.3">
      <c r="B141" s="38" t="s">
        <v>581</v>
      </c>
      <c r="C141" s="38" t="s">
        <v>8</v>
      </c>
      <c r="D141" s="38" t="s">
        <v>23</v>
      </c>
      <c r="E141" s="38" t="s">
        <v>17</v>
      </c>
      <c r="F141" s="38" t="s">
        <v>25</v>
      </c>
      <c r="G141" s="38">
        <v>49</v>
      </c>
    </row>
    <row r="142" spans="2:7" x14ac:dyDescent="0.3">
      <c r="B142" s="38" t="s">
        <v>582</v>
      </c>
      <c r="C142" s="38" t="s">
        <v>8</v>
      </c>
      <c r="D142" s="38" t="s">
        <v>23</v>
      </c>
      <c r="E142" s="38" t="s">
        <v>17</v>
      </c>
      <c r="F142" s="38" t="s">
        <v>26</v>
      </c>
      <c r="G142" s="38">
        <v>36</v>
      </c>
    </row>
    <row r="143" spans="2:7" x14ac:dyDescent="0.3">
      <c r="B143" s="38" t="s">
        <v>583</v>
      </c>
      <c r="C143" s="38" t="s">
        <v>9</v>
      </c>
      <c r="D143" s="38" t="s">
        <v>10</v>
      </c>
      <c r="E143" s="38" t="s">
        <v>17</v>
      </c>
      <c r="F143" s="38" t="s">
        <v>25</v>
      </c>
      <c r="G143" s="38">
        <v>31</v>
      </c>
    </row>
    <row r="144" spans="2:7" x14ac:dyDescent="0.3">
      <c r="B144" s="38" t="s">
        <v>584</v>
      </c>
      <c r="C144" s="38" t="s">
        <v>9</v>
      </c>
      <c r="D144" s="38" t="s">
        <v>10</v>
      </c>
      <c r="E144" s="38" t="s">
        <v>17</v>
      </c>
      <c r="F144" s="38" t="s">
        <v>25</v>
      </c>
      <c r="G144" s="38">
        <v>36</v>
      </c>
    </row>
    <row r="145" spans="2:7" x14ac:dyDescent="0.3">
      <c r="B145" s="38" t="s">
        <v>585</v>
      </c>
      <c r="C145" s="38" t="s">
        <v>9</v>
      </c>
      <c r="D145" s="38" t="s">
        <v>10</v>
      </c>
      <c r="E145" s="38" t="s">
        <v>17</v>
      </c>
      <c r="F145" s="38" t="s">
        <v>25</v>
      </c>
      <c r="G145" s="38">
        <v>42</v>
      </c>
    </row>
    <row r="146" spans="2:7" x14ac:dyDescent="0.3">
      <c r="B146" s="38" t="s">
        <v>586</v>
      </c>
      <c r="C146" s="38" t="s">
        <v>9</v>
      </c>
      <c r="D146" s="38" t="s">
        <v>10</v>
      </c>
      <c r="E146" s="38" t="s">
        <v>17</v>
      </c>
      <c r="F146" s="38" t="s">
        <v>25</v>
      </c>
      <c r="G146" s="38">
        <v>31</v>
      </c>
    </row>
    <row r="147" spans="2:7" x14ac:dyDescent="0.3">
      <c r="B147" s="38" t="s">
        <v>587</v>
      </c>
      <c r="C147" s="38" t="s">
        <v>8</v>
      </c>
      <c r="D147" s="38" t="s">
        <v>10</v>
      </c>
      <c r="E147" s="38" t="s">
        <v>17</v>
      </c>
      <c r="F147" s="38" t="s">
        <v>25</v>
      </c>
      <c r="G147" s="38">
        <v>30</v>
      </c>
    </row>
    <row r="148" spans="2:7" x14ac:dyDescent="0.3">
      <c r="B148" s="38" t="s">
        <v>588</v>
      </c>
      <c r="C148" s="38" t="s">
        <v>9</v>
      </c>
      <c r="D148" s="38" t="s">
        <v>10</v>
      </c>
      <c r="E148" s="38" t="s">
        <v>17</v>
      </c>
      <c r="F148" s="38" t="s">
        <v>25</v>
      </c>
      <c r="G148" s="38">
        <v>30</v>
      </c>
    </row>
    <row r="149" spans="2:7" x14ac:dyDescent="0.3">
      <c r="B149" s="38" t="s">
        <v>589</v>
      </c>
      <c r="C149" s="38" t="s">
        <v>8</v>
      </c>
      <c r="D149" s="38" t="s">
        <v>22</v>
      </c>
      <c r="E149" s="38" t="s">
        <v>17</v>
      </c>
      <c r="F149" s="38" t="s">
        <v>25</v>
      </c>
      <c r="G149" s="38">
        <v>43</v>
      </c>
    </row>
    <row r="150" spans="2:7" x14ac:dyDescent="0.3">
      <c r="B150" s="38" t="s">
        <v>590</v>
      </c>
      <c r="C150" s="38" t="s">
        <v>9</v>
      </c>
      <c r="D150" s="38" t="s">
        <v>23</v>
      </c>
      <c r="E150" s="38" t="s">
        <v>17</v>
      </c>
      <c r="F150" s="38" t="s">
        <v>26</v>
      </c>
      <c r="G150" s="38">
        <v>34</v>
      </c>
    </row>
    <row r="151" spans="2:7" x14ac:dyDescent="0.3">
      <c r="B151" s="38" t="s">
        <v>591</v>
      </c>
      <c r="C151" s="38" t="s">
        <v>9</v>
      </c>
      <c r="D151" s="38" t="s">
        <v>10</v>
      </c>
      <c r="E151" s="38" t="s">
        <v>17</v>
      </c>
      <c r="F151" s="38" t="s">
        <v>25</v>
      </c>
      <c r="G151" s="38">
        <v>43</v>
      </c>
    </row>
    <row r="152" spans="2:7" x14ac:dyDescent="0.3">
      <c r="B152" s="38" t="s">
        <v>592</v>
      </c>
      <c r="C152" s="38" t="s">
        <v>9</v>
      </c>
      <c r="D152" s="38" t="s">
        <v>23</v>
      </c>
      <c r="E152" s="38" t="s">
        <v>17</v>
      </c>
      <c r="F152" s="38" t="s">
        <v>25</v>
      </c>
      <c r="G152" s="38">
        <v>38</v>
      </c>
    </row>
    <row r="153" spans="2:7" x14ac:dyDescent="0.3">
      <c r="B153" s="38" t="s">
        <v>593</v>
      </c>
      <c r="C153" s="38" t="s">
        <v>8</v>
      </c>
      <c r="D153" s="38" t="s">
        <v>24</v>
      </c>
      <c r="E153" s="38" t="s">
        <v>17</v>
      </c>
      <c r="F153" s="38" t="s">
        <v>26</v>
      </c>
      <c r="G153" s="38">
        <v>36</v>
      </c>
    </row>
    <row r="154" spans="2:7" x14ac:dyDescent="0.3">
      <c r="B154" s="38" t="s">
        <v>594</v>
      </c>
      <c r="C154" s="38" t="s">
        <v>8</v>
      </c>
      <c r="D154" s="38" t="s">
        <v>22</v>
      </c>
      <c r="E154" s="38" t="s">
        <v>17</v>
      </c>
      <c r="F154" s="38" t="s">
        <v>25</v>
      </c>
      <c r="G154" s="38">
        <v>29</v>
      </c>
    </row>
    <row r="155" spans="2:7" x14ac:dyDescent="0.3">
      <c r="B155" s="38" t="s">
        <v>595</v>
      </c>
      <c r="C155" s="38" t="s">
        <v>9</v>
      </c>
      <c r="D155" s="38" t="s">
        <v>10</v>
      </c>
      <c r="E155" s="38" t="s">
        <v>17</v>
      </c>
      <c r="F155" s="38" t="s">
        <v>25</v>
      </c>
      <c r="G155" s="38">
        <v>33</v>
      </c>
    </row>
    <row r="156" spans="2:7" x14ac:dyDescent="0.3">
      <c r="B156" s="38" t="s">
        <v>596</v>
      </c>
      <c r="C156" s="38" t="s">
        <v>8</v>
      </c>
      <c r="D156" s="38" t="s">
        <v>10</v>
      </c>
      <c r="E156" s="38" t="s">
        <v>17</v>
      </c>
      <c r="F156" s="38" t="s">
        <v>26</v>
      </c>
      <c r="G156" s="38">
        <v>30</v>
      </c>
    </row>
    <row r="157" spans="2:7" x14ac:dyDescent="0.3">
      <c r="B157" s="38" t="s">
        <v>597</v>
      </c>
      <c r="C157" s="38" t="s">
        <v>8</v>
      </c>
      <c r="D157" s="38" t="s">
        <v>23</v>
      </c>
      <c r="E157" s="38" t="s">
        <v>17</v>
      </c>
      <c r="F157" s="38" t="s">
        <v>27</v>
      </c>
      <c r="G157" s="38">
        <v>32</v>
      </c>
    </row>
    <row r="158" spans="2:7" x14ac:dyDescent="0.3">
      <c r="B158" s="38" t="s">
        <v>598</v>
      </c>
      <c r="C158" s="38" t="s">
        <v>9</v>
      </c>
      <c r="D158" s="38" t="s">
        <v>10</v>
      </c>
      <c r="E158" s="38" t="s">
        <v>17</v>
      </c>
      <c r="F158" s="38" t="s">
        <v>25</v>
      </c>
      <c r="G158" s="38">
        <v>42</v>
      </c>
    </row>
    <row r="159" spans="2:7" x14ac:dyDescent="0.3">
      <c r="B159" s="38" t="s">
        <v>599</v>
      </c>
      <c r="C159" s="38" t="s">
        <v>8</v>
      </c>
      <c r="D159" s="38" t="s">
        <v>10</v>
      </c>
      <c r="E159" s="38" t="s">
        <v>17</v>
      </c>
      <c r="F159" s="38" t="s">
        <v>26</v>
      </c>
      <c r="G159" s="38">
        <v>31</v>
      </c>
    </row>
    <row r="160" spans="2:7" x14ac:dyDescent="0.3">
      <c r="B160" s="38" t="s">
        <v>600</v>
      </c>
      <c r="C160" s="38" t="s">
        <v>8</v>
      </c>
      <c r="D160" s="38" t="s">
        <v>22</v>
      </c>
      <c r="E160" s="38" t="s">
        <v>17</v>
      </c>
      <c r="F160" s="38" t="s">
        <v>26</v>
      </c>
      <c r="G160" s="38">
        <v>45</v>
      </c>
    </row>
    <row r="161" spans="2:7" x14ac:dyDescent="0.3">
      <c r="B161" s="38" t="s">
        <v>601</v>
      </c>
      <c r="C161" s="38" t="s">
        <v>8</v>
      </c>
      <c r="D161" s="38" t="s">
        <v>24</v>
      </c>
      <c r="E161" s="38" t="s">
        <v>17</v>
      </c>
      <c r="F161" s="38" t="s">
        <v>28</v>
      </c>
      <c r="G161" s="38">
        <v>48</v>
      </c>
    </row>
    <row r="162" spans="2:7" x14ac:dyDescent="0.3">
      <c r="B162" s="38" t="s">
        <v>602</v>
      </c>
      <c r="C162" s="38" t="s">
        <v>9</v>
      </c>
      <c r="D162" s="38" t="s">
        <v>24</v>
      </c>
      <c r="E162" s="38" t="s">
        <v>18</v>
      </c>
      <c r="F162" s="38" t="s">
        <v>28</v>
      </c>
      <c r="G162" s="38">
        <v>45</v>
      </c>
    </row>
    <row r="163" spans="2:7" x14ac:dyDescent="0.3">
      <c r="B163" s="38" t="s">
        <v>603</v>
      </c>
      <c r="C163" s="38" t="s">
        <v>8</v>
      </c>
      <c r="D163" s="38" t="s">
        <v>24</v>
      </c>
      <c r="E163" s="38" t="s">
        <v>17</v>
      </c>
      <c r="F163" s="38" t="s">
        <v>28</v>
      </c>
      <c r="G163" s="38">
        <v>41</v>
      </c>
    </row>
    <row r="164" spans="2:7" x14ac:dyDescent="0.3">
      <c r="B164" s="38" t="s">
        <v>604</v>
      </c>
      <c r="C164" s="38" t="s">
        <v>9</v>
      </c>
      <c r="D164" s="38" t="s">
        <v>10</v>
      </c>
      <c r="E164" s="38" t="s">
        <v>17</v>
      </c>
      <c r="F164" s="38" t="s">
        <v>25</v>
      </c>
      <c r="G164" s="38">
        <v>39</v>
      </c>
    </row>
    <row r="165" spans="2:7" x14ac:dyDescent="0.3">
      <c r="B165" s="38" t="s">
        <v>605</v>
      </c>
      <c r="C165" s="38" t="s">
        <v>8</v>
      </c>
      <c r="D165" s="38" t="s">
        <v>24</v>
      </c>
      <c r="E165" s="38" t="s">
        <v>17</v>
      </c>
      <c r="F165" s="38" t="s">
        <v>27</v>
      </c>
      <c r="G165" s="38">
        <v>47</v>
      </c>
    </row>
    <row r="166" spans="2:7" x14ac:dyDescent="0.3">
      <c r="B166" s="38" t="s">
        <v>606</v>
      </c>
      <c r="C166" s="38" t="s">
        <v>8</v>
      </c>
      <c r="D166" s="38" t="s">
        <v>24</v>
      </c>
      <c r="E166" s="38" t="s">
        <v>17</v>
      </c>
      <c r="F166" s="38" t="s">
        <v>28</v>
      </c>
      <c r="G166" s="38">
        <v>39</v>
      </c>
    </row>
    <row r="167" spans="2:7" x14ac:dyDescent="0.3">
      <c r="B167" s="38" t="s">
        <v>607</v>
      </c>
      <c r="C167" s="38" t="s">
        <v>9</v>
      </c>
      <c r="D167" s="38" t="s">
        <v>10</v>
      </c>
      <c r="E167" s="38" t="s">
        <v>17</v>
      </c>
      <c r="F167" s="38" t="s">
        <v>25</v>
      </c>
      <c r="G167" s="38">
        <v>37</v>
      </c>
    </row>
    <row r="168" spans="2:7" x14ac:dyDescent="0.3">
      <c r="B168" s="38" t="s">
        <v>608</v>
      </c>
      <c r="C168" s="38" t="s">
        <v>9</v>
      </c>
      <c r="D168" s="38" t="s">
        <v>10</v>
      </c>
      <c r="E168" s="38" t="s">
        <v>17</v>
      </c>
      <c r="F168" s="38" t="s">
        <v>26</v>
      </c>
      <c r="G168" s="38">
        <v>34</v>
      </c>
    </row>
    <row r="169" spans="2:7" x14ac:dyDescent="0.3">
      <c r="B169" s="38" t="s">
        <v>609</v>
      </c>
      <c r="C169" s="38" t="s">
        <v>9</v>
      </c>
      <c r="D169" s="38" t="s">
        <v>10</v>
      </c>
      <c r="E169" s="38" t="s">
        <v>17</v>
      </c>
      <c r="F169" s="38" t="s">
        <v>25</v>
      </c>
      <c r="G169" s="38">
        <v>30</v>
      </c>
    </row>
    <row r="170" spans="2:7" x14ac:dyDescent="0.3">
      <c r="B170" s="38" t="s">
        <v>610</v>
      </c>
      <c r="C170" s="38" t="s">
        <v>8</v>
      </c>
      <c r="D170" s="38" t="s">
        <v>10</v>
      </c>
      <c r="E170" s="38" t="s">
        <v>17</v>
      </c>
      <c r="F170" s="38" t="s">
        <v>27</v>
      </c>
      <c r="G170" s="38">
        <v>43</v>
      </c>
    </row>
    <row r="171" spans="2:7" x14ac:dyDescent="0.3">
      <c r="B171" s="38" t="s">
        <v>611</v>
      </c>
      <c r="C171" s="38" t="s">
        <v>9</v>
      </c>
      <c r="D171" s="38" t="s">
        <v>10</v>
      </c>
      <c r="E171" s="38" t="s">
        <v>17</v>
      </c>
      <c r="F171" s="38" t="s">
        <v>25</v>
      </c>
      <c r="G171" s="38">
        <v>29</v>
      </c>
    </row>
    <row r="172" spans="2:7" x14ac:dyDescent="0.3">
      <c r="B172" s="38" t="s">
        <v>612</v>
      </c>
      <c r="C172" s="38" t="s">
        <v>9</v>
      </c>
      <c r="D172" s="38" t="s">
        <v>10</v>
      </c>
      <c r="E172" s="38" t="s">
        <v>17</v>
      </c>
      <c r="F172" s="38" t="s">
        <v>25</v>
      </c>
      <c r="G172" s="38">
        <v>36</v>
      </c>
    </row>
    <row r="173" spans="2:7" x14ac:dyDescent="0.3">
      <c r="B173" s="38" t="s">
        <v>613</v>
      </c>
      <c r="C173" s="38" t="s">
        <v>9</v>
      </c>
      <c r="D173" s="38" t="s">
        <v>10</v>
      </c>
      <c r="E173" s="38" t="s">
        <v>17</v>
      </c>
      <c r="F173" s="38" t="s">
        <v>25</v>
      </c>
      <c r="G173" s="38">
        <v>49</v>
      </c>
    </row>
    <row r="174" spans="2:7" x14ac:dyDescent="0.3">
      <c r="B174" s="38" t="s">
        <v>614</v>
      </c>
      <c r="C174" s="38" t="s">
        <v>8</v>
      </c>
      <c r="D174" s="38" t="s">
        <v>24</v>
      </c>
      <c r="E174" s="38" t="s">
        <v>17</v>
      </c>
      <c r="F174" s="38" t="s">
        <v>28</v>
      </c>
      <c r="G174" s="38">
        <v>37</v>
      </c>
    </row>
    <row r="175" spans="2:7" x14ac:dyDescent="0.3">
      <c r="B175" s="38" t="s">
        <v>615</v>
      </c>
      <c r="C175" s="38" t="s">
        <v>8</v>
      </c>
      <c r="D175" s="38" t="s">
        <v>10</v>
      </c>
      <c r="E175" s="38" t="s">
        <v>17</v>
      </c>
      <c r="F175" s="38" t="s">
        <v>25</v>
      </c>
      <c r="G175" s="38">
        <v>43</v>
      </c>
    </row>
    <row r="176" spans="2:7" x14ac:dyDescent="0.3">
      <c r="B176" s="38" t="s">
        <v>616</v>
      </c>
      <c r="C176" s="38" t="s">
        <v>9</v>
      </c>
      <c r="D176" s="38" t="s">
        <v>10</v>
      </c>
      <c r="E176" s="38" t="s">
        <v>17</v>
      </c>
      <c r="F176" s="38" t="s">
        <v>25</v>
      </c>
      <c r="G176" s="38">
        <v>37</v>
      </c>
    </row>
    <row r="177" spans="2:7" x14ac:dyDescent="0.3">
      <c r="B177" s="38" t="s">
        <v>617</v>
      </c>
      <c r="C177" s="38" t="s">
        <v>8</v>
      </c>
      <c r="D177" s="38" t="s">
        <v>24</v>
      </c>
      <c r="E177" s="38" t="s">
        <v>17</v>
      </c>
      <c r="F177" s="38" t="s">
        <v>28</v>
      </c>
      <c r="G177" s="38">
        <v>37</v>
      </c>
    </row>
    <row r="178" spans="2:7" x14ac:dyDescent="0.3">
      <c r="B178" s="38" t="s">
        <v>618</v>
      </c>
      <c r="C178" s="38" t="s">
        <v>9</v>
      </c>
      <c r="D178" s="38" t="s">
        <v>24</v>
      </c>
      <c r="E178" s="38" t="s">
        <v>17</v>
      </c>
      <c r="F178" s="38" t="s">
        <v>26</v>
      </c>
      <c r="G178" s="38">
        <v>53</v>
      </c>
    </row>
    <row r="179" spans="2:7" x14ac:dyDescent="0.3">
      <c r="B179" s="38" t="s">
        <v>619</v>
      </c>
      <c r="C179" s="38" t="s">
        <v>8</v>
      </c>
      <c r="D179" s="38" t="s">
        <v>24</v>
      </c>
      <c r="E179" s="38" t="s">
        <v>17</v>
      </c>
      <c r="F179" s="38" t="s">
        <v>26</v>
      </c>
      <c r="G179" s="38">
        <v>41</v>
      </c>
    </row>
    <row r="180" spans="2:7" x14ac:dyDescent="0.3">
      <c r="B180" s="38" t="s">
        <v>620</v>
      </c>
      <c r="C180" s="38" t="s">
        <v>9</v>
      </c>
      <c r="D180" s="38" t="s">
        <v>10</v>
      </c>
      <c r="E180" s="38" t="s">
        <v>17</v>
      </c>
      <c r="F180" s="38" t="s">
        <v>25</v>
      </c>
      <c r="G180" s="38">
        <v>26</v>
      </c>
    </row>
    <row r="181" spans="2:7" x14ac:dyDescent="0.3">
      <c r="B181" s="38" t="s">
        <v>621</v>
      </c>
      <c r="C181" s="38" t="s">
        <v>8</v>
      </c>
      <c r="D181" s="38" t="s">
        <v>24</v>
      </c>
      <c r="E181" s="38" t="s">
        <v>17</v>
      </c>
      <c r="F181" s="38" t="s">
        <v>27</v>
      </c>
      <c r="G181" s="38">
        <v>49</v>
      </c>
    </row>
    <row r="182" spans="2:7" x14ac:dyDescent="0.3">
      <c r="B182" s="38" t="s">
        <v>622</v>
      </c>
      <c r="C182" s="38" t="s">
        <v>9</v>
      </c>
      <c r="D182" s="38" t="s">
        <v>24</v>
      </c>
      <c r="E182" s="38" t="s">
        <v>17</v>
      </c>
      <c r="F182" s="38" t="s">
        <v>28</v>
      </c>
      <c r="G182" s="38">
        <v>40</v>
      </c>
    </row>
    <row r="183" spans="2:7" x14ac:dyDescent="0.3">
      <c r="B183" s="38" t="s">
        <v>623</v>
      </c>
      <c r="C183" s="38" t="s">
        <v>9</v>
      </c>
      <c r="D183" s="38" t="s">
        <v>10</v>
      </c>
      <c r="E183" s="38" t="s">
        <v>17</v>
      </c>
      <c r="F183" s="38" t="s">
        <v>25</v>
      </c>
      <c r="G183" s="38">
        <v>27</v>
      </c>
    </row>
    <row r="184" spans="2:7" x14ac:dyDescent="0.3">
      <c r="B184" s="38" t="s">
        <v>624</v>
      </c>
      <c r="C184" s="38" t="s">
        <v>9</v>
      </c>
      <c r="D184" s="38" t="s">
        <v>10</v>
      </c>
      <c r="E184" s="38" t="s">
        <v>17</v>
      </c>
      <c r="F184" s="38" t="s">
        <v>25</v>
      </c>
      <c r="G184" s="38">
        <v>25</v>
      </c>
    </row>
    <row r="185" spans="2:7" x14ac:dyDescent="0.3">
      <c r="B185" s="38" t="s">
        <v>625</v>
      </c>
      <c r="C185" s="38" t="s">
        <v>9</v>
      </c>
      <c r="D185" s="38" t="s">
        <v>10</v>
      </c>
      <c r="E185" s="38" t="s">
        <v>17</v>
      </c>
      <c r="F185" s="38" t="s">
        <v>25</v>
      </c>
      <c r="G185" s="38">
        <v>29</v>
      </c>
    </row>
    <row r="186" spans="2:7" x14ac:dyDescent="0.3">
      <c r="B186" s="38" t="s">
        <v>626</v>
      </c>
      <c r="C186" s="38" t="s">
        <v>9</v>
      </c>
      <c r="D186" s="38" t="s">
        <v>10</v>
      </c>
      <c r="E186" s="38" t="s">
        <v>17</v>
      </c>
      <c r="F186" s="38" t="s">
        <v>25</v>
      </c>
      <c r="G186" s="38">
        <v>48</v>
      </c>
    </row>
    <row r="187" spans="2:7" x14ac:dyDescent="0.3">
      <c r="B187" s="38" t="s">
        <v>627</v>
      </c>
      <c r="C187" s="38" t="s">
        <v>8</v>
      </c>
      <c r="D187" s="38" t="s">
        <v>10</v>
      </c>
      <c r="E187" s="38" t="s">
        <v>17</v>
      </c>
      <c r="F187" s="38" t="s">
        <v>25</v>
      </c>
      <c r="G187" s="38">
        <v>23</v>
      </c>
    </row>
    <row r="188" spans="2:7" x14ac:dyDescent="0.3">
      <c r="B188" s="38" t="s">
        <v>628</v>
      </c>
      <c r="C188" s="38" t="s">
        <v>8</v>
      </c>
      <c r="D188" s="38" t="s">
        <v>24</v>
      </c>
      <c r="E188" s="38" t="s">
        <v>17</v>
      </c>
      <c r="F188" s="38" t="s">
        <v>27</v>
      </c>
      <c r="G188" s="38">
        <v>39</v>
      </c>
    </row>
    <row r="189" spans="2:7" x14ac:dyDescent="0.3">
      <c r="B189" s="38" t="s">
        <v>629</v>
      </c>
      <c r="C189" s="38" t="s">
        <v>8</v>
      </c>
      <c r="D189" s="38" t="s">
        <v>24</v>
      </c>
      <c r="E189" s="38" t="s">
        <v>17</v>
      </c>
      <c r="F189" s="38" t="s">
        <v>27</v>
      </c>
      <c r="G189" s="38">
        <v>51</v>
      </c>
    </row>
    <row r="190" spans="2:7" x14ac:dyDescent="0.3">
      <c r="B190" s="38" t="s">
        <v>630</v>
      </c>
      <c r="C190" s="38" t="s">
        <v>8</v>
      </c>
      <c r="D190" s="38" t="s">
        <v>24</v>
      </c>
      <c r="E190" s="38" t="s">
        <v>17</v>
      </c>
      <c r="F190" s="38" t="s">
        <v>27</v>
      </c>
      <c r="G190" s="38">
        <v>47</v>
      </c>
    </row>
    <row r="191" spans="2:7" x14ac:dyDescent="0.3">
      <c r="B191" s="38" t="s">
        <v>631</v>
      </c>
      <c r="C191" s="38" t="s">
        <v>8</v>
      </c>
      <c r="D191" s="38" t="s">
        <v>23</v>
      </c>
      <c r="E191" s="38" t="s">
        <v>17</v>
      </c>
      <c r="F191" s="38" t="s">
        <v>26</v>
      </c>
      <c r="G191" s="38">
        <v>35</v>
      </c>
    </row>
    <row r="192" spans="2:7" x14ac:dyDescent="0.3">
      <c r="B192" s="38" t="s">
        <v>632</v>
      </c>
      <c r="C192" s="38" t="s">
        <v>8</v>
      </c>
      <c r="D192" s="38" t="s">
        <v>23</v>
      </c>
      <c r="E192" s="38" t="s">
        <v>17</v>
      </c>
      <c r="F192" s="38" t="s">
        <v>26</v>
      </c>
      <c r="G192" s="38">
        <v>36</v>
      </c>
    </row>
    <row r="193" spans="2:7" x14ac:dyDescent="0.3">
      <c r="B193" s="38" t="s">
        <v>633</v>
      </c>
      <c r="C193" s="38" t="s">
        <v>9</v>
      </c>
      <c r="D193" s="38" t="s">
        <v>10</v>
      </c>
      <c r="E193" s="38" t="s">
        <v>17</v>
      </c>
      <c r="F193" s="38" t="s">
        <v>26</v>
      </c>
      <c r="G193" s="38">
        <v>36</v>
      </c>
    </row>
    <row r="194" spans="2:7" x14ac:dyDescent="0.3">
      <c r="B194" s="38" t="s">
        <v>634</v>
      </c>
      <c r="C194" s="38" t="s">
        <v>8</v>
      </c>
      <c r="D194" s="38" t="s">
        <v>24</v>
      </c>
      <c r="E194" s="38" t="s">
        <v>17</v>
      </c>
      <c r="F194" s="38" t="s">
        <v>26</v>
      </c>
      <c r="G194" s="38">
        <v>32</v>
      </c>
    </row>
    <row r="195" spans="2:7" x14ac:dyDescent="0.3">
      <c r="B195" s="38" t="s">
        <v>635</v>
      </c>
      <c r="C195" s="38" t="s">
        <v>9</v>
      </c>
      <c r="D195" s="38" t="s">
        <v>22</v>
      </c>
      <c r="E195" s="38" t="s">
        <v>17</v>
      </c>
      <c r="F195" s="38" t="s">
        <v>25</v>
      </c>
      <c r="G195" s="38">
        <v>19</v>
      </c>
    </row>
    <row r="196" spans="2:7" x14ac:dyDescent="0.3">
      <c r="B196" s="38" t="s">
        <v>636</v>
      </c>
      <c r="C196" s="38" t="s">
        <v>8</v>
      </c>
      <c r="D196" s="38" t="s">
        <v>24</v>
      </c>
      <c r="E196" s="38" t="s">
        <v>17</v>
      </c>
      <c r="F196" s="38" t="s">
        <v>27</v>
      </c>
      <c r="G196" s="38">
        <v>44</v>
      </c>
    </row>
    <row r="197" spans="2:7" x14ac:dyDescent="0.3">
      <c r="B197" s="38" t="s">
        <v>637</v>
      </c>
      <c r="C197" s="38" t="s">
        <v>8</v>
      </c>
      <c r="D197" s="38" t="s">
        <v>24</v>
      </c>
      <c r="E197" s="38" t="s">
        <v>17</v>
      </c>
      <c r="F197" s="38" t="s">
        <v>28</v>
      </c>
      <c r="G197" s="38">
        <v>37</v>
      </c>
    </row>
    <row r="198" spans="2:7" x14ac:dyDescent="0.3">
      <c r="B198" s="38" t="s">
        <v>638</v>
      </c>
      <c r="C198" s="38" t="s">
        <v>8</v>
      </c>
      <c r="D198" s="38" t="s">
        <v>10</v>
      </c>
      <c r="E198" s="38" t="s">
        <v>17</v>
      </c>
      <c r="F198" s="38" t="s">
        <v>26</v>
      </c>
      <c r="G198" s="38">
        <v>26</v>
      </c>
    </row>
    <row r="199" spans="2:7" x14ac:dyDescent="0.3">
      <c r="B199" s="38" t="s">
        <v>639</v>
      </c>
      <c r="C199" s="38" t="s">
        <v>9</v>
      </c>
      <c r="D199" s="38" t="s">
        <v>10</v>
      </c>
      <c r="E199" s="38" t="s">
        <v>17</v>
      </c>
      <c r="F199" s="38" t="s">
        <v>25</v>
      </c>
      <c r="G199" s="38">
        <v>30</v>
      </c>
    </row>
    <row r="200" spans="2:7" x14ac:dyDescent="0.3">
      <c r="B200" s="38" t="s">
        <v>640</v>
      </c>
      <c r="C200" s="38" t="s">
        <v>9</v>
      </c>
      <c r="D200" s="38" t="s">
        <v>24</v>
      </c>
      <c r="E200" s="38" t="s">
        <v>17</v>
      </c>
      <c r="F200" s="38" t="s">
        <v>27</v>
      </c>
      <c r="G200" s="38">
        <v>30</v>
      </c>
    </row>
    <row r="201" spans="2:7" x14ac:dyDescent="0.3">
      <c r="B201" s="38" t="s">
        <v>641</v>
      </c>
      <c r="C201" s="38" t="s">
        <v>8</v>
      </c>
      <c r="D201" s="38" t="s">
        <v>24</v>
      </c>
      <c r="E201" s="38" t="s">
        <v>17</v>
      </c>
      <c r="F201" s="38" t="s">
        <v>28</v>
      </c>
      <c r="G201" s="38">
        <v>39</v>
      </c>
    </row>
    <row r="202" spans="2:7" x14ac:dyDescent="0.3">
      <c r="B202" s="38" t="s">
        <v>642</v>
      </c>
      <c r="C202" s="38" t="s">
        <v>9</v>
      </c>
      <c r="D202" s="38" t="s">
        <v>10</v>
      </c>
      <c r="E202" s="38" t="s">
        <v>17</v>
      </c>
      <c r="F202" s="38" t="s">
        <v>25</v>
      </c>
      <c r="G202" s="38">
        <v>39</v>
      </c>
    </row>
    <row r="203" spans="2:7" x14ac:dyDescent="0.3">
      <c r="B203" s="38" t="s">
        <v>643</v>
      </c>
      <c r="C203" s="38" t="s">
        <v>9</v>
      </c>
      <c r="D203" s="38" t="s">
        <v>10</v>
      </c>
      <c r="E203" s="38" t="s">
        <v>17</v>
      </c>
      <c r="F203" s="38" t="s">
        <v>25</v>
      </c>
      <c r="G203" s="38">
        <v>23</v>
      </c>
    </row>
    <row r="204" spans="2:7" x14ac:dyDescent="0.3">
      <c r="B204" s="38" t="s">
        <v>644</v>
      </c>
      <c r="C204" s="38" t="s">
        <v>9</v>
      </c>
      <c r="D204" s="38" t="s">
        <v>10</v>
      </c>
      <c r="E204" s="38" t="s">
        <v>17</v>
      </c>
      <c r="F204" s="38" t="s">
        <v>25</v>
      </c>
      <c r="G204" s="38">
        <v>23</v>
      </c>
    </row>
    <row r="205" spans="2:7" x14ac:dyDescent="0.3">
      <c r="B205" s="38" t="s">
        <v>645</v>
      </c>
      <c r="C205" s="38" t="s">
        <v>8</v>
      </c>
      <c r="D205" s="38" t="s">
        <v>22</v>
      </c>
      <c r="E205" s="38" t="s">
        <v>17</v>
      </c>
      <c r="F205" s="38" t="s">
        <v>25</v>
      </c>
      <c r="G205" s="38">
        <v>25</v>
      </c>
    </row>
    <row r="206" spans="2:7" x14ac:dyDescent="0.3">
      <c r="B206" s="38" t="s">
        <v>646</v>
      </c>
      <c r="C206" s="38" t="s">
        <v>9</v>
      </c>
      <c r="D206" s="38" t="s">
        <v>22</v>
      </c>
      <c r="E206" s="38" t="s">
        <v>17</v>
      </c>
      <c r="F206" s="38" t="s">
        <v>26</v>
      </c>
      <c r="G206" s="38">
        <v>24</v>
      </c>
    </row>
    <row r="207" spans="2:7" x14ac:dyDescent="0.3">
      <c r="B207" s="38" t="s">
        <v>647</v>
      </c>
      <c r="C207" s="38" t="s">
        <v>9</v>
      </c>
      <c r="D207" s="38" t="s">
        <v>10</v>
      </c>
      <c r="E207" s="38" t="s">
        <v>17</v>
      </c>
      <c r="F207" s="38" t="s">
        <v>26</v>
      </c>
      <c r="G207" s="38">
        <v>25</v>
      </c>
    </row>
    <row r="208" spans="2:7" x14ac:dyDescent="0.3">
      <c r="B208" s="38" t="s">
        <v>648</v>
      </c>
      <c r="C208" s="38" t="s">
        <v>8</v>
      </c>
      <c r="D208" s="38" t="s">
        <v>23</v>
      </c>
      <c r="E208" s="38" t="s">
        <v>18</v>
      </c>
      <c r="F208" s="38" t="s">
        <v>26</v>
      </c>
      <c r="G208" s="38">
        <v>35</v>
      </c>
    </row>
    <row r="209" spans="2:7" x14ac:dyDescent="0.3">
      <c r="B209" s="38" t="s">
        <v>649</v>
      </c>
      <c r="C209" s="38" t="s">
        <v>9</v>
      </c>
      <c r="D209" s="38" t="s">
        <v>24</v>
      </c>
      <c r="E209" s="38" t="s">
        <v>17</v>
      </c>
      <c r="F209" s="38" t="s">
        <v>28</v>
      </c>
      <c r="G209" s="38">
        <v>32</v>
      </c>
    </row>
    <row r="210" spans="2:7" x14ac:dyDescent="0.3">
      <c r="B210" s="38" t="s">
        <v>650</v>
      </c>
      <c r="C210" s="38" t="s">
        <v>8</v>
      </c>
      <c r="D210" s="38" t="s">
        <v>10</v>
      </c>
      <c r="E210" s="38" t="s">
        <v>17</v>
      </c>
      <c r="F210" s="38" t="s">
        <v>27</v>
      </c>
      <c r="G210" s="38">
        <v>34</v>
      </c>
    </row>
    <row r="211" spans="2:7" x14ac:dyDescent="0.3">
      <c r="B211" s="38" t="s">
        <v>651</v>
      </c>
      <c r="C211" s="38" t="s">
        <v>8</v>
      </c>
      <c r="D211" s="38" t="s">
        <v>10</v>
      </c>
      <c r="E211" s="38" t="s">
        <v>17</v>
      </c>
      <c r="F211" s="38" t="s">
        <v>27</v>
      </c>
      <c r="G211" s="38">
        <v>38</v>
      </c>
    </row>
    <row r="212" spans="2:7" x14ac:dyDescent="0.3">
      <c r="B212" s="38" t="s">
        <v>652</v>
      </c>
      <c r="C212" s="38" t="s">
        <v>8</v>
      </c>
      <c r="D212" s="38" t="s">
        <v>10</v>
      </c>
      <c r="E212" s="38" t="s">
        <v>17</v>
      </c>
      <c r="F212" s="38" t="s">
        <v>27</v>
      </c>
      <c r="G212" s="38">
        <v>53</v>
      </c>
    </row>
    <row r="213" spans="2:7" x14ac:dyDescent="0.3">
      <c r="B213" s="38" t="s">
        <v>653</v>
      </c>
      <c r="C213" s="38" t="s">
        <v>8</v>
      </c>
      <c r="D213" s="38" t="s">
        <v>24</v>
      </c>
      <c r="E213" s="38" t="s">
        <v>17</v>
      </c>
      <c r="F213" s="38" t="s">
        <v>28</v>
      </c>
      <c r="G213" s="38">
        <v>32</v>
      </c>
    </row>
    <row r="214" spans="2:7" x14ac:dyDescent="0.3">
      <c r="B214" s="38" t="s">
        <v>654</v>
      </c>
      <c r="C214" s="38" t="s">
        <v>8</v>
      </c>
      <c r="D214" s="38" t="s">
        <v>22</v>
      </c>
      <c r="E214" s="38" t="s">
        <v>17</v>
      </c>
      <c r="F214" s="38" t="s">
        <v>26</v>
      </c>
      <c r="G214" s="38">
        <v>30</v>
      </c>
    </row>
    <row r="215" spans="2:7" x14ac:dyDescent="0.3">
      <c r="B215" s="38" t="s">
        <v>655</v>
      </c>
      <c r="C215" s="38" t="s">
        <v>8</v>
      </c>
      <c r="D215" s="38" t="s">
        <v>24</v>
      </c>
      <c r="E215" s="38" t="s">
        <v>17</v>
      </c>
      <c r="F215" s="38" t="s">
        <v>28</v>
      </c>
      <c r="G215" s="38">
        <v>35</v>
      </c>
    </row>
    <row r="216" spans="2:7" x14ac:dyDescent="0.3">
      <c r="B216" s="38" t="s">
        <v>656</v>
      </c>
      <c r="C216" s="38" t="s">
        <v>8</v>
      </c>
      <c r="D216" s="38" t="s">
        <v>24</v>
      </c>
      <c r="E216" s="38" t="s">
        <v>17</v>
      </c>
      <c r="F216" s="38" t="s">
        <v>28</v>
      </c>
      <c r="G216" s="38">
        <v>41</v>
      </c>
    </row>
    <row r="217" spans="2:7" x14ac:dyDescent="0.3">
      <c r="B217" s="38" t="s">
        <v>657</v>
      </c>
      <c r="C217" s="38" t="s">
        <v>9</v>
      </c>
      <c r="D217" s="38" t="s">
        <v>24</v>
      </c>
      <c r="E217" s="38" t="s">
        <v>17</v>
      </c>
      <c r="F217" s="38" t="s">
        <v>27</v>
      </c>
      <c r="G217" s="38">
        <v>35</v>
      </c>
    </row>
    <row r="218" spans="2:7" x14ac:dyDescent="0.3">
      <c r="B218" s="38" t="s">
        <v>658</v>
      </c>
      <c r="C218" s="38" t="s">
        <v>8</v>
      </c>
      <c r="D218" s="38" t="s">
        <v>24</v>
      </c>
      <c r="E218" s="38" t="s">
        <v>17</v>
      </c>
      <c r="F218" s="38" t="s">
        <v>28</v>
      </c>
      <c r="G218" s="38">
        <v>43</v>
      </c>
    </row>
    <row r="219" spans="2:7" x14ac:dyDescent="0.3">
      <c r="B219" s="38" t="s">
        <v>659</v>
      </c>
      <c r="C219" s="38" t="s">
        <v>8</v>
      </c>
      <c r="D219" s="38" t="s">
        <v>24</v>
      </c>
      <c r="E219" s="38" t="s">
        <v>17</v>
      </c>
      <c r="F219" s="38" t="s">
        <v>28</v>
      </c>
      <c r="G219" s="38">
        <v>30</v>
      </c>
    </row>
    <row r="220" spans="2:7" x14ac:dyDescent="0.3">
      <c r="B220" s="38" t="s">
        <v>660</v>
      </c>
      <c r="C220" s="38" t="s">
        <v>8</v>
      </c>
      <c r="D220" s="38" t="s">
        <v>23</v>
      </c>
      <c r="E220" s="38" t="s">
        <v>17</v>
      </c>
      <c r="F220" s="38" t="s">
        <v>27</v>
      </c>
      <c r="G220" s="38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Normal="100" workbookViewId="0">
      <selection activeCell="F8" sqref="F8"/>
    </sheetView>
  </sheetViews>
  <sheetFormatPr baseColWidth="10" defaultRowHeight="16.5" x14ac:dyDescent="0.3"/>
  <cols>
    <col min="1" max="1" width="3.85546875" style="2" customWidth="1"/>
    <col min="2" max="2" width="44.42578125" style="2" customWidth="1"/>
    <col min="3" max="3" width="13.5703125" style="2" customWidth="1"/>
    <col min="4" max="4" width="17.140625" style="2" customWidth="1"/>
    <col min="5" max="5" width="43.140625" style="2" customWidth="1"/>
    <col min="6" max="6" width="18.140625" style="2" customWidth="1"/>
    <col min="7" max="7" width="23.7109375" style="2" customWidth="1"/>
    <col min="8" max="8" width="17.140625" style="2" customWidth="1"/>
    <col min="9" max="9" width="28.28515625" style="2" customWidth="1"/>
    <col min="10" max="16384" width="11.42578125" style="2"/>
  </cols>
  <sheetData>
    <row r="1" spans="2:9" x14ac:dyDescent="0.3">
      <c r="B1" s="18" t="s">
        <v>263</v>
      </c>
    </row>
    <row r="2" spans="2:9" x14ac:dyDescent="0.3">
      <c r="B2" s="7" t="s">
        <v>30</v>
      </c>
      <c r="C2" s="7" t="s">
        <v>6</v>
      </c>
      <c r="D2" s="7" t="s">
        <v>54</v>
      </c>
      <c r="E2" s="7" t="s">
        <v>31</v>
      </c>
      <c r="F2" s="17" t="s">
        <v>71</v>
      </c>
      <c r="G2" s="7" t="s">
        <v>52</v>
      </c>
      <c r="H2" s="7" t="s">
        <v>55</v>
      </c>
      <c r="I2" s="7" t="s">
        <v>61</v>
      </c>
    </row>
    <row r="3" spans="2:9" x14ac:dyDescent="0.3">
      <c r="B3" s="6" t="s">
        <v>7</v>
      </c>
      <c r="C3" s="6" t="s">
        <v>8</v>
      </c>
      <c r="D3" s="6" t="s">
        <v>24</v>
      </c>
      <c r="E3" s="6" t="s">
        <v>32</v>
      </c>
      <c r="F3" s="6" t="s">
        <v>76</v>
      </c>
      <c r="G3" s="6">
        <v>2020</v>
      </c>
      <c r="H3" s="6" t="s">
        <v>56</v>
      </c>
      <c r="I3" s="6" t="s">
        <v>62</v>
      </c>
    </row>
    <row r="4" spans="2:9" x14ac:dyDescent="0.3">
      <c r="B4" s="14">
        <v>177</v>
      </c>
      <c r="C4" s="14">
        <f>COUNTIF(C$33:C$209,"Masculino")</f>
        <v>131</v>
      </c>
      <c r="D4" s="14">
        <f>COUNTIF(D$33:D$209,"Doctorado")</f>
        <v>96</v>
      </c>
      <c r="E4" s="14">
        <f>COUNTIF(E$33:E$209,"Maestría en Optomecatrónica")</f>
        <v>22</v>
      </c>
      <c r="F4" s="14">
        <f>COUNTIF(F$33:F$209,"Chile")</f>
        <v>0</v>
      </c>
      <c r="G4" s="14">
        <f>COUNTIF(G$33:G$209,"2020")</f>
        <v>54</v>
      </c>
      <c r="H4" s="14">
        <f>COUNTIF(H$33:H$209,"Ninguna")</f>
        <v>4</v>
      </c>
      <c r="I4" s="14">
        <f>COUNTIF(I$33:I$209,"Ingeniería Óptica")</f>
        <v>14</v>
      </c>
    </row>
    <row r="5" spans="2:9" x14ac:dyDescent="0.3">
      <c r="C5" s="6" t="s">
        <v>9</v>
      </c>
      <c r="D5" s="6" t="s">
        <v>23</v>
      </c>
      <c r="E5" s="6" t="s">
        <v>59</v>
      </c>
      <c r="F5" s="6" t="s">
        <v>77</v>
      </c>
      <c r="G5" s="6">
        <v>2019</v>
      </c>
      <c r="H5" s="6" t="s">
        <v>57</v>
      </c>
      <c r="I5" s="6" t="s">
        <v>63</v>
      </c>
    </row>
    <row r="6" spans="2:9" x14ac:dyDescent="0.3">
      <c r="C6" s="14">
        <f>COUNTIF(C$33:C$209,"Femenino")</f>
        <v>46</v>
      </c>
      <c r="D6" s="14">
        <f>COUNTIF(D$33:D$209,"Maestría")</f>
        <v>81</v>
      </c>
      <c r="E6" s="14">
        <f>COUNTIF(E$33:E$209,"Maestría en Ciencias (ÓPTICA)")</f>
        <v>31</v>
      </c>
      <c r="F6" s="14">
        <f>COUNTIF(F$33:F$209,"Colombia")</f>
        <v>21</v>
      </c>
      <c r="G6" s="14">
        <f>COUNTIF(G$33:G$209,"2019")</f>
        <v>40</v>
      </c>
      <c r="H6" s="14">
        <f>COUNTIF(H$33:H$209,"CONACYT")</f>
        <v>173</v>
      </c>
      <c r="I6" s="14">
        <f>COUNTIF(I$33:I$209,"Metrología Óptica")</f>
        <v>26</v>
      </c>
    </row>
    <row r="7" spans="2:9" x14ac:dyDescent="0.3">
      <c r="E7" s="6" t="s">
        <v>60</v>
      </c>
      <c r="F7" s="6" t="s">
        <v>78</v>
      </c>
      <c r="G7" s="6">
        <v>2018</v>
      </c>
      <c r="H7" s="6" t="s">
        <v>58</v>
      </c>
      <c r="I7" s="6" t="s">
        <v>64</v>
      </c>
    </row>
    <row r="8" spans="2:9" x14ac:dyDescent="0.3">
      <c r="C8" s="14"/>
      <c r="E8" s="14">
        <f>COUNTIF(E$33:E$209,"Doctorado en Ciencias (ÓPTICA)")</f>
        <v>76</v>
      </c>
      <c r="F8" s="14">
        <f>COUNTIF(F$33:F$209,"Cuba")</f>
        <v>5</v>
      </c>
      <c r="G8" s="14">
        <f>COUNTIF(G$33:G$209,"2018")</f>
        <v>42</v>
      </c>
      <c r="H8" s="14">
        <f>COUNTIF(H$33:H$209,"CONACYT - SENER")</f>
        <v>0</v>
      </c>
      <c r="I8" s="14">
        <f>COUNTIF(I$33:I$209,"Fotónica")</f>
        <v>54</v>
      </c>
    </row>
    <row r="9" spans="2:9" x14ac:dyDescent="0.3">
      <c r="E9" s="6" t="s">
        <v>50</v>
      </c>
      <c r="F9" s="6" t="s">
        <v>226</v>
      </c>
      <c r="G9" s="6">
        <v>2017</v>
      </c>
      <c r="H9" s="6" t="s">
        <v>204</v>
      </c>
      <c r="I9" s="6" t="s">
        <v>65</v>
      </c>
    </row>
    <row r="10" spans="2:9" x14ac:dyDescent="0.3">
      <c r="E10" s="14">
        <f>COUNTIF(E$33:E$209,"Maestría Interinstitucional en Ciencia y Tecnología ")</f>
        <v>28</v>
      </c>
      <c r="F10" s="14">
        <f>COUNTIF(F$33:F$209,"EUA")</f>
        <v>1</v>
      </c>
      <c r="G10" s="14">
        <f>COUNTIF(G$33:G$209,"2017")</f>
        <v>22</v>
      </c>
      <c r="H10" s="14">
        <f>COUNTIF(H$33:H$209,"Pendiente")</f>
        <v>0</v>
      </c>
      <c r="I10" s="14">
        <f>COUNTIF(I$33:I$209,"Fibras ópticas y láseres")</f>
        <v>11</v>
      </c>
    </row>
    <row r="11" spans="2:9" x14ac:dyDescent="0.3">
      <c r="E11" s="6" t="s">
        <v>51</v>
      </c>
      <c r="F11" s="6" t="s">
        <v>262</v>
      </c>
      <c r="G11" s="6">
        <v>2016</v>
      </c>
      <c r="I11" s="6" t="s">
        <v>66</v>
      </c>
    </row>
    <row r="12" spans="2:9" x14ac:dyDescent="0.3">
      <c r="E12" s="14">
        <f>COUNTIF(E$33:E$209,"Doctorado Interinstitucional en Ciencia y Tecnología ")</f>
        <v>20</v>
      </c>
      <c r="F12" s="14">
        <f>COUNTIF(F$33:F$209,"Kenia")</f>
        <v>2</v>
      </c>
      <c r="G12" s="14">
        <f>COUNTIF(G$33:G$209,"2016")</f>
        <v>16</v>
      </c>
      <c r="H12" s="15"/>
      <c r="I12" s="14">
        <f>COUNTIF(I$33:I$209,"Óptica física")</f>
        <v>4</v>
      </c>
    </row>
    <row r="13" spans="2:9" x14ac:dyDescent="0.3">
      <c r="F13" s="6" t="s">
        <v>79</v>
      </c>
      <c r="G13" s="6">
        <v>2015</v>
      </c>
      <c r="I13" s="6" t="s">
        <v>67</v>
      </c>
    </row>
    <row r="14" spans="2:9" x14ac:dyDescent="0.3">
      <c r="F14" s="14">
        <f>COUNTIF(F$33:F$209,"México")</f>
        <v>141</v>
      </c>
      <c r="G14" s="14">
        <f>COUNTIF(G$33:G$209,"2015")</f>
        <v>2</v>
      </c>
      <c r="H14" s="15"/>
      <c r="I14" s="14">
        <f>COUNTIF(I$33:I$209,"Robótica y sistemas de control")</f>
        <v>4</v>
      </c>
    </row>
    <row r="15" spans="2:9" x14ac:dyDescent="0.3">
      <c r="F15" s="6" t="s">
        <v>177</v>
      </c>
      <c r="G15" s="6">
        <v>2013</v>
      </c>
      <c r="I15" s="6" t="s">
        <v>68</v>
      </c>
    </row>
    <row r="16" spans="2:9" x14ac:dyDescent="0.3">
      <c r="F16" s="14">
        <f>COUNTIF(F$33:F$209,"Panamá")</f>
        <v>1</v>
      </c>
      <c r="G16" s="14">
        <f>COUNTIF(G$33:G$209,"2013")</f>
        <v>1</v>
      </c>
      <c r="H16" s="15"/>
      <c r="I16" s="14">
        <f>COUNTIF(I$33:I$209,"Sensores")</f>
        <v>4</v>
      </c>
    </row>
    <row r="17" spans="2:9" x14ac:dyDescent="0.3">
      <c r="F17" s="6" t="s">
        <v>80</v>
      </c>
      <c r="G17" s="15"/>
      <c r="I17" s="6" t="s">
        <v>69</v>
      </c>
    </row>
    <row r="18" spans="2:9" x14ac:dyDescent="0.3">
      <c r="F18" s="14">
        <f>COUNTIF(F$33:F$209,"Perú")</f>
        <v>4</v>
      </c>
      <c r="H18" s="15"/>
      <c r="I18" s="14">
        <f>COUNTIF(I$33:I$209,"Visión Artificial")</f>
        <v>2</v>
      </c>
    </row>
    <row r="19" spans="2:9" x14ac:dyDescent="0.3">
      <c r="F19" s="6" t="s">
        <v>82</v>
      </c>
      <c r="G19" s="15"/>
      <c r="I19" s="6" t="s">
        <v>70</v>
      </c>
    </row>
    <row r="20" spans="2:9" x14ac:dyDescent="0.3">
      <c r="F20" s="14">
        <f>COUNTIF(F$33:F$209,"Sudáfrica")</f>
        <v>1</v>
      </c>
      <c r="G20" s="14"/>
      <c r="H20" s="15"/>
      <c r="I20" s="14">
        <f>COUNTIF(I$33:I$209,"Energía")</f>
        <v>3</v>
      </c>
    </row>
    <row r="21" spans="2:9" x14ac:dyDescent="0.3">
      <c r="F21" s="6" t="s">
        <v>81</v>
      </c>
      <c r="G21" s="14"/>
      <c r="I21" s="6" t="s">
        <v>75</v>
      </c>
    </row>
    <row r="22" spans="2:9" x14ac:dyDescent="0.3">
      <c r="F22" s="14">
        <f>COUNTIF(F$33:F$209,"Zambia")</f>
        <v>1</v>
      </c>
      <c r="G22" s="14"/>
      <c r="H22" s="15"/>
      <c r="I22" s="14">
        <f>COUNTIF(I$33:I$209,"Ingeniería Ambiental")</f>
        <v>5</v>
      </c>
    </row>
    <row r="23" spans="2:9" x14ac:dyDescent="0.3">
      <c r="I23" s="11" t="s">
        <v>180</v>
      </c>
    </row>
    <row r="24" spans="2:9" x14ac:dyDescent="0.3">
      <c r="I24" s="14">
        <f>COUNTIF(I$33:I$209,"Mecatrónica y diseño mecánico")</f>
        <v>17</v>
      </c>
    </row>
    <row r="25" spans="2:9" x14ac:dyDescent="0.3">
      <c r="I25" s="11" t="s">
        <v>180</v>
      </c>
    </row>
    <row r="26" spans="2:9" x14ac:dyDescent="0.3">
      <c r="I26" s="14">
        <f>COUNTIF(I$33:I$209,"Mecatrónica")</f>
        <v>16</v>
      </c>
    </row>
    <row r="27" spans="2:9" x14ac:dyDescent="0.3">
      <c r="I27" s="11" t="s">
        <v>261</v>
      </c>
    </row>
    <row r="28" spans="2:9" x14ac:dyDescent="0.3">
      <c r="I28" s="14">
        <f>COUNTIF(I$33:I$209,"Diseño y desarrollo de sistemas mecánicos")</f>
        <v>2</v>
      </c>
    </row>
    <row r="29" spans="2:9" x14ac:dyDescent="0.3">
      <c r="I29" s="11" t="s">
        <v>73</v>
      </c>
    </row>
    <row r="30" spans="2:9" x14ac:dyDescent="0.3">
      <c r="I30" s="14">
        <f>COUNTIF(I$33:I$209,"Por definir")</f>
        <v>15</v>
      </c>
    </row>
    <row r="32" spans="2:9" ht="17.25" thickBot="1" x14ac:dyDescent="0.35">
      <c r="B32" s="12" t="s">
        <v>53</v>
      </c>
      <c r="C32" s="12" t="s">
        <v>6</v>
      </c>
      <c r="D32" s="12" t="s">
        <v>54</v>
      </c>
      <c r="E32" s="12" t="s">
        <v>31</v>
      </c>
      <c r="F32" s="12" t="s">
        <v>71</v>
      </c>
      <c r="G32" s="12" t="s">
        <v>52</v>
      </c>
      <c r="H32" s="12" t="s">
        <v>55</v>
      </c>
      <c r="I32" s="12" t="s">
        <v>72</v>
      </c>
    </row>
    <row r="33" spans="1:9" ht="17.25" thickTop="1" x14ac:dyDescent="0.3">
      <c r="A33" s="2">
        <v>1</v>
      </c>
      <c r="B33" s="10" t="s">
        <v>227</v>
      </c>
      <c r="C33" s="9" t="s">
        <v>174</v>
      </c>
      <c r="D33" s="13" t="s">
        <v>24</v>
      </c>
      <c r="E33" s="13" t="s">
        <v>175</v>
      </c>
      <c r="F33" s="9" t="s">
        <v>205</v>
      </c>
      <c r="G33" s="9">
        <v>2020</v>
      </c>
      <c r="H33" s="13" t="s">
        <v>57</v>
      </c>
      <c r="I33" s="16" t="s">
        <v>64</v>
      </c>
    </row>
    <row r="34" spans="1:9" x14ac:dyDescent="0.3">
      <c r="A34" s="2">
        <v>2</v>
      </c>
      <c r="B34" s="5" t="s">
        <v>228</v>
      </c>
      <c r="C34" s="9" t="s">
        <v>173</v>
      </c>
      <c r="D34" s="13" t="s">
        <v>24</v>
      </c>
      <c r="E34" s="9" t="s">
        <v>175</v>
      </c>
      <c r="F34" s="9" t="s">
        <v>205</v>
      </c>
      <c r="G34" s="9">
        <v>2020</v>
      </c>
      <c r="H34" s="9" t="s">
        <v>57</v>
      </c>
      <c r="I34" s="16" t="s">
        <v>64</v>
      </c>
    </row>
    <row r="35" spans="1:9" x14ac:dyDescent="0.3">
      <c r="A35" s="2">
        <v>3</v>
      </c>
      <c r="B35" s="5" t="s">
        <v>151</v>
      </c>
      <c r="C35" s="9" t="s">
        <v>173</v>
      </c>
      <c r="D35" s="13" t="s">
        <v>24</v>
      </c>
      <c r="E35" s="9" t="s">
        <v>175</v>
      </c>
      <c r="F35" s="9" t="s">
        <v>202</v>
      </c>
      <c r="G35" s="9">
        <v>2020</v>
      </c>
      <c r="H35" s="9" t="s">
        <v>57</v>
      </c>
      <c r="I35" s="16" t="s">
        <v>64</v>
      </c>
    </row>
    <row r="36" spans="1:9" x14ac:dyDescent="0.3">
      <c r="A36" s="2">
        <v>4</v>
      </c>
      <c r="B36" s="5" t="s">
        <v>229</v>
      </c>
      <c r="C36" s="9" t="s">
        <v>173</v>
      </c>
      <c r="D36" s="13" t="s">
        <v>24</v>
      </c>
      <c r="E36" s="9" t="s">
        <v>175</v>
      </c>
      <c r="F36" s="9" t="s">
        <v>198</v>
      </c>
      <c r="G36" s="9">
        <v>2020</v>
      </c>
      <c r="H36" s="9" t="s">
        <v>57</v>
      </c>
      <c r="I36" s="16" t="s">
        <v>64</v>
      </c>
    </row>
    <row r="37" spans="1:9" x14ac:dyDescent="0.3">
      <c r="A37" s="2">
        <v>5</v>
      </c>
      <c r="B37" s="5" t="s">
        <v>230</v>
      </c>
      <c r="C37" s="9" t="s">
        <v>174</v>
      </c>
      <c r="D37" s="13" t="s">
        <v>24</v>
      </c>
      <c r="E37" s="9" t="s">
        <v>175</v>
      </c>
      <c r="F37" s="9" t="s">
        <v>205</v>
      </c>
      <c r="G37" s="9">
        <v>2020</v>
      </c>
      <c r="H37" s="9" t="s">
        <v>57</v>
      </c>
      <c r="I37" s="16" t="s">
        <v>178</v>
      </c>
    </row>
    <row r="38" spans="1:9" x14ac:dyDescent="0.3">
      <c r="A38" s="2">
        <v>6</v>
      </c>
      <c r="B38" s="5" t="s">
        <v>231</v>
      </c>
      <c r="C38" s="9" t="s">
        <v>173</v>
      </c>
      <c r="D38" s="13" t="s">
        <v>24</v>
      </c>
      <c r="E38" s="9" t="s">
        <v>175</v>
      </c>
      <c r="F38" s="9" t="s">
        <v>205</v>
      </c>
      <c r="G38" s="9">
        <v>2020</v>
      </c>
      <c r="H38" s="9" t="s">
        <v>57</v>
      </c>
      <c r="I38" s="16" t="s">
        <v>178</v>
      </c>
    </row>
    <row r="39" spans="1:9" x14ac:dyDescent="0.3">
      <c r="A39" s="2">
        <v>7</v>
      </c>
      <c r="B39" s="5" t="s">
        <v>232</v>
      </c>
      <c r="C39" s="9" t="s">
        <v>174</v>
      </c>
      <c r="D39" s="13" t="s">
        <v>24</v>
      </c>
      <c r="E39" s="9" t="s">
        <v>175</v>
      </c>
      <c r="F39" s="9" t="s">
        <v>205</v>
      </c>
      <c r="G39" s="9">
        <v>2020</v>
      </c>
      <c r="H39" s="9" t="s">
        <v>57</v>
      </c>
      <c r="I39" s="16" t="s">
        <v>64</v>
      </c>
    </row>
    <row r="40" spans="1:9" x14ac:dyDescent="0.3">
      <c r="A40" s="2">
        <v>8</v>
      </c>
      <c r="B40" s="5" t="s">
        <v>233</v>
      </c>
      <c r="C40" s="9" t="s">
        <v>173</v>
      </c>
      <c r="D40" s="13" t="s">
        <v>24</v>
      </c>
      <c r="E40" s="9" t="s">
        <v>175</v>
      </c>
      <c r="F40" s="9" t="s">
        <v>198</v>
      </c>
      <c r="G40" s="9">
        <v>2020</v>
      </c>
      <c r="H40" s="9" t="s">
        <v>57</v>
      </c>
      <c r="I40" s="16" t="s">
        <v>65</v>
      </c>
    </row>
    <row r="41" spans="1:9" x14ac:dyDescent="0.3">
      <c r="A41" s="2">
        <v>9</v>
      </c>
      <c r="B41" s="5" t="s">
        <v>234</v>
      </c>
      <c r="C41" s="9" t="s">
        <v>174</v>
      </c>
      <c r="D41" s="13" t="s">
        <v>24</v>
      </c>
      <c r="E41" s="9" t="s">
        <v>175</v>
      </c>
      <c r="F41" s="9" t="s">
        <v>205</v>
      </c>
      <c r="G41" s="9">
        <v>2020</v>
      </c>
      <c r="H41" s="9" t="s">
        <v>57</v>
      </c>
      <c r="I41" s="16" t="s">
        <v>64</v>
      </c>
    </row>
    <row r="42" spans="1:9" x14ac:dyDescent="0.3">
      <c r="A42" s="2">
        <v>10</v>
      </c>
      <c r="B42" s="5" t="s">
        <v>150</v>
      </c>
      <c r="C42" s="9" t="s">
        <v>174</v>
      </c>
      <c r="D42" s="13" t="s">
        <v>24</v>
      </c>
      <c r="E42" s="9" t="s">
        <v>175</v>
      </c>
      <c r="F42" s="9" t="s">
        <v>198</v>
      </c>
      <c r="G42" s="9">
        <v>2020</v>
      </c>
      <c r="H42" s="9" t="s">
        <v>57</v>
      </c>
      <c r="I42" s="16" t="s">
        <v>64</v>
      </c>
    </row>
    <row r="43" spans="1:9" x14ac:dyDescent="0.3">
      <c r="A43" s="2">
        <v>11</v>
      </c>
      <c r="B43" s="5" t="s">
        <v>154</v>
      </c>
      <c r="C43" s="9" t="s">
        <v>174</v>
      </c>
      <c r="D43" s="13" t="s">
        <v>24</v>
      </c>
      <c r="E43" s="9" t="s">
        <v>175</v>
      </c>
      <c r="F43" s="9" t="s">
        <v>205</v>
      </c>
      <c r="G43" s="9">
        <v>2019</v>
      </c>
      <c r="H43" s="9" t="s">
        <v>57</v>
      </c>
      <c r="I43" s="16" t="s">
        <v>64</v>
      </c>
    </row>
    <row r="44" spans="1:9" x14ac:dyDescent="0.3">
      <c r="A44" s="2">
        <v>12</v>
      </c>
      <c r="B44" s="5" t="s">
        <v>206</v>
      </c>
      <c r="C44" s="9" t="s">
        <v>173</v>
      </c>
      <c r="D44" s="13" t="s">
        <v>24</v>
      </c>
      <c r="E44" s="9" t="s">
        <v>175</v>
      </c>
      <c r="F44" s="9" t="s">
        <v>205</v>
      </c>
      <c r="G44" s="9">
        <v>2019</v>
      </c>
      <c r="H44" s="9" t="s">
        <v>57</v>
      </c>
      <c r="I44" s="16" t="s">
        <v>178</v>
      </c>
    </row>
    <row r="45" spans="1:9" x14ac:dyDescent="0.3">
      <c r="A45" s="2">
        <v>13</v>
      </c>
      <c r="B45" s="5" t="s">
        <v>207</v>
      </c>
      <c r="C45" s="9" t="s">
        <v>174</v>
      </c>
      <c r="D45" s="13" t="s">
        <v>24</v>
      </c>
      <c r="E45" s="9" t="s">
        <v>175</v>
      </c>
      <c r="F45" s="9" t="s">
        <v>200</v>
      </c>
      <c r="G45" s="9">
        <v>2019</v>
      </c>
      <c r="H45" s="9" t="s">
        <v>57</v>
      </c>
      <c r="I45" s="16" t="s">
        <v>66</v>
      </c>
    </row>
    <row r="46" spans="1:9" x14ac:dyDescent="0.3">
      <c r="A46" s="2">
        <v>14</v>
      </c>
      <c r="B46" s="5" t="s">
        <v>163</v>
      </c>
      <c r="C46" s="9" t="s">
        <v>173</v>
      </c>
      <c r="D46" s="13" t="s">
        <v>24</v>
      </c>
      <c r="E46" s="9" t="s">
        <v>175</v>
      </c>
      <c r="F46" s="9" t="s">
        <v>200</v>
      </c>
      <c r="G46" s="9">
        <v>2019</v>
      </c>
      <c r="H46" s="9" t="s">
        <v>57</v>
      </c>
      <c r="I46" s="16" t="s">
        <v>66</v>
      </c>
    </row>
    <row r="47" spans="1:9" x14ac:dyDescent="0.3">
      <c r="A47" s="2">
        <v>15</v>
      </c>
      <c r="B47" s="5" t="s">
        <v>208</v>
      </c>
      <c r="C47" s="9" t="s">
        <v>174</v>
      </c>
      <c r="D47" s="13" t="s">
        <v>24</v>
      </c>
      <c r="E47" s="9" t="s">
        <v>175</v>
      </c>
      <c r="F47" s="9" t="s">
        <v>200</v>
      </c>
      <c r="G47" s="9">
        <v>2019</v>
      </c>
      <c r="H47" s="9" t="s">
        <v>57</v>
      </c>
      <c r="I47" s="16" t="s">
        <v>178</v>
      </c>
    </row>
    <row r="48" spans="1:9" x14ac:dyDescent="0.3">
      <c r="A48" s="2">
        <v>16</v>
      </c>
      <c r="B48" s="5" t="s">
        <v>183</v>
      </c>
      <c r="C48" s="9" t="s">
        <v>173</v>
      </c>
      <c r="D48" s="13" t="s">
        <v>24</v>
      </c>
      <c r="E48" s="9" t="s">
        <v>175</v>
      </c>
      <c r="F48" s="9" t="s">
        <v>205</v>
      </c>
      <c r="G48" s="9">
        <v>2019</v>
      </c>
      <c r="H48" s="9" t="s">
        <v>57</v>
      </c>
      <c r="I48" s="16" t="s">
        <v>64</v>
      </c>
    </row>
    <row r="49" spans="1:9" x14ac:dyDescent="0.3">
      <c r="A49" s="2">
        <v>17</v>
      </c>
      <c r="B49" s="5" t="s">
        <v>155</v>
      </c>
      <c r="C49" s="9" t="s">
        <v>173</v>
      </c>
      <c r="D49" s="13" t="s">
        <v>24</v>
      </c>
      <c r="E49" s="9" t="s">
        <v>175</v>
      </c>
      <c r="F49" s="9" t="s">
        <v>198</v>
      </c>
      <c r="G49" s="9">
        <v>2019</v>
      </c>
      <c r="H49" s="9" t="s">
        <v>57</v>
      </c>
      <c r="I49" s="16" t="s">
        <v>64</v>
      </c>
    </row>
    <row r="50" spans="1:9" x14ac:dyDescent="0.3">
      <c r="A50" s="2">
        <v>18</v>
      </c>
      <c r="B50" s="5" t="s">
        <v>157</v>
      </c>
      <c r="C50" s="9" t="s">
        <v>173</v>
      </c>
      <c r="D50" s="13" t="s">
        <v>24</v>
      </c>
      <c r="E50" s="9" t="s">
        <v>175</v>
      </c>
      <c r="F50" s="9" t="s">
        <v>205</v>
      </c>
      <c r="G50" s="9">
        <v>2019</v>
      </c>
      <c r="H50" s="9" t="s">
        <v>57</v>
      </c>
      <c r="I50" s="16" t="s">
        <v>178</v>
      </c>
    </row>
    <row r="51" spans="1:9" x14ac:dyDescent="0.3">
      <c r="A51" s="2">
        <v>19</v>
      </c>
      <c r="B51" s="5" t="s">
        <v>156</v>
      </c>
      <c r="C51" s="9" t="s">
        <v>173</v>
      </c>
      <c r="D51" s="13" t="s">
        <v>24</v>
      </c>
      <c r="E51" s="9" t="s">
        <v>175</v>
      </c>
      <c r="F51" s="9" t="s">
        <v>198</v>
      </c>
      <c r="G51" s="9">
        <v>2019</v>
      </c>
      <c r="H51" s="9" t="s">
        <v>57</v>
      </c>
      <c r="I51" s="16" t="s">
        <v>64</v>
      </c>
    </row>
    <row r="52" spans="1:9" x14ac:dyDescent="0.3">
      <c r="A52" s="2">
        <v>20</v>
      </c>
      <c r="B52" s="5" t="s">
        <v>83</v>
      </c>
      <c r="C52" s="9" t="s">
        <v>173</v>
      </c>
      <c r="D52" s="13" t="s">
        <v>24</v>
      </c>
      <c r="E52" s="9" t="s">
        <v>175</v>
      </c>
      <c r="F52" s="9" t="s">
        <v>198</v>
      </c>
      <c r="G52" s="9">
        <v>2018</v>
      </c>
      <c r="H52" s="9" t="s">
        <v>57</v>
      </c>
      <c r="I52" s="16" t="s">
        <v>66</v>
      </c>
    </row>
    <row r="53" spans="1:9" x14ac:dyDescent="0.3">
      <c r="A53" s="2">
        <v>21</v>
      </c>
      <c r="B53" s="5" t="s">
        <v>84</v>
      </c>
      <c r="C53" s="9" t="s">
        <v>173</v>
      </c>
      <c r="D53" s="13" t="s">
        <v>24</v>
      </c>
      <c r="E53" s="9" t="s">
        <v>175</v>
      </c>
      <c r="F53" s="9" t="s">
        <v>205</v>
      </c>
      <c r="G53" s="9">
        <v>2018</v>
      </c>
      <c r="H53" s="9" t="s">
        <v>57</v>
      </c>
      <c r="I53" s="16" t="s">
        <v>65</v>
      </c>
    </row>
    <row r="54" spans="1:9" x14ac:dyDescent="0.3">
      <c r="A54" s="2">
        <v>22</v>
      </c>
      <c r="B54" s="5" t="s">
        <v>85</v>
      </c>
      <c r="C54" s="9" t="s">
        <v>174</v>
      </c>
      <c r="D54" s="13" t="s">
        <v>24</v>
      </c>
      <c r="E54" s="9" t="s">
        <v>175</v>
      </c>
      <c r="F54" s="9" t="s">
        <v>205</v>
      </c>
      <c r="G54" s="9">
        <v>2018</v>
      </c>
      <c r="H54" s="9" t="s">
        <v>57</v>
      </c>
      <c r="I54" s="16" t="s">
        <v>65</v>
      </c>
    </row>
    <row r="55" spans="1:9" x14ac:dyDescent="0.3">
      <c r="A55" s="2">
        <v>23</v>
      </c>
      <c r="B55" s="5" t="s">
        <v>86</v>
      </c>
      <c r="C55" s="9" t="s">
        <v>173</v>
      </c>
      <c r="D55" s="13" t="s">
        <v>24</v>
      </c>
      <c r="E55" s="9" t="s">
        <v>175</v>
      </c>
      <c r="F55" s="9" t="s">
        <v>205</v>
      </c>
      <c r="G55" s="9">
        <v>2018</v>
      </c>
      <c r="H55" s="9" t="s">
        <v>57</v>
      </c>
      <c r="I55" s="16" t="s">
        <v>64</v>
      </c>
    </row>
    <row r="56" spans="1:9" x14ac:dyDescent="0.3">
      <c r="A56" s="2">
        <v>24</v>
      </c>
      <c r="B56" s="5" t="s">
        <v>87</v>
      </c>
      <c r="C56" s="9" t="s">
        <v>173</v>
      </c>
      <c r="D56" s="13" t="s">
        <v>24</v>
      </c>
      <c r="E56" s="9" t="s">
        <v>175</v>
      </c>
      <c r="F56" s="9" t="s">
        <v>205</v>
      </c>
      <c r="G56" s="9">
        <v>2018</v>
      </c>
      <c r="H56" s="9" t="s">
        <v>57</v>
      </c>
      <c r="I56" s="16" t="s">
        <v>64</v>
      </c>
    </row>
    <row r="57" spans="1:9" x14ac:dyDescent="0.3">
      <c r="A57" s="2">
        <v>25</v>
      </c>
      <c r="B57" s="5" t="s">
        <v>88</v>
      </c>
      <c r="C57" s="9" t="s">
        <v>174</v>
      </c>
      <c r="D57" s="13" t="s">
        <v>24</v>
      </c>
      <c r="E57" s="9" t="s">
        <v>175</v>
      </c>
      <c r="F57" s="9" t="s">
        <v>205</v>
      </c>
      <c r="G57" s="9">
        <v>2018</v>
      </c>
      <c r="H57" s="9" t="s">
        <v>57</v>
      </c>
      <c r="I57" s="16" t="s">
        <v>178</v>
      </c>
    </row>
    <row r="58" spans="1:9" x14ac:dyDescent="0.3">
      <c r="A58" s="2">
        <v>26</v>
      </c>
      <c r="B58" s="5" t="s">
        <v>89</v>
      </c>
      <c r="C58" s="9" t="s">
        <v>173</v>
      </c>
      <c r="D58" s="13" t="s">
        <v>24</v>
      </c>
      <c r="E58" s="9" t="s">
        <v>175</v>
      </c>
      <c r="F58" s="9" t="s">
        <v>205</v>
      </c>
      <c r="G58" s="9">
        <v>2018</v>
      </c>
      <c r="H58" s="9" t="s">
        <v>57</v>
      </c>
      <c r="I58" s="16" t="s">
        <v>179</v>
      </c>
    </row>
    <row r="59" spans="1:9" x14ac:dyDescent="0.3">
      <c r="A59" s="2">
        <v>27</v>
      </c>
      <c r="B59" s="5" t="s">
        <v>90</v>
      </c>
      <c r="C59" s="9" t="s">
        <v>174</v>
      </c>
      <c r="D59" s="13" t="s">
        <v>24</v>
      </c>
      <c r="E59" s="9" t="s">
        <v>175</v>
      </c>
      <c r="F59" s="9" t="s">
        <v>199</v>
      </c>
      <c r="G59" s="9">
        <v>2018</v>
      </c>
      <c r="H59" s="9" t="s">
        <v>57</v>
      </c>
      <c r="I59" s="16" t="s">
        <v>64</v>
      </c>
    </row>
    <row r="60" spans="1:9" x14ac:dyDescent="0.3">
      <c r="A60" s="2">
        <v>28</v>
      </c>
      <c r="B60" s="5" t="s">
        <v>91</v>
      </c>
      <c r="C60" s="9" t="s">
        <v>173</v>
      </c>
      <c r="D60" s="13" t="s">
        <v>24</v>
      </c>
      <c r="E60" s="9" t="s">
        <v>175</v>
      </c>
      <c r="F60" s="9" t="s">
        <v>199</v>
      </c>
      <c r="G60" s="9">
        <v>2018</v>
      </c>
      <c r="H60" s="9" t="s">
        <v>57</v>
      </c>
      <c r="I60" s="16" t="s">
        <v>178</v>
      </c>
    </row>
    <row r="61" spans="1:9" x14ac:dyDescent="0.3">
      <c r="A61" s="2">
        <v>29</v>
      </c>
      <c r="B61" s="5" t="s">
        <v>92</v>
      </c>
      <c r="C61" s="9" t="s">
        <v>174</v>
      </c>
      <c r="D61" s="13" t="s">
        <v>24</v>
      </c>
      <c r="E61" s="9" t="s">
        <v>175</v>
      </c>
      <c r="F61" s="9" t="s">
        <v>200</v>
      </c>
      <c r="G61" s="9">
        <v>2018</v>
      </c>
      <c r="H61" s="9" t="s">
        <v>57</v>
      </c>
      <c r="I61" s="16" t="s">
        <v>64</v>
      </c>
    </row>
    <row r="62" spans="1:9" x14ac:dyDescent="0.3">
      <c r="A62" s="2">
        <v>30</v>
      </c>
      <c r="B62" s="5" t="s">
        <v>93</v>
      </c>
      <c r="C62" s="9" t="s">
        <v>173</v>
      </c>
      <c r="D62" s="13" t="s">
        <v>24</v>
      </c>
      <c r="E62" s="9" t="s">
        <v>175</v>
      </c>
      <c r="F62" s="9" t="s">
        <v>205</v>
      </c>
      <c r="G62" s="9">
        <v>2018</v>
      </c>
      <c r="H62" s="9" t="s">
        <v>57</v>
      </c>
      <c r="I62" s="16" t="s">
        <v>179</v>
      </c>
    </row>
    <row r="63" spans="1:9" x14ac:dyDescent="0.3">
      <c r="A63" s="2">
        <v>31</v>
      </c>
      <c r="B63" s="5" t="s">
        <v>94</v>
      </c>
      <c r="C63" s="9" t="s">
        <v>173</v>
      </c>
      <c r="D63" s="13" t="s">
        <v>24</v>
      </c>
      <c r="E63" s="9" t="s">
        <v>175</v>
      </c>
      <c r="F63" s="9" t="s">
        <v>205</v>
      </c>
      <c r="G63" s="9">
        <v>2018</v>
      </c>
      <c r="H63" s="9" t="s">
        <v>57</v>
      </c>
      <c r="I63" s="16" t="s">
        <v>64</v>
      </c>
    </row>
    <row r="64" spans="1:9" x14ac:dyDescent="0.3">
      <c r="A64" s="2">
        <v>32</v>
      </c>
      <c r="B64" s="5" t="s">
        <v>95</v>
      </c>
      <c r="C64" s="9" t="s">
        <v>173</v>
      </c>
      <c r="D64" s="13" t="s">
        <v>24</v>
      </c>
      <c r="E64" s="9" t="s">
        <v>175</v>
      </c>
      <c r="F64" s="9" t="s">
        <v>205</v>
      </c>
      <c r="G64" s="9">
        <v>2018</v>
      </c>
      <c r="H64" s="9" t="s">
        <v>56</v>
      </c>
      <c r="I64" s="16" t="s">
        <v>73</v>
      </c>
    </row>
    <row r="65" spans="1:9" x14ac:dyDescent="0.3">
      <c r="A65" s="2">
        <v>33</v>
      </c>
      <c r="B65" s="5" t="s">
        <v>96</v>
      </c>
      <c r="C65" s="9" t="s">
        <v>173</v>
      </c>
      <c r="D65" s="13" t="s">
        <v>24</v>
      </c>
      <c r="E65" s="9" t="s">
        <v>175</v>
      </c>
      <c r="F65" s="9" t="s">
        <v>198</v>
      </c>
      <c r="G65" s="9">
        <v>2018</v>
      </c>
      <c r="H65" s="9" t="s">
        <v>57</v>
      </c>
      <c r="I65" s="16" t="s">
        <v>64</v>
      </c>
    </row>
    <row r="66" spans="1:9" x14ac:dyDescent="0.3">
      <c r="A66" s="2">
        <v>34</v>
      </c>
      <c r="B66" s="5" t="s">
        <v>97</v>
      </c>
      <c r="C66" s="9" t="s">
        <v>173</v>
      </c>
      <c r="D66" s="13" t="s">
        <v>24</v>
      </c>
      <c r="E66" s="9" t="s">
        <v>175</v>
      </c>
      <c r="F66" s="9" t="s">
        <v>205</v>
      </c>
      <c r="G66" s="9">
        <v>2017</v>
      </c>
      <c r="H66" s="9" t="s">
        <v>57</v>
      </c>
      <c r="I66" s="16" t="s">
        <v>64</v>
      </c>
    </row>
    <row r="67" spans="1:9" x14ac:dyDescent="0.3">
      <c r="A67" s="2">
        <v>35</v>
      </c>
      <c r="B67" s="5" t="s">
        <v>98</v>
      </c>
      <c r="C67" s="9" t="s">
        <v>173</v>
      </c>
      <c r="D67" s="13" t="s">
        <v>24</v>
      </c>
      <c r="E67" s="9" t="s">
        <v>175</v>
      </c>
      <c r="F67" s="9" t="s">
        <v>200</v>
      </c>
      <c r="G67" s="9">
        <v>2017</v>
      </c>
      <c r="H67" s="9" t="s">
        <v>57</v>
      </c>
      <c r="I67" s="16" t="s">
        <v>178</v>
      </c>
    </row>
    <row r="68" spans="1:9" x14ac:dyDescent="0.3">
      <c r="A68" s="2">
        <v>36</v>
      </c>
      <c r="B68" s="5" t="s">
        <v>99</v>
      </c>
      <c r="C68" s="9" t="s">
        <v>174</v>
      </c>
      <c r="D68" s="13" t="s">
        <v>24</v>
      </c>
      <c r="E68" s="9" t="s">
        <v>175</v>
      </c>
      <c r="F68" s="9" t="s">
        <v>205</v>
      </c>
      <c r="G68" s="9">
        <v>2017</v>
      </c>
      <c r="H68" s="9" t="s">
        <v>57</v>
      </c>
      <c r="I68" s="16" t="s">
        <v>66</v>
      </c>
    </row>
    <row r="69" spans="1:9" x14ac:dyDescent="0.3">
      <c r="A69" s="2">
        <v>37</v>
      </c>
      <c r="B69" s="5" t="s">
        <v>100</v>
      </c>
      <c r="C69" s="9" t="s">
        <v>173</v>
      </c>
      <c r="D69" s="13" t="s">
        <v>24</v>
      </c>
      <c r="E69" s="9" t="s">
        <v>175</v>
      </c>
      <c r="F69" s="9" t="s">
        <v>205</v>
      </c>
      <c r="G69" s="9">
        <v>2017</v>
      </c>
      <c r="H69" s="9" t="s">
        <v>57</v>
      </c>
      <c r="I69" s="16" t="s">
        <v>64</v>
      </c>
    </row>
    <row r="70" spans="1:9" x14ac:dyDescent="0.3">
      <c r="A70" s="2">
        <v>38</v>
      </c>
      <c r="B70" s="5" t="s">
        <v>101</v>
      </c>
      <c r="C70" s="9" t="s">
        <v>173</v>
      </c>
      <c r="D70" s="13" t="s">
        <v>24</v>
      </c>
      <c r="E70" s="9" t="s">
        <v>175</v>
      </c>
      <c r="F70" s="9" t="s">
        <v>205</v>
      </c>
      <c r="G70" s="9">
        <v>2017</v>
      </c>
      <c r="H70" s="9" t="s">
        <v>57</v>
      </c>
      <c r="I70" s="16" t="s">
        <v>64</v>
      </c>
    </row>
    <row r="71" spans="1:9" x14ac:dyDescent="0.3">
      <c r="A71" s="2">
        <v>39</v>
      </c>
      <c r="B71" s="5" t="s">
        <v>102</v>
      </c>
      <c r="C71" s="9" t="s">
        <v>174</v>
      </c>
      <c r="D71" s="13" t="s">
        <v>24</v>
      </c>
      <c r="E71" s="9" t="s">
        <v>175</v>
      </c>
      <c r="F71" s="9" t="s">
        <v>205</v>
      </c>
      <c r="G71" s="9">
        <v>2017</v>
      </c>
      <c r="H71" s="9" t="s">
        <v>57</v>
      </c>
      <c r="I71" s="16" t="s">
        <v>64</v>
      </c>
    </row>
    <row r="72" spans="1:9" x14ac:dyDescent="0.3">
      <c r="A72" s="2">
        <v>40</v>
      </c>
      <c r="B72" s="5" t="s">
        <v>103</v>
      </c>
      <c r="C72" s="9" t="s">
        <v>173</v>
      </c>
      <c r="D72" s="13" t="s">
        <v>24</v>
      </c>
      <c r="E72" s="9" t="s">
        <v>175</v>
      </c>
      <c r="F72" s="9" t="s">
        <v>201</v>
      </c>
      <c r="G72" s="9">
        <v>2017</v>
      </c>
      <c r="H72" s="9" t="s">
        <v>57</v>
      </c>
      <c r="I72" s="16" t="s">
        <v>64</v>
      </c>
    </row>
    <row r="73" spans="1:9" x14ac:dyDescent="0.3">
      <c r="A73" s="2">
        <v>41</v>
      </c>
      <c r="B73" s="5" t="s">
        <v>104</v>
      </c>
      <c r="C73" s="9" t="s">
        <v>173</v>
      </c>
      <c r="D73" s="13" t="s">
        <v>24</v>
      </c>
      <c r="E73" s="9" t="s">
        <v>175</v>
      </c>
      <c r="F73" s="9" t="s">
        <v>199</v>
      </c>
      <c r="G73" s="9">
        <v>2017</v>
      </c>
      <c r="H73" s="9" t="s">
        <v>57</v>
      </c>
      <c r="I73" s="16" t="s">
        <v>178</v>
      </c>
    </row>
    <row r="74" spans="1:9" x14ac:dyDescent="0.3">
      <c r="A74" s="2">
        <v>42</v>
      </c>
      <c r="B74" s="5" t="s">
        <v>105</v>
      </c>
      <c r="C74" s="9" t="s">
        <v>174</v>
      </c>
      <c r="D74" s="13" t="s">
        <v>24</v>
      </c>
      <c r="E74" s="9" t="s">
        <v>175</v>
      </c>
      <c r="F74" s="9" t="s">
        <v>205</v>
      </c>
      <c r="G74" s="9">
        <v>2017</v>
      </c>
      <c r="H74" s="9" t="s">
        <v>57</v>
      </c>
      <c r="I74" s="16" t="s">
        <v>64</v>
      </c>
    </row>
    <row r="75" spans="1:9" x14ac:dyDescent="0.3">
      <c r="A75" s="2">
        <v>43</v>
      </c>
      <c r="B75" s="5" t="s">
        <v>106</v>
      </c>
      <c r="C75" s="9" t="s">
        <v>173</v>
      </c>
      <c r="D75" s="13" t="s">
        <v>24</v>
      </c>
      <c r="E75" s="9" t="s">
        <v>175</v>
      </c>
      <c r="F75" s="9" t="s">
        <v>198</v>
      </c>
      <c r="G75" s="9">
        <v>2017</v>
      </c>
      <c r="H75" s="9" t="s">
        <v>57</v>
      </c>
      <c r="I75" s="16" t="s">
        <v>179</v>
      </c>
    </row>
    <row r="76" spans="1:9" x14ac:dyDescent="0.3">
      <c r="A76" s="2">
        <v>44</v>
      </c>
      <c r="B76" s="5" t="s">
        <v>107</v>
      </c>
      <c r="C76" s="13" t="s">
        <v>174</v>
      </c>
      <c r="D76" s="13" t="s">
        <v>24</v>
      </c>
      <c r="E76" s="9" t="s">
        <v>175</v>
      </c>
      <c r="F76" s="9" t="s">
        <v>198</v>
      </c>
      <c r="G76" s="9">
        <v>2017</v>
      </c>
      <c r="H76" s="9" t="s">
        <v>57</v>
      </c>
      <c r="I76" s="16" t="s">
        <v>178</v>
      </c>
    </row>
    <row r="77" spans="1:9" x14ac:dyDescent="0.3">
      <c r="A77" s="2">
        <v>45</v>
      </c>
      <c r="B77" s="5" t="s">
        <v>108</v>
      </c>
      <c r="C77" s="9" t="s">
        <v>173</v>
      </c>
      <c r="D77" s="13" t="s">
        <v>24</v>
      </c>
      <c r="E77" s="9" t="s">
        <v>175</v>
      </c>
      <c r="F77" s="9" t="s">
        <v>205</v>
      </c>
      <c r="G77" s="9">
        <v>2017</v>
      </c>
      <c r="H77" s="9" t="s">
        <v>57</v>
      </c>
      <c r="I77" s="16" t="s">
        <v>178</v>
      </c>
    </row>
    <row r="78" spans="1:9" x14ac:dyDescent="0.3">
      <c r="A78" s="2">
        <v>46</v>
      </c>
      <c r="B78" s="5" t="s">
        <v>109</v>
      </c>
      <c r="C78" s="9" t="s">
        <v>173</v>
      </c>
      <c r="D78" s="13" t="s">
        <v>24</v>
      </c>
      <c r="E78" s="9" t="s">
        <v>175</v>
      </c>
      <c r="F78" s="9" t="s">
        <v>205</v>
      </c>
      <c r="G78" s="9">
        <v>2017</v>
      </c>
      <c r="H78" s="9" t="s">
        <v>57</v>
      </c>
      <c r="I78" s="16" t="s">
        <v>178</v>
      </c>
    </row>
    <row r="79" spans="1:9" x14ac:dyDescent="0.3">
      <c r="A79" s="2">
        <v>47</v>
      </c>
      <c r="B79" s="5" t="s">
        <v>110</v>
      </c>
      <c r="C79" s="9" t="s">
        <v>173</v>
      </c>
      <c r="D79" s="13" t="s">
        <v>24</v>
      </c>
      <c r="E79" s="9" t="s">
        <v>175</v>
      </c>
      <c r="F79" s="9" t="s">
        <v>205</v>
      </c>
      <c r="G79" s="9">
        <v>2017</v>
      </c>
      <c r="H79" s="9" t="s">
        <v>57</v>
      </c>
      <c r="I79" s="16" t="s">
        <v>64</v>
      </c>
    </row>
    <row r="80" spans="1:9" x14ac:dyDescent="0.3">
      <c r="A80" s="2">
        <v>48</v>
      </c>
      <c r="B80" s="5" t="s">
        <v>111</v>
      </c>
      <c r="C80" s="9" t="s">
        <v>173</v>
      </c>
      <c r="D80" s="13" t="s">
        <v>24</v>
      </c>
      <c r="E80" s="9" t="s">
        <v>175</v>
      </c>
      <c r="F80" s="9" t="s">
        <v>198</v>
      </c>
      <c r="G80" s="9">
        <v>2017</v>
      </c>
      <c r="H80" s="9" t="s">
        <v>57</v>
      </c>
      <c r="I80" s="16" t="s">
        <v>65</v>
      </c>
    </row>
    <row r="81" spans="1:9" x14ac:dyDescent="0.3">
      <c r="A81" s="2">
        <v>49</v>
      </c>
      <c r="B81" s="5" t="s">
        <v>112</v>
      </c>
      <c r="C81" s="9" t="s">
        <v>174</v>
      </c>
      <c r="D81" s="13" t="s">
        <v>24</v>
      </c>
      <c r="E81" s="9" t="s">
        <v>175</v>
      </c>
      <c r="F81" s="9" t="s">
        <v>205</v>
      </c>
      <c r="G81" s="9">
        <v>2017</v>
      </c>
      <c r="H81" s="9" t="s">
        <v>57</v>
      </c>
      <c r="I81" s="16" t="s">
        <v>64</v>
      </c>
    </row>
    <row r="82" spans="1:9" x14ac:dyDescent="0.3">
      <c r="A82" s="2">
        <v>50</v>
      </c>
      <c r="B82" s="5" t="s">
        <v>113</v>
      </c>
      <c r="C82" s="9" t="s">
        <v>174</v>
      </c>
      <c r="D82" s="13" t="s">
        <v>24</v>
      </c>
      <c r="E82" s="9" t="s">
        <v>175</v>
      </c>
      <c r="F82" s="9" t="s">
        <v>205</v>
      </c>
      <c r="G82" s="9">
        <v>2017</v>
      </c>
      <c r="H82" s="9" t="s">
        <v>57</v>
      </c>
      <c r="I82" s="16" t="s">
        <v>65</v>
      </c>
    </row>
    <row r="83" spans="1:9" x14ac:dyDescent="0.3">
      <c r="A83" s="2">
        <v>51</v>
      </c>
      <c r="B83" s="5" t="s">
        <v>114</v>
      </c>
      <c r="C83" s="9" t="s">
        <v>174</v>
      </c>
      <c r="D83" s="13" t="s">
        <v>24</v>
      </c>
      <c r="E83" s="9" t="s">
        <v>175</v>
      </c>
      <c r="F83" s="9" t="s">
        <v>198</v>
      </c>
      <c r="G83" s="9">
        <v>2017</v>
      </c>
      <c r="H83" s="9" t="s">
        <v>57</v>
      </c>
      <c r="I83" s="16" t="s">
        <v>64</v>
      </c>
    </row>
    <row r="84" spans="1:9" x14ac:dyDescent="0.3">
      <c r="A84" s="2">
        <v>52</v>
      </c>
      <c r="B84" s="5" t="s">
        <v>115</v>
      </c>
      <c r="C84" s="9" t="s">
        <v>174</v>
      </c>
      <c r="D84" s="13" t="s">
        <v>24</v>
      </c>
      <c r="E84" s="9" t="s">
        <v>175</v>
      </c>
      <c r="F84" s="9" t="s">
        <v>205</v>
      </c>
      <c r="G84" s="9">
        <v>2016</v>
      </c>
      <c r="H84" s="9" t="s">
        <v>57</v>
      </c>
      <c r="I84" s="16" t="s">
        <v>178</v>
      </c>
    </row>
    <row r="85" spans="1:9" x14ac:dyDescent="0.3">
      <c r="A85" s="2">
        <v>53</v>
      </c>
      <c r="B85" s="5" t="s">
        <v>184</v>
      </c>
      <c r="C85" s="9" t="s">
        <v>173</v>
      </c>
      <c r="D85" s="13" t="s">
        <v>24</v>
      </c>
      <c r="E85" s="9" t="s">
        <v>175</v>
      </c>
      <c r="F85" s="9" t="s">
        <v>205</v>
      </c>
      <c r="G85" s="9">
        <v>2016</v>
      </c>
      <c r="H85" s="9" t="s">
        <v>57</v>
      </c>
      <c r="I85" s="16" t="s">
        <v>178</v>
      </c>
    </row>
    <row r="86" spans="1:9" x14ac:dyDescent="0.3">
      <c r="A86" s="2">
        <v>54</v>
      </c>
      <c r="B86" s="5" t="s">
        <v>116</v>
      </c>
      <c r="C86" s="9" t="s">
        <v>173</v>
      </c>
      <c r="D86" s="13" t="s">
        <v>24</v>
      </c>
      <c r="E86" s="9" t="s">
        <v>175</v>
      </c>
      <c r="F86" s="9" t="s">
        <v>198</v>
      </c>
      <c r="G86" s="9">
        <v>2016</v>
      </c>
      <c r="H86" s="9" t="s">
        <v>57</v>
      </c>
      <c r="I86" s="16" t="s">
        <v>64</v>
      </c>
    </row>
    <row r="87" spans="1:9" x14ac:dyDescent="0.3">
      <c r="A87" s="2">
        <v>55</v>
      </c>
      <c r="B87" s="5" t="s">
        <v>117</v>
      </c>
      <c r="C87" s="9" t="s">
        <v>173</v>
      </c>
      <c r="D87" s="13" t="s">
        <v>24</v>
      </c>
      <c r="E87" s="9" t="s">
        <v>175</v>
      </c>
      <c r="F87" s="9" t="s">
        <v>205</v>
      </c>
      <c r="G87" s="9">
        <v>2016</v>
      </c>
      <c r="H87" s="9" t="s">
        <v>57</v>
      </c>
      <c r="I87" s="16" t="s">
        <v>64</v>
      </c>
    </row>
    <row r="88" spans="1:9" x14ac:dyDescent="0.3">
      <c r="A88" s="2">
        <v>56</v>
      </c>
      <c r="B88" s="5" t="s">
        <v>118</v>
      </c>
      <c r="C88" s="9" t="s">
        <v>173</v>
      </c>
      <c r="D88" s="13" t="s">
        <v>24</v>
      </c>
      <c r="E88" s="9" t="s">
        <v>175</v>
      </c>
      <c r="F88" s="9" t="s">
        <v>205</v>
      </c>
      <c r="G88" s="9">
        <v>2016</v>
      </c>
      <c r="H88" s="9" t="s">
        <v>57</v>
      </c>
      <c r="I88" s="16" t="s">
        <v>178</v>
      </c>
    </row>
    <row r="89" spans="1:9" x14ac:dyDescent="0.3">
      <c r="A89" s="2">
        <v>57</v>
      </c>
      <c r="B89" s="5" t="s">
        <v>119</v>
      </c>
      <c r="C89" s="9" t="s">
        <v>173</v>
      </c>
      <c r="D89" s="13" t="s">
        <v>24</v>
      </c>
      <c r="E89" s="9" t="s">
        <v>175</v>
      </c>
      <c r="F89" s="9" t="s">
        <v>205</v>
      </c>
      <c r="G89" s="9">
        <v>2016</v>
      </c>
      <c r="H89" s="9" t="s">
        <v>57</v>
      </c>
      <c r="I89" s="16" t="s">
        <v>64</v>
      </c>
    </row>
    <row r="90" spans="1:9" x14ac:dyDescent="0.3">
      <c r="A90" s="2">
        <v>58</v>
      </c>
      <c r="B90" s="5" t="s">
        <v>120</v>
      </c>
      <c r="C90" s="9" t="s">
        <v>173</v>
      </c>
      <c r="D90" s="13" t="s">
        <v>24</v>
      </c>
      <c r="E90" s="9" t="s">
        <v>175</v>
      </c>
      <c r="F90" s="9" t="s">
        <v>198</v>
      </c>
      <c r="G90" s="9">
        <v>2016</v>
      </c>
      <c r="H90" s="9" t="s">
        <v>57</v>
      </c>
      <c r="I90" s="16" t="s">
        <v>178</v>
      </c>
    </row>
    <row r="91" spans="1:9" x14ac:dyDescent="0.3">
      <c r="A91" s="2">
        <v>59</v>
      </c>
      <c r="B91" s="5" t="s">
        <v>121</v>
      </c>
      <c r="C91" s="9" t="s">
        <v>174</v>
      </c>
      <c r="D91" s="13" t="s">
        <v>24</v>
      </c>
      <c r="E91" s="9" t="s">
        <v>175</v>
      </c>
      <c r="F91" s="9" t="s">
        <v>205</v>
      </c>
      <c r="G91" s="9">
        <v>2016</v>
      </c>
      <c r="H91" s="9" t="s">
        <v>57</v>
      </c>
      <c r="I91" s="16" t="s">
        <v>64</v>
      </c>
    </row>
    <row r="92" spans="1:9" x14ac:dyDescent="0.3">
      <c r="A92" s="2">
        <v>60</v>
      </c>
      <c r="B92" s="5" t="s">
        <v>122</v>
      </c>
      <c r="C92" s="9" t="s">
        <v>174</v>
      </c>
      <c r="D92" s="13" t="s">
        <v>24</v>
      </c>
      <c r="E92" s="9" t="s">
        <v>175</v>
      </c>
      <c r="F92" s="9" t="s">
        <v>205</v>
      </c>
      <c r="G92" s="9">
        <v>2016</v>
      </c>
      <c r="H92" s="9" t="s">
        <v>57</v>
      </c>
      <c r="I92" s="16" t="s">
        <v>64</v>
      </c>
    </row>
    <row r="93" spans="1:9" x14ac:dyDescent="0.3">
      <c r="A93" s="2">
        <v>61</v>
      </c>
      <c r="B93" s="5" t="s">
        <v>123</v>
      </c>
      <c r="C93" s="9" t="s">
        <v>173</v>
      </c>
      <c r="D93" s="13" t="s">
        <v>24</v>
      </c>
      <c r="E93" s="9" t="s">
        <v>175</v>
      </c>
      <c r="F93" s="9" t="s">
        <v>205</v>
      </c>
      <c r="G93" s="9">
        <v>2016</v>
      </c>
      <c r="H93" s="9" t="s">
        <v>57</v>
      </c>
      <c r="I93" s="16" t="s">
        <v>64</v>
      </c>
    </row>
    <row r="94" spans="1:9" x14ac:dyDescent="0.3">
      <c r="A94" s="2">
        <v>62</v>
      </c>
      <c r="B94" s="5" t="s">
        <v>124</v>
      </c>
      <c r="C94" s="9" t="s">
        <v>173</v>
      </c>
      <c r="D94" s="13" t="s">
        <v>24</v>
      </c>
      <c r="E94" s="9" t="s">
        <v>175</v>
      </c>
      <c r="F94" s="9" t="s">
        <v>205</v>
      </c>
      <c r="G94" s="9">
        <v>2016</v>
      </c>
      <c r="H94" s="9" t="s">
        <v>57</v>
      </c>
      <c r="I94" s="16" t="s">
        <v>179</v>
      </c>
    </row>
    <row r="95" spans="1:9" x14ac:dyDescent="0.3">
      <c r="A95" s="2">
        <v>63</v>
      </c>
      <c r="B95" s="5" t="s">
        <v>125</v>
      </c>
      <c r="C95" s="9" t="s">
        <v>173</v>
      </c>
      <c r="D95" s="13" t="s">
        <v>24</v>
      </c>
      <c r="E95" s="9" t="s">
        <v>175</v>
      </c>
      <c r="F95" s="9" t="s">
        <v>205</v>
      </c>
      <c r="G95" s="9">
        <v>2016</v>
      </c>
      <c r="H95" s="9" t="s">
        <v>57</v>
      </c>
      <c r="I95" s="16" t="s">
        <v>65</v>
      </c>
    </row>
    <row r="96" spans="1:9" x14ac:dyDescent="0.3">
      <c r="A96" s="2">
        <v>64</v>
      </c>
      <c r="B96" s="5" t="s">
        <v>126</v>
      </c>
      <c r="C96" s="9" t="s">
        <v>173</v>
      </c>
      <c r="D96" s="13" t="s">
        <v>24</v>
      </c>
      <c r="E96" s="9" t="s">
        <v>175</v>
      </c>
      <c r="F96" s="9" t="s">
        <v>205</v>
      </c>
      <c r="G96" s="9">
        <v>2016</v>
      </c>
      <c r="H96" s="9" t="s">
        <v>57</v>
      </c>
      <c r="I96" s="16" t="s">
        <v>64</v>
      </c>
    </row>
    <row r="97" spans="1:9" x14ac:dyDescent="0.3">
      <c r="A97" s="2">
        <v>65</v>
      </c>
      <c r="B97" s="5" t="s">
        <v>127</v>
      </c>
      <c r="C97" s="9" t="s">
        <v>173</v>
      </c>
      <c r="D97" s="13" t="s">
        <v>24</v>
      </c>
      <c r="E97" s="9" t="s">
        <v>175</v>
      </c>
      <c r="F97" s="9" t="s">
        <v>205</v>
      </c>
      <c r="G97" s="9">
        <v>2016</v>
      </c>
      <c r="H97" s="9" t="s">
        <v>57</v>
      </c>
      <c r="I97" s="16" t="s">
        <v>65</v>
      </c>
    </row>
    <row r="98" spans="1:9" x14ac:dyDescent="0.3">
      <c r="A98" s="2">
        <v>66</v>
      </c>
      <c r="B98" s="5" t="s">
        <v>128</v>
      </c>
      <c r="C98" s="9" t="s">
        <v>173</v>
      </c>
      <c r="D98" s="13" t="s">
        <v>24</v>
      </c>
      <c r="E98" s="9" t="s">
        <v>175</v>
      </c>
      <c r="F98" s="9" t="s">
        <v>205</v>
      </c>
      <c r="G98" s="9">
        <v>2016</v>
      </c>
      <c r="H98" s="9" t="s">
        <v>57</v>
      </c>
      <c r="I98" s="16" t="s">
        <v>64</v>
      </c>
    </row>
    <row r="99" spans="1:9" x14ac:dyDescent="0.3">
      <c r="A99" s="2">
        <v>67</v>
      </c>
      <c r="B99" s="5" t="s">
        <v>129</v>
      </c>
      <c r="C99" s="9" t="s">
        <v>174</v>
      </c>
      <c r="D99" s="13" t="s">
        <v>24</v>
      </c>
      <c r="E99" s="9" t="s">
        <v>175</v>
      </c>
      <c r="F99" s="9" t="s">
        <v>205</v>
      </c>
      <c r="G99" s="9">
        <v>2016</v>
      </c>
      <c r="H99" s="9" t="s">
        <v>57</v>
      </c>
      <c r="I99" s="16" t="s">
        <v>178</v>
      </c>
    </row>
    <row r="100" spans="1:9" x14ac:dyDescent="0.3">
      <c r="A100" s="2">
        <v>68</v>
      </c>
      <c r="B100" s="5" t="s">
        <v>130</v>
      </c>
      <c r="C100" s="9" t="s">
        <v>173</v>
      </c>
      <c r="D100" s="13" t="s">
        <v>24</v>
      </c>
      <c r="E100" s="9" t="s">
        <v>175</v>
      </c>
      <c r="F100" s="9" t="s">
        <v>205</v>
      </c>
      <c r="G100" s="9">
        <v>2015</v>
      </c>
      <c r="H100" s="9" t="s">
        <v>57</v>
      </c>
      <c r="I100" s="16" t="s">
        <v>65</v>
      </c>
    </row>
    <row r="101" spans="1:9" x14ac:dyDescent="0.3">
      <c r="A101" s="2">
        <v>69</v>
      </c>
      <c r="B101" s="5" t="s">
        <v>235</v>
      </c>
      <c r="C101" s="9" t="s">
        <v>174</v>
      </c>
      <c r="D101" s="13" t="s">
        <v>24</v>
      </c>
      <c r="E101" s="9" t="s">
        <v>175</v>
      </c>
      <c r="F101" s="9" t="s">
        <v>205</v>
      </c>
      <c r="G101" s="9">
        <v>2013</v>
      </c>
      <c r="H101" s="9" t="s">
        <v>57</v>
      </c>
      <c r="I101" s="16" t="s">
        <v>179</v>
      </c>
    </row>
    <row r="102" spans="1:9" x14ac:dyDescent="0.3">
      <c r="A102" s="2">
        <v>70</v>
      </c>
      <c r="B102" s="5" t="s">
        <v>264</v>
      </c>
      <c r="C102" s="9" t="s">
        <v>173</v>
      </c>
      <c r="D102" s="13" t="s">
        <v>24</v>
      </c>
      <c r="E102" s="9" t="s">
        <v>175</v>
      </c>
      <c r="F102" s="9" t="s">
        <v>205</v>
      </c>
      <c r="G102" s="9">
        <v>2020</v>
      </c>
      <c r="H102" s="9" t="s">
        <v>57</v>
      </c>
      <c r="I102" s="16" t="s">
        <v>73</v>
      </c>
    </row>
    <row r="103" spans="1:9" x14ac:dyDescent="0.3">
      <c r="A103" s="2">
        <v>71</v>
      </c>
      <c r="B103" s="5" t="s">
        <v>265</v>
      </c>
      <c r="C103" s="9" t="s">
        <v>173</v>
      </c>
      <c r="D103" s="13" t="s">
        <v>24</v>
      </c>
      <c r="E103" s="9" t="s">
        <v>175</v>
      </c>
      <c r="F103" s="9" t="s">
        <v>199</v>
      </c>
      <c r="G103" s="9">
        <v>2020</v>
      </c>
      <c r="H103" s="9" t="s">
        <v>57</v>
      </c>
      <c r="I103" s="16" t="s">
        <v>73</v>
      </c>
    </row>
    <row r="104" spans="1:9" x14ac:dyDescent="0.3">
      <c r="A104" s="2">
        <v>72</v>
      </c>
      <c r="B104" s="5" t="s">
        <v>266</v>
      </c>
      <c r="C104" s="9" t="s">
        <v>174</v>
      </c>
      <c r="D104" s="13" t="s">
        <v>24</v>
      </c>
      <c r="E104" s="9" t="s">
        <v>175</v>
      </c>
      <c r="F104" s="9" t="s">
        <v>198</v>
      </c>
      <c r="G104" s="9">
        <v>2020</v>
      </c>
      <c r="H104" s="9" t="s">
        <v>57</v>
      </c>
      <c r="I104" s="16" t="s">
        <v>73</v>
      </c>
    </row>
    <row r="105" spans="1:9" x14ac:dyDescent="0.3">
      <c r="A105" s="2">
        <v>73</v>
      </c>
      <c r="B105" s="5" t="s">
        <v>267</v>
      </c>
      <c r="C105" s="9" t="s">
        <v>174</v>
      </c>
      <c r="D105" s="13" t="s">
        <v>24</v>
      </c>
      <c r="E105" s="9" t="s">
        <v>175</v>
      </c>
      <c r="F105" s="9" t="s">
        <v>205</v>
      </c>
      <c r="G105" s="9">
        <v>2020</v>
      </c>
      <c r="H105" s="9" t="s">
        <v>57</v>
      </c>
      <c r="I105" s="16" t="s">
        <v>73</v>
      </c>
    </row>
    <row r="106" spans="1:9" x14ac:dyDescent="0.3">
      <c r="A106" s="2">
        <v>74</v>
      </c>
      <c r="B106" s="5" t="s">
        <v>268</v>
      </c>
      <c r="C106" s="9" t="s">
        <v>173</v>
      </c>
      <c r="D106" s="13" t="s">
        <v>24</v>
      </c>
      <c r="E106" s="9" t="s">
        <v>175</v>
      </c>
      <c r="F106" s="9" t="s">
        <v>205</v>
      </c>
      <c r="G106" s="9">
        <v>2020</v>
      </c>
      <c r="H106" s="9" t="s">
        <v>57</v>
      </c>
      <c r="I106" s="16" t="s">
        <v>73</v>
      </c>
    </row>
    <row r="107" spans="1:9" x14ac:dyDescent="0.3">
      <c r="A107" s="2">
        <v>75</v>
      </c>
      <c r="B107" s="5" t="s">
        <v>269</v>
      </c>
      <c r="C107" s="9" t="s">
        <v>173</v>
      </c>
      <c r="D107" s="13" t="s">
        <v>24</v>
      </c>
      <c r="E107" s="9" t="s">
        <v>175</v>
      </c>
      <c r="F107" s="9" t="s">
        <v>205</v>
      </c>
      <c r="G107" s="9">
        <v>2020</v>
      </c>
      <c r="H107" s="9" t="s">
        <v>57</v>
      </c>
      <c r="I107" s="16" t="s">
        <v>73</v>
      </c>
    </row>
    <row r="108" spans="1:9" x14ac:dyDescent="0.3">
      <c r="A108" s="2">
        <v>76</v>
      </c>
      <c r="B108" s="5" t="s">
        <v>270</v>
      </c>
      <c r="C108" s="9" t="s">
        <v>173</v>
      </c>
      <c r="D108" s="13" t="s">
        <v>24</v>
      </c>
      <c r="E108" s="9" t="s">
        <v>175</v>
      </c>
      <c r="F108" s="9" t="s">
        <v>205</v>
      </c>
      <c r="G108" s="9">
        <v>2020</v>
      </c>
      <c r="H108" s="9" t="s">
        <v>57</v>
      </c>
      <c r="I108" s="16" t="s">
        <v>73</v>
      </c>
    </row>
    <row r="109" spans="1:9" x14ac:dyDescent="0.3">
      <c r="A109" s="2">
        <v>77</v>
      </c>
      <c r="B109" s="5" t="s">
        <v>236</v>
      </c>
      <c r="C109" s="9" t="s">
        <v>173</v>
      </c>
      <c r="D109" s="13" t="s">
        <v>24</v>
      </c>
      <c r="E109" s="9" t="s">
        <v>196</v>
      </c>
      <c r="F109" s="9" t="s">
        <v>205</v>
      </c>
      <c r="G109" s="9">
        <v>2020</v>
      </c>
      <c r="H109" s="9" t="s">
        <v>57</v>
      </c>
      <c r="I109" s="16" t="s">
        <v>180</v>
      </c>
    </row>
    <row r="110" spans="1:9" x14ac:dyDescent="0.3">
      <c r="A110" s="2">
        <v>78</v>
      </c>
      <c r="B110" s="5" t="s">
        <v>237</v>
      </c>
      <c r="C110" s="9" t="s">
        <v>173</v>
      </c>
      <c r="D110" s="13" t="s">
        <v>24</v>
      </c>
      <c r="E110" s="9" t="s">
        <v>196</v>
      </c>
      <c r="F110" s="9" t="s">
        <v>205</v>
      </c>
      <c r="G110" s="9">
        <v>2020</v>
      </c>
      <c r="H110" s="9" t="s">
        <v>57</v>
      </c>
      <c r="I110" s="16" t="s">
        <v>181</v>
      </c>
    </row>
    <row r="111" spans="1:9" x14ac:dyDescent="0.3">
      <c r="A111" s="2">
        <v>79</v>
      </c>
      <c r="B111" s="5" t="s">
        <v>238</v>
      </c>
      <c r="C111" s="9" t="s">
        <v>174</v>
      </c>
      <c r="D111" s="13" t="s">
        <v>24</v>
      </c>
      <c r="E111" s="9" t="s">
        <v>196</v>
      </c>
      <c r="F111" s="9" t="s">
        <v>205</v>
      </c>
      <c r="G111" s="9">
        <v>2020</v>
      </c>
      <c r="H111" s="9" t="s">
        <v>57</v>
      </c>
      <c r="I111" s="16" t="s">
        <v>180</v>
      </c>
    </row>
    <row r="112" spans="1:9" x14ac:dyDescent="0.3">
      <c r="A112" s="2">
        <v>80</v>
      </c>
      <c r="B112" s="5" t="s">
        <v>239</v>
      </c>
      <c r="C112" s="9" t="s">
        <v>174</v>
      </c>
      <c r="D112" s="13" t="s">
        <v>24</v>
      </c>
      <c r="E112" s="9" t="s">
        <v>196</v>
      </c>
      <c r="F112" s="9" t="s">
        <v>205</v>
      </c>
      <c r="G112" s="9">
        <v>2020</v>
      </c>
      <c r="H112" s="9" t="s">
        <v>57</v>
      </c>
      <c r="I112" s="16" t="s">
        <v>181</v>
      </c>
    </row>
    <row r="113" spans="1:9" x14ac:dyDescent="0.3">
      <c r="A113" s="2">
        <v>81</v>
      </c>
      <c r="B113" s="5" t="s">
        <v>166</v>
      </c>
      <c r="C113" s="9" t="s">
        <v>174</v>
      </c>
      <c r="D113" s="13" t="s">
        <v>24</v>
      </c>
      <c r="E113" s="9" t="s">
        <v>196</v>
      </c>
      <c r="F113" s="9" t="s">
        <v>205</v>
      </c>
      <c r="G113" s="9">
        <v>2019</v>
      </c>
      <c r="H113" s="9" t="s">
        <v>57</v>
      </c>
      <c r="I113" s="16" t="s">
        <v>180</v>
      </c>
    </row>
    <row r="114" spans="1:9" x14ac:dyDescent="0.3">
      <c r="A114" s="2">
        <v>82</v>
      </c>
      <c r="B114" s="5" t="s">
        <v>164</v>
      </c>
      <c r="C114" s="9" t="s">
        <v>173</v>
      </c>
      <c r="D114" s="13" t="s">
        <v>24</v>
      </c>
      <c r="E114" s="9" t="s">
        <v>196</v>
      </c>
      <c r="F114" s="9" t="s">
        <v>205</v>
      </c>
      <c r="G114" s="9">
        <v>2019</v>
      </c>
      <c r="H114" s="9" t="s">
        <v>57</v>
      </c>
      <c r="I114" s="16" t="s">
        <v>180</v>
      </c>
    </row>
    <row r="115" spans="1:9" x14ac:dyDescent="0.3">
      <c r="A115" s="2">
        <v>83</v>
      </c>
      <c r="B115" s="5" t="s">
        <v>209</v>
      </c>
      <c r="C115" s="9" t="s">
        <v>173</v>
      </c>
      <c r="D115" s="13" t="s">
        <v>24</v>
      </c>
      <c r="E115" s="9" t="s">
        <v>196</v>
      </c>
      <c r="F115" s="9" t="s">
        <v>205</v>
      </c>
      <c r="G115" s="9">
        <v>2019</v>
      </c>
      <c r="H115" s="9" t="s">
        <v>57</v>
      </c>
      <c r="I115" s="16" t="s">
        <v>180</v>
      </c>
    </row>
    <row r="116" spans="1:9" x14ac:dyDescent="0.3">
      <c r="A116" s="2">
        <v>84</v>
      </c>
      <c r="B116" s="5" t="s">
        <v>210</v>
      </c>
      <c r="C116" s="9" t="s">
        <v>174</v>
      </c>
      <c r="D116" s="13" t="s">
        <v>24</v>
      </c>
      <c r="E116" s="9" t="s">
        <v>196</v>
      </c>
      <c r="F116" s="9" t="s">
        <v>226</v>
      </c>
      <c r="G116" s="9">
        <v>2019</v>
      </c>
      <c r="H116" s="9" t="s">
        <v>57</v>
      </c>
      <c r="I116" s="16" t="s">
        <v>180</v>
      </c>
    </row>
    <row r="117" spans="1:9" x14ac:dyDescent="0.3">
      <c r="A117" s="2">
        <v>85</v>
      </c>
      <c r="B117" s="5" t="s">
        <v>131</v>
      </c>
      <c r="C117" s="9" t="s">
        <v>173</v>
      </c>
      <c r="D117" s="13" t="s">
        <v>24</v>
      </c>
      <c r="E117" s="9" t="s">
        <v>196</v>
      </c>
      <c r="F117" s="9" t="s">
        <v>205</v>
      </c>
      <c r="G117" s="9">
        <v>2019</v>
      </c>
      <c r="H117" s="9" t="s">
        <v>57</v>
      </c>
      <c r="I117" s="16" t="s">
        <v>180</v>
      </c>
    </row>
    <row r="118" spans="1:9" x14ac:dyDescent="0.3">
      <c r="A118" s="2">
        <v>86</v>
      </c>
      <c r="B118" s="5" t="s">
        <v>185</v>
      </c>
      <c r="C118" s="9" t="s">
        <v>173</v>
      </c>
      <c r="D118" s="13" t="s">
        <v>24</v>
      </c>
      <c r="E118" s="9" t="s">
        <v>196</v>
      </c>
      <c r="F118" s="9" t="s">
        <v>205</v>
      </c>
      <c r="G118" s="9">
        <v>2019</v>
      </c>
      <c r="H118" s="9" t="s">
        <v>57</v>
      </c>
      <c r="I118" s="16" t="s">
        <v>180</v>
      </c>
    </row>
    <row r="119" spans="1:9" x14ac:dyDescent="0.3">
      <c r="A119" s="2">
        <v>87</v>
      </c>
      <c r="B119" s="5" t="s">
        <v>186</v>
      </c>
      <c r="C119" s="9" t="s">
        <v>174</v>
      </c>
      <c r="D119" s="13" t="s">
        <v>24</v>
      </c>
      <c r="E119" s="9" t="s">
        <v>196</v>
      </c>
      <c r="F119" s="9" t="s">
        <v>205</v>
      </c>
      <c r="G119" s="9">
        <v>2019</v>
      </c>
      <c r="H119" s="9" t="s">
        <v>57</v>
      </c>
      <c r="I119" s="16" t="s">
        <v>180</v>
      </c>
    </row>
    <row r="120" spans="1:9" x14ac:dyDescent="0.3">
      <c r="A120" s="2">
        <v>88</v>
      </c>
      <c r="B120" s="5" t="s">
        <v>187</v>
      </c>
      <c r="C120" s="9" t="s">
        <v>173</v>
      </c>
      <c r="D120" s="9" t="s">
        <v>24</v>
      </c>
      <c r="E120" s="9" t="s">
        <v>196</v>
      </c>
      <c r="F120" s="9" t="s">
        <v>205</v>
      </c>
      <c r="G120" s="9">
        <v>2019</v>
      </c>
      <c r="H120" s="9" t="s">
        <v>57</v>
      </c>
      <c r="I120" s="16" t="s">
        <v>181</v>
      </c>
    </row>
    <row r="121" spans="1:9" x14ac:dyDescent="0.3">
      <c r="A121" s="2">
        <v>89</v>
      </c>
      <c r="B121" s="5" t="s">
        <v>188</v>
      </c>
      <c r="C121" s="9" t="s">
        <v>173</v>
      </c>
      <c r="D121" s="9" t="s">
        <v>24</v>
      </c>
      <c r="E121" s="9" t="s">
        <v>196</v>
      </c>
      <c r="F121" s="9" t="s">
        <v>205</v>
      </c>
      <c r="G121" s="9">
        <v>2019</v>
      </c>
      <c r="H121" s="9" t="s">
        <v>57</v>
      </c>
      <c r="I121" s="16" t="s">
        <v>180</v>
      </c>
    </row>
    <row r="122" spans="1:9" x14ac:dyDescent="0.3">
      <c r="A122" s="2">
        <v>90</v>
      </c>
      <c r="B122" s="5" t="s">
        <v>132</v>
      </c>
      <c r="C122" s="9" t="s">
        <v>173</v>
      </c>
      <c r="D122" s="9" t="s">
        <v>24</v>
      </c>
      <c r="E122" s="9" t="s">
        <v>196</v>
      </c>
      <c r="F122" s="9" t="s">
        <v>205</v>
      </c>
      <c r="G122" s="9">
        <v>2018</v>
      </c>
      <c r="H122" s="9" t="s">
        <v>57</v>
      </c>
      <c r="I122" s="16" t="s">
        <v>180</v>
      </c>
    </row>
    <row r="123" spans="1:9" x14ac:dyDescent="0.3">
      <c r="A123" s="2">
        <v>91</v>
      </c>
      <c r="B123" s="5" t="s">
        <v>133</v>
      </c>
      <c r="C123" s="9" t="s">
        <v>174</v>
      </c>
      <c r="D123" s="9" t="s">
        <v>24</v>
      </c>
      <c r="E123" s="9" t="s">
        <v>196</v>
      </c>
      <c r="F123" s="9" t="s">
        <v>205</v>
      </c>
      <c r="G123" s="9">
        <v>2018</v>
      </c>
      <c r="H123" s="9" t="s">
        <v>57</v>
      </c>
      <c r="I123" s="16" t="s">
        <v>180</v>
      </c>
    </row>
    <row r="124" spans="1:9" x14ac:dyDescent="0.3">
      <c r="A124" s="2">
        <v>92</v>
      </c>
      <c r="B124" s="5" t="s">
        <v>134</v>
      </c>
      <c r="C124" s="9" t="s">
        <v>173</v>
      </c>
      <c r="D124" s="9" t="s">
        <v>24</v>
      </c>
      <c r="E124" s="9" t="s">
        <v>196</v>
      </c>
      <c r="F124" s="9" t="s">
        <v>205</v>
      </c>
      <c r="G124" s="9">
        <v>2018</v>
      </c>
      <c r="H124" s="9" t="s">
        <v>56</v>
      </c>
      <c r="I124" s="16" t="s">
        <v>180</v>
      </c>
    </row>
    <row r="125" spans="1:9" x14ac:dyDescent="0.3">
      <c r="A125" s="2">
        <v>93</v>
      </c>
      <c r="B125" s="5" t="s">
        <v>135</v>
      </c>
      <c r="C125" s="9" t="s">
        <v>173</v>
      </c>
      <c r="D125" s="9" t="s">
        <v>24</v>
      </c>
      <c r="E125" s="9" t="s">
        <v>196</v>
      </c>
      <c r="F125" s="9" t="s">
        <v>205</v>
      </c>
      <c r="G125" s="9">
        <v>2018</v>
      </c>
      <c r="H125" s="9" t="s">
        <v>57</v>
      </c>
      <c r="I125" s="16" t="s">
        <v>180</v>
      </c>
    </row>
    <row r="126" spans="1:9" x14ac:dyDescent="0.3">
      <c r="A126" s="2">
        <v>94</v>
      </c>
      <c r="B126" s="5" t="s">
        <v>136</v>
      </c>
      <c r="C126" s="9" t="s">
        <v>173</v>
      </c>
      <c r="D126" s="9" t="s">
        <v>24</v>
      </c>
      <c r="E126" s="9" t="s">
        <v>196</v>
      </c>
      <c r="F126" s="9" t="s">
        <v>205</v>
      </c>
      <c r="G126" s="9">
        <v>2017</v>
      </c>
      <c r="H126" s="9" t="s">
        <v>57</v>
      </c>
      <c r="I126" s="16" t="s">
        <v>180</v>
      </c>
    </row>
    <row r="127" spans="1:9" x14ac:dyDescent="0.3">
      <c r="A127" s="2">
        <v>95</v>
      </c>
      <c r="B127" s="5" t="s">
        <v>271</v>
      </c>
      <c r="C127" s="9" t="s">
        <v>173</v>
      </c>
      <c r="D127" s="9" t="s">
        <v>24</v>
      </c>
      <c r="E127" s="9" t="s">
        <v>196</v>
      </c>
      <c r="F127" s="9" t="s">
        <v>205</v>
      </c>
      <c r="G127" s="9">
        <v>2020</v>
      </c>
      <c r="H127" s="9" t="s">
        <v>57</v>
      </c>
      <c r="I127" s="16" t="s">
        <v>180</v>
      </c>
    </row>
    <row r="128" spans="1:9" x14ac:dyDescent="0.3">
      <c r="A128" s="2">
        <v>96</v>
      </c>
      <c r="B128" s="5" t="s">
        <v>272</v>
      </c>
      <c r="C128" s="9" t="s">
        <v>173</v>
      </c>
      <c r="D128" s="9" t="s">
        <v>24</v>
      </c>
      <c r="E128" s="9" t="s">
        <v>196</v>
      </c>
      <c r="F128" s="9" t="s">
        <v>205</v>
      </c>
      <c r="G128" s="9">
        <v>2020</v>
      </c>
      <c r="H128" s="9" t="s">
        <v>57</v>
      </c>
      <c r="I128" s="16" t="s">
        <v>180</v>
      </c>
    </row>
    <row r="129" spans="1:9" x14ac:dyDescent="0.3">
      <c r="A129" s="2">
        <v>97</v>
      </c>
      <c r="B129" s="5" t="s">
        <v>240</v>
      </c>
      <c r="C129" s="9" t="s">
        <v>173</v>
      </c>
      <c r="D129" s="9" t="s">
        <v>23</v>
      </c>
      <c r="E129" s="9" t="s">
        <v>176</v>
      </c>
      <c r="F129" s="9" t="s">
        <v>260</v>
      </c>
      <c r="G129" s="9">
        <v>2020</v>
      </c>
      <c r="H129" s="9" t="s">
        <v>57</v>
      </c>
      <c r="I129" s="16" t="s">
        <v>64</v>
      </c>
    </row>
    <row r="130" spans="1:9" x14ac:dyDescent="0.3">
      <c r="A130" s="2">
        <v>98</v>
      </c>
      <c r="B130" s="5" t="s">
        <v>241</v>
      </c>
      <c r="C130" s="9" t="s">
        <v>173</v>
      </c>
      <c r="D130" s="9" t="s">
        <v>23</v>
      </c>
      <c r="E130" s="9" t="s">
        <v>176</v>
      </c>
      <c r="F130" s="9" t="s">
        <v>205</v>
      </c>
      <c r="G130" s="9">
        <v>2020</v>
      </c>
      <c r="H130" s="9" t="s">
        <v>57</v>
      </c>
      <c r="I130" s="16" t="s">
        <v>64</v>
      </c>
    </row>
    <row r="131" spans="1:9" x14ac:dyDescent="0.3">
      <c r="A131" s="2">
        <v>99</v>
      </c>
      <c r="B131" s="5" t="s">
        <v>242</v>
      </c>
      <c r="C131" s="9" t="s">
        <v>173</v>
      </c>
      <c r="D131" s="9" t="s">
        <v>23</v>
      </c>
      <c r="E131" s="9" t="s">
        <v>176</v>
      </c>
      <c r="F131" s="9" t="s">
        <v>205</v>
      </c>
      <c r="G131" s="9">
        <v>2020</v>
      </c>
      <c r="H131" s="9" t="s">
        <v>57</v>
      </c>
      <c r="I131" s="16" t="s">
        <v>64</v>
      </c>
    </row>
    <row r="132" spans="1:9" x14ac:dyDescent="0.3">
      <c r="A132" s="2">
        <v>100</v>
      </c>
      <c r="B132" s="5" t="s">
        <v>243</v>
      </c>
      <c r="C132" s="9" t="s">
        <v>173</v>
      </c>
      <c r="D132" s="9" t="s">
        <v>23</v>
      </c>
      <c r="E132" s="9" t="s">
        <v>176</v>
      </c>
      <c r="F132" s="9" t="s">
        <v>205</v>
      </c>
      <c r="G132" s="9">
        <v>2020</v>
      </c>
      <c r="H132" s="9" t="s">
        <v>57</v>
      </c>
      <c r="I132" s="16" t="s">
        <v>178</v>
      </c>
    </row>
    <row r="133" spans="1:9" x14ac:dyDescent="0.3">
      <c r="A133" s="2">
        <v>101</v>
      </c>
      <c r="B133" s="5" t="s">
        <v>244</v>
      </c>
      <c r="C133" s="9" t="s">
        <v>174</v>
      </c>
      <c r="D133" s="9" t="s">
        <v>23</v>
      </c>
      <c r="E133" s="9" t="s">
        <v>176</v>
      </c>
      <c r="F133" s="9" t="s">
        <v>198</v>
      </c>
      <c r="G133" s="9">
        <v>2020</v>
      </c>
      <c r="H133" s="9" t="s">
        <v>57</v>
      </c>
      <c r="I133" s="16" t="s">
        <v>64</v>
      </c>
    </row>
    <row r="134" spans="1:9" x14ac:dyDescent="0.3">
      <c r="A134" s="2">
        <v>102</v>
      </c>
      <c r="B134" s="5" t="s">
        <v>245</v>
      </c>
      <c r="C134" s="9" t="s">
        <v>173</v>
      </c>
      <c r="D134" s="9" t="s">
        <v>23</v>
      </c>
      <c r="E134" s="9" t="s">
        <v>176</v>
      </c>
      <c r="F134" s="9" t="s">
        <v>205</v>
      </c>
      <c r="G134" s="9">
        <v>2020</v>
      </c>
      <c r="H134" s="9" t="s">
        <v>57</v>
      </c>
      <c r="I134" s="16" t="s">
        <v>64</v>
      </c>
    </row>
    <row r="135" spans="1:9" x14ac:dyDescent="0.3">
      <c r="A135" s="2">
        <v>103</v>
      </c>
      <c r="B135" s="5" t="s">
        <v>246</v>
      </c>
      <c r="C135" s="9" t="s">
        <v>173</v>
      </c>
      <c r="D135" s="9" t="s">
        <v>23</v>
      </c>
      <c r="E135" s="9" t="s">
        <v>176</v>
      </c>
      <c r="F135" s="9" t="s">
        <v>260</v>
      </c>
      <c r="G135" s="9">
        <v>2020</v>
      </c>
      <c r="H135" s="9" t="s">
        <v>57</v>
      </c>
      <c r="I135" s="16" t="s">
        <v>65</v>
      </c>
    </row>
    <row r="136" spans="1:9" x14ac:dyDescent="0.3">
      <c r="A136" s="2">
        <v>104</v>
      </c>
      <c r="B136" s="5" t="s">
        <v>247</v>
      </c>
      <c r="C136" s="9" t="s">
        <v>173</v>
      </c>
      <c r="D136" s="9" t="s">
        <v>23</v>
      </c>
      <c r="E136" s="9" t="s">
        <v>176</v>
      </c>
      <c r="F136" s="9" t="s">
        <v>198</v>
      </c>
      <c r="G136" s="9">
        <v>2020</v>
      </c>
      <c r="H136" s="9" t="s">
        <v>57</v>
      </c>
      <c r="I136" s="16" t="s">
        <v>64</v>
      </c>
    </row>
    <row r="137" spans="1:9" x14ac:dyDescent="0.3">
      <c r="A137" s="2">
        <v>105</v>
      </c>
      <c r="B137" s="5" t="s">
        <v>248</v>
      </c>
      <c r="C137" s="9" t="s">
        <v>173</v>
      </c>
      <c r="D137" s="9" t="s">
        <v>23</v>
      </c>
      <c r="E137" s="9" t="s">
        <v>176</v>
      </c>
      <c r="F137" s="9" t="s">
        <v>205</v>
      </c>
      <c r="G137" s="9">
        <v>2020</v>
      </c>
      <c r="H137" s="9" t="s">
        <v>56</v>
      </c>
      <c r="I137" s="16" t="s">
        <v>73</v>
      </c>
    </row>
    <row r="138" spans="1:9" x14ac:dyDescent="0.3">
      <c r="A138" s="2">
        <v>106</v>
      </c>
      <c r="B138" s="5" t="s">
        <v>211</v>
      </c>
      <c r="C138" s="9" t="s">
        <v>173</v>
      </c>
      <c r="D138" s="9" t="s">
        <v>23</v>
      </c>
      <c r="E138" s="9" t="s">
        <v>176</v>
      </c>
      <c r="F138" s="9" t="s">
        <v>198</v>
      </c>
      <c r="G138" s="9">
        <v>2019</v>
      </c>
      <c r="H138" s="9" t="s">
        <v>57</v>
      </c>
      <c r="I138" s="16" t="s">
        <v>64</v>
      </c>
    </row>
    <row r="139" spans="1:9" x14ac:dyDescent="0.3">
      <c r="A139" s="2">
        <v>107</v>
      </c>
      <c r="B139" s="5" t="s">
        <v>212</v>
      </c>
      <c r="C139" s="9" t="s">
        <v>173</v>
      </c>
      <c r="D139" s="9" t="s">
        <v>23</v>
      </c>
      <c r="E139" s="9" t="s">
        <v>176</v>
      </c>
      <c r="F139" s="9" t="s">
        <v>205</v>
      </c>
      <c r="G139" s="9">
        <v>2019</v>
      </c>
      <c r="H139" s="9" t="s">
        <v>57</v>
      </c>
      <c r="I139" s="16" t="s">
        <v>178</v>
      </c>
    </row>
    <row r="140" spans="1:9" x14ac:dyDescent="0.3">
      <c r="A140" s="2">
        <v>108</v>
      </c>
      <c r="B140" s="5" t="s">
        <v>213</v>
      </c>
      <c r="C140" s="9" t="s">
        <v>174</v>
      </c>
      <c r="D140" s="9" t="s">
        <v>23</v>
      </c>
      <c r="E140" s="9" t="s">
        <v>176</v>
      </c>
      <c r="F140" s="9" t="s">
        <v>205</v>
      </c>
      <c r="G140" s="9">
        <v>2019</v>
      </c>
      <c r="H140" s="9" t="s">
        <v>57</v>
      </c>
      <c r="I140" s="16" t="s">
        <v>64</v>
      </c>
    </row>
    <row r="141" spans="1:9" x14ac:dyDescent="0.3">
      <c r="A141" s="2">
        <v>109</v>
      </c>
      <c r="B141" s="5" t="s">
        <v>214</v>
      </c>
      <c r="C141" s="9" t="s">
        <v>173</v>
      </c>
      <c r="D141" s="9" t="s">
        <v>23</v>
      </c>
      <c r="E141" s="9" t="s">
        <v>176</v>
      </c>
      <c r="F141" s="9" t="s">
        <v>198</v>
      </c>
      <c r="G141" s="9">
        <v>2019</v>
      </c>
      <c r="H141" s="9" t="s">
        <v>57</v>
      </c>
      <c r="I141" s="16" t="s">
        <v>64</v>
      </c>
    </row>
    <row r="142" spans="1:9" x14ac:dyDescent="0.3">
      <c r="A142" s="2">
        <v>110</v>
      </c>
      <c r="B142" s="5" t="s">
        <v>137</v>
      </c>
      <c r="C142" s="9" t="s">
        <v>173</v>
      </c>
      <c r="D142" s="9" t="s">
        <v>23</v>
      </c>
      <c r="E142" s="9" t="s">
        <v>176</v>
      </c>
      <c r="F142" s="9" t="s">
        <v>205</v>
      </c>
      <c r="G142" s="9">
        <v>2018</v>
      </c>
      <c r="H142" s="9" t="s">
        <v>57</v>
      </c>
      <c r="I142" s="16" t="s">
        <v>64</v>
      </c>
    </row>
    <row r="143" spans="1:9" x14ac:dyDescent="0.3">
      <c r="A143" s="2">
        <v>111</v>
      </c>
      <c r="B143" s="5" t="s">
        <v>138</v>
      </c>
      <c r="C143" s="9" t="s">
        <v>173</v>
      </c>
      <c r="D143" s="9" t="s">
        <v>23</v>
      </c>
      <c r="E143" s="9" t="s">
        <v>176</v>
      </c>
      <c r="F143" s="9" t="s">
        <v>205</v>
      </c>
      <c r="G143" s="9">
        <v>2018</v>
      </c>
      <c r="H143" s="9" t="s">
        <v>57</v>
      </c>
      <c r="I143" s="16" t="s">
        <v>65</v>
      </c>
    </row>
    <row r="144" spans="1:9" x14ac:dyDescent="0.3">
      <c r="A144" s="2">
        <v>112</v>
      </c>
      <c r="B144" s="5" t="s">
        <v>139</v>
      </c>
      <c r="C144" s="9" t="s">
        <v>173</v>
      </c>
      <c r="D144" s="9" t="s">
        <v>23</v>
      </c>
      <c r="E144" s="9" t="s">
        <v>176</v>
      </c>
      <c r="F144" s="9" t="s">
        <v>205</v>
      </c>
      <c r="G144" s="9">
        <v>2018</v>
      </c>
      <c r="H144" s="9" t="s">
        <v>57</v>
      </c>
      <c r="I144" s="16" t="s">
        <v>64</v>
      </c>
    </row>
    <row r="145" spans="1:9" x14ac:dyDescent="0.3">
      <c r="A145" s="2">
        <v>113</v>
      </c>
      <c r="B145" s="5" t="s">
        <v>140</v>
      </c>
      <c r="C145" s="9" t="s">
        <v>173</v>
      </c>
      <c r="D145" s="9" t="s">
        <v>23</v>
      </c>
      <c r="E145" s="9" t="s">
        <v>176</v>
      </c>
      <c r="F145" s="9" t="s">
        <v>205</v>
      </c>
      <c r="G145" s="9">
        <v>2018</v>
      </c>
      <c r="H145" s="9" t="s">
        <v>57</v>
      </c>
      <c r="I145" s="16" t="s">
        <v>178</v>
      </c>
    </row>
    <row r="146" spans="1:9" x14ac:dyDescent="0.3">
      <c r="A146" s="2">
        <v>114</v>
      </c>
      <c r="B146" s="5" t="s">
        <v>141</v>
      </c>
      <c r="C146" s="9" t="s">
        <v>174</v>
      </c>
      <c r="D146" s="9" t="s">
        <v>23</v>
      </c>
      <c r="E146" s="9" t="s">
        <v>176</v>
      </c>
      <c r="F146" s="9" t="s">
        <v>198</v>
      </c>
      <c r="G146" s="9">
        <v>2018</v>
      </c>
      <c r="H146" s="9" t="s">
        <v>57</v>
      </c>
      <c r="I146" s="16" t="s">
        <v>64</v>
      </c>
    </row>
    <row r="147" spans="1:9" x14ac:dyDescent="0.3">
      <c r="A147" s="2">
        <v>115</v>
      </c>
      <c r="B147" s="5" t="s">
        <v>142</v>
      </c>
      <c r="C147" s="9" t="s">
        <v>173</v>
      </c>
      <c r="D147" s="9" t="s">
        <v>23</v>
      </c>
      <c r="E147" s="9" t="s">
        <v>176</v>
      </c>
      <c r="F147" s="9" t="s">
        <v>198</v>
      </c>
      <c r="G147" s="9">
        <v>2018</v>
      </c>
      <c r="H147" s="9" t="s">
        <v>57</v>
      </c>
      <c r="I147" s="16" t="s">
        <v>64</v>
      </c>
    </row>
    <row r="148" spans="1:9" x14ac:dyDescent="0.3">
      <c r="A148" s="2">
        <v>116</v>
      </c>
      <c r="B148" s="5" t="s">
        <v>143</v>
      </c>
      <c r="C148" s="9" t="s">
        <v>173</v>
      </c>
      <c r="D148" s="9" t="s">
        <v>23</v>
      </c>
      <c r="E148" s="9" t="s">
        <v>176</v>
      </c>
      <c r="F148" s="9" t="s">
        <v>205</v>
      </c>
      <c r="G148" s="9">
        <v>2018</v>
      </c>
      <c r="H148" s="9" t="s">
        <v>57</v>
      </c>
      <c r="I148" s="16" t="s">
        <v>64</v>
      </c>
    </row>
    <row r="149" spans="1:9" x14ac:dyDescent="0.3">
      <c r="A149" s="2">
        <v>117</v>
      </c>
      <c r="B149" s="5" t="s">
        <v>144</v>
      </c>
      <c r="C149" s="9" t="s">
        <v>174</v>
      </c>
      <c r="D149" s="9" t="s">
        <v>23</v>
      </c>
      <c r="E149" s="9" t="s">
        <v>176</v>
      </c>
      <c r="F149" s="9" t="s">
        <v>205</v>
      </c>
      <c r="G149" s="9">
        <v>2018</v>
      </c>
      <c r="H149" s="9" t="s">
        <v>57</v>
      </c>
      <c r="I149" s="16" t="s">
        <v>64</v>
      </c>
    </row>
    <row r="150" spans="1:9" x14ac:dyDescent="0.3">
      <c r="A150" s="2">
        <v>118</v>
      </c>
      <c r="B150" s="5" t="s">
        <v>145</v>
      </c>
      <c r="C150" s="9" t="s">
        <v>173</v>
      </c>
      <c r="D150" s="9" t="s">
        <v>23</v>
      </c>
      <c r="E150" s="9" t="s">
        <v>176</v>
      </c>
      <c r="F150" s="9" t="s">
        <v>205</v>
      </c>
      <c r="G150" s="9">
        <v>2018</v>
      </c>
      <c r="H150" s="9" t="s">
        <v>57</v>
      </c>
      <c r="I150" s="16" t="s">
        <v>65</v>
      </c>
    </row>
    <row r="151" spans="1:9" x14ac:dyDescent="0.3">
      <c r="A151" s="2">
        <v>119</v>
      </c>
      <c r="B151" s="5" t="s">
        <v>146</v>
      </c>
      <c r="C151" s="9" t="s">
        <v>173</v>
      </c>
      <c r="D151" s="9" t="s">
        <v>23</v>
      </c>
      <c r="E151" s="9" t="s">
        <v>176</v>
      </c>
      <c r="F151" s="9" t="s">
        <v>205</v>
      </c>
      <c r="G151" s="9">
        <v>2018</v>
      </c>
      <c r="H151" s="9" t="s">
        <v>57</v>
      </c>
      <c r="I151" s="16" t="s">
        <v>64</v>
      </c>
    </row>
    <row r="152" spans="1:9" x14ac:dyDescent="0.3">
      <c r="A152" s="2">
        <v>120</v>
      </c>
      <c r="B152" s="5" t="s">
        <v>147</v>
      </c>
      <c r="C152" s="9" t="s">
        <v>173</v>
      </c>
      <c r="D152" s="9" t="s">
        <v>23</v>
      </c>
      <c r="E152" s="9" t="s">
        <v>176</v>
      </c>
      <c r="F152" s="9" t="s">
        <v>205</v>
      </c>
      <c r="G152" s="9">
        <v>2018</v>
      </c>
      <c r="H152" s="9" t="s">
        <v>57</v>
      </c>
      <c r="I152" s="16" t="s">
        <v>64</v>
      </c>
    </row>
    <row r="153" spans="1:9" x14ac:dyDescent="0.3">
      <c r="A153" s="2">
        <v>121</v>
      </c>
      <c r="B153" s="5" t="s">
        <v>148</v>
      </c>
      <c r="C153" s="9" t="s">
        <v>173</v>
      </c>
      <c r="D153" s="9" t="s">
        <v>23</v>
      </c>
      <c r="E153" s="9" t="s">
        <v>176</v>
      </c>
      <c r="F153" s="9" t="s">
        <v>205</v>
      </c>
      <c r="G153" s="9">
        <v>2018</v>
      </c>
      <c r="H153" s="9" t="s">
        <v>57</v>
      </c>
      <c r="I153" s="16" t="s">
        <v>179</v>
      </c>
    </row>
    <row r="154" spans="1:9" x14ac:dyDescent="0.3">
      <c r="A154" s="2">
        <v>122</v>
      </c>
      <c r="B154" s="5" t="s">
        <v>149</v>
      </c>
      <c r="C154" s="9" t="s">
        <v>173</v>
      </c>
      <c r="D154" s="9" t="s">
        <v>23</v>
      </c>
      <c r="E154" s="9" t="s">
        <v>176</v>
      </c>
      <c r="F154" s="9" t="s">
        <v>205</v>
      </c>
      <c r="G154" s="9">
        <v>2018</v>
      </c>
      <c r="H154" s="9" t="s">
        <v>57</v>
      </c>
      <c r="I154" s="16" t="s">
        <v>64</v>
      </c>
    </row>
    <row r="155" spans="1:9" x14ac:dyDescent="0.3">
      <c r="A155" s="2">
        <v>123</v>
      </c>
      <c r="B155" s="5" t="s">
        <v>152</v>
      </c>
      <c r="C155" s="9" t="s">
        <v>174</v>
      </c>
      <c r="D155" s="9" t="s">
        <v>23</v>
      </c>
      <c r="E155" s="9" t="s">
        <v>176</v>
      </c>
      <c r="F155" s="9" t="s">
        <v>205</v>
      </c>
      <c r="G155" s="9">
        <v>2017</v>
      </c>
      <c r="H155" s="9" t="s">
        <v>57</v>
      </c>
      <c r="I155" s="16" t="s">
        <v>64</v>
      </c>
    </row>
    <row r="156" spans="1:9" x14ac:dyDescent="0.3">
      <c r="A156" s="2">
        <v>124</v>
      </c>
      <c r="B156" s="5" t="s">
        <v>153</v>
      </c>
      <c r="C156" s="9" t="s">
        <v>173</v>
      </c>
      <c r="D156" s="9" t="s">
        <v>23</v>
      </c>
      <c r="E156" s="9" t="s">
        <v>176</v>
      </c>
      <c r="F156" s="9" t="s">
        <v>198</v>
      </c>
      <c r="G156" s="9">
        <v>2017</v>
      </c>
      <c r="H156" s="9" t="s">
        <v>57</v>
      </c>
      <c r="I156" s="16" t="s">
        <v>64</v>
      </c>
    </row>
    <row r="157" spans="1:9" x14ac:dyDescent="0.3">
      <c r="A157" s="2">
        <v>125</v>
      </c>
      <c r="B157" s="5" t="s">
        <v>273</v>
      </c>
      <c r="C157" s="9" t="s">
        <v>174</v>
      </c>
      <c r="D157" s="9" t="s">
        <v>23</v>
      </c>
      <c r="E157" s="9" t="s">
        <v>176</v>
      </c>
      <c r="F157" s="9" t="s">
        <v>205</v>
      </c>
      <c r="G157" s="9">
        <v>2020</v>
      </c>
      <c r="H157" s="9" t="s">
        <v>57</v>
      </c>
      <c r="I157" s="16" t="s">
        <v>73</v>
      </c>
    </row>
    <row r="158" spans="1:9" x14ac:dyDescent="0.3">
      <c r="A158" s="2">
        <v>126</v>
      </c>
      <c r="B158" s="5" t="s">
        <v>274</v>
      </c>
      <c r="C158" s="9" t="s">
        <v>173</v>
      </c>
      <c r="D158" s="9" t="s">
        <v>23</v>
      </c>
      <c r="E158" s="9" t="s">
        <v>176</v>
      </c>
      <c r="F158" s="9" t="s">
        <v>205</v>
      </c>
      <c r="G158" s="9">
        <v>2020</v>
      </c>
      <c r="H158" s="9" t="s">
        <v>57</v>
      </c>
      <c r="I158" s="16" t="s">
        <v>73</v>
      </c>
    </row>
    <row r="159" spans="1:9" x14ac:dyDescent="0.3">
      <c r="A159" s="2">
        <v>127</v>
      </c>
      <c r="B159" s="5" t="s">
        <v>275</v>
      </c>
      <c r="C159" s="9" t="s">
        <v>173</v>
      </c>
      <c r="D159" s="9" t="s">
        <v>23</v>
      </c>
      <c r="E159" s="9" t="s">
        <v>176</v>
      </c>
      <c r="F159" s="9" t="s">
        <v>205</v>
      </c>
      <c r="G159" s="9">
        <v>2020</v>
      </c>
      <c r="H159" s="9" t="s">
        <v>57</v>
      </c>
      <c r="I159" s="16" t="s">
        <v>73</v>
      </c>
    </row>
    <row r="160" spans="1:9" x14ac:dyDescent="0.3">
      <c r="A160" s="2">
        <v>128</v>
      </c>
      <c r="B160" s="5" t="s">
        <v>249</v>
      </c>
      <c r="C160" s="9" t="s">
        <v>173</v>
      </c>
      <c r="D160" s="9" t="s">
        <v>23</v>
      </c>
      <c r="E160" s="9" t="s">
        <v>32</v>
      </c>
      <c r="F160" s="9" t="s">
        <v>205</v>
      </c>
      <c r="G160" s="9">
        <v>2020</v>
      </c>
      <c r="H160" s="9" t="s">
        <v>57</v>
      </c>
      <c r="I160" s="16" t="s">
        <v>70</v>
      </c>
    </row>
    <row r="161" spans="1:9" x14ac:dyDescent="0.3">
      <c r="A161" s="2">
        <v>129</v>
      </c>
      <c r="B161" s="5" t="s">
        <v>250</v>
      </c>
      <c r="C161" s="9" t="s">
        <v>173</v>
      </c>
      <c r="D161" s="9" t="s">
        <v>23</v>
      </c>
      <c r="E161" s="9" t="s">
        <v>32</v>
      </c>
      <c r="F161" s="9" t="s">
        <v>205</v>
      </c>
      <c r="G161" s="9">
        <v>2020</v>
      </c>
      <c r="H161" s="9" t="s">
        <v>57</v>
      </c>
      <c r="I161" s="16" t="s">
        <v>67</v>
      </c>
    </row>
    <row r="162" spans="1:9" x14ac:dyDescent="0.3">
      <c r="A162" s="2">
        <v>130</v>
      </c>
      <c r="B162" s="5" t="s">
        <v>251</v>
      </c>
      <c r="C162" s="9" t="s">
        <v>173</v>
      </c>
      <c r="D162" s="9" t="s">
        <v>23</v>
      </c>
      <c r="E162" s="9" t="s">
        <v>32</v>
      </c>
      <c r="F162" s="9" t="s">
        <v>205</v>
      </c>
      <c r="G162" s="9">
        <v>2020</v>
      </c>
      <c r="H162" s="9" t="s">
        <v>57</v>
      </c>
      <c r="I162" s="16" t="s">
        <v>178</v>
      </c>
    </row>
    <row r="163" spans="1:9" x14ac:dyDescent="0.3">
      <c r="A163" s="2">
        <v>131</v>
      </c>
      <c r="B163" s="5" t="s">
        <v>215</v>
      </c>
      <c r="C163" s="9" t="s">
        <v>173</v>
      </c>
      <c r="D163" s="9" t="s">
        <v>23</v>
      </c>
      <c r="E163" s="9" t="s">
        <v>32</v>
      </c>
      <c r="F163" s="9" t="s">
        <v>205</v>
      </c>
      <c r="G163" s="9">
        <v>2019</v>
      </c>
      <c r="H163" s="9" t="s">
        <v>57</v>
      </c>
      <c r="I163" s="16" t="s">
        <v>67</v>
      </c>
    </row>
    <row r="164" spans="1:9" x14ac:dyDescent="0.3">
      <c r="A164" s="2">
        <v>132</v>
      </c>
      <c r="B164" s="5" t="s">
        <v>216</v>
      </c>
      <c r="C164" s="9" t="s">
        <v>174</v>
      </c>
      <c r="D164" s="9" t="s">
        <v>23</v>
      </c>
      <c r="E164" s="9" t="s">
        <v>32</v>
      </c>
      <c r="F164" s="9" t="s">
        <v>205</v>
      </c>
      <c r="G164" s="9">
        <v>2019</v>
      </c>
      <c r="H164" s="9" t="s">
        <v>57</v>
      </c>
      <c r="I164" s="16" t="s">
        <v>178</v>
      </c>
    </row>
    <row r="165" spans="1:9" x14ac:dyDescent="0.3">
      <c r="A165" s="2">
        <v>133</v>
      </c>
      <c r="B165" s="5" t="s">
        <v>217</v>
      </c>
      <c r="C165" s="9" t="s">
        <v>173</v>
      </c>
      <c r="D165" s="9" t="s">
        <v>23</v>
      </c>
      <c r="E165" s="9" t="s">
        <v>32</v>
      </c>
      <c r="F165" s="9" t="s">
        <v>205</v>
      </c>
      <c r="G165" s="9">
        <v>2019</v>
      </c>
      <c r="H165" s="9" t="s">
        <v>57</v>
      </c>
      <c r="I165" s="16" t="s">
        <v>74</v>
      </c>
    </row>
    <row r="166" spans="1:9" x14ac:dyDescent="0.3">
      <c r="A166" s="2">
        <v>134</v>
      </c>
      <c r="B166" s="5" t="s">
        <v>218</v>
      </c>
      <c r="C166" s="9" t="s">
        <v>173</v>
      </c>
      <c r="D166" s="9" t="s">
        <v>23</v>
      </c>
      <c r="E166" s="9" t="s">
        <v>32</v>
      </c>
      <c r="F166" s="9" t="s">
        <v>205</v>
      </c>
      <c r="G166" s="9">
        <v>2019</v>
      </c>
      <c r="H166" s="9" t="s">
        <v>57</v>
      </c>
      <c r="I166" s="16" t="s">
        <v>68</v>
      </c>
    </row>
    <row r="167" spans="1:9" x14ac:dyDescent="0.3">
      <c r="A167" s="2">
        <v>135</v>
      </c>
      <c r="B167" s="5" t="s">
        <v>219</v>
      </c>
      <c r="C167" s="9" t="s">
        <v>173</v>
      </c>
      <c r="D167" s="9" t="s">
        <v>23</v>
      </c>
      <c r="E167" s="9" t="s">
        <v>32</v>
      </c>
      <c r="F167" s="9" t="s">
        <v>205</v>
      </c>
      <c r="G167" s="9">
        <v>2019</v>
      </c>
      <c r="H167" s="9" t="s">
        <v>57</v>
      </c>
      <c r="I167" s="16" t="s">
        <v>67</v>
      </c>
    </row>
    <row r="168" spans="1:9" x14ac:dyDescent="0.3">
      <c r="A168" s="2">
        <v>136</v>
      </c>
      <c r="B168" s="5" t="s">
        <v>220</v>
      </c>
      <c r="C168" s="9" t="s">
        <v>173</v>
      </c>
      <c r="D168" s="9" t="s">
        <v>23</v>
      </c>
      <c r="E168" s="9" t="s">
        <v>32</v>
      </c>
      <c r="F168" s="9" t="s">
        <v>205</v>
      </c>
      <c r="G168" s="9">
        <v>2019</v>
      </c>
      <c r="H168" s="9" t="s">
        <v>57</v>
      </c>
      <c r="I168" s="16" t="s">
        <v>67</v>
      </c>
    </row>
    <row r="169" spans="1:9" x14ac:dyDescent="0.3">
      <c r="A169" s="2">
        <v>137</v>
      </c>
      <c r="B169" s="5" t="s">
        <v>221</v>
      </c>
      <c r="C169" s="9" t="s">
        <v>173</v>
      </c>
      <c r="D169" s="9" t="s">
        <v>23</v>
      </c>
      <c r="E169" s="9" t="s">
        <v>32</v>
      </c>
      <c r="F169" s="9" t="s">
        <v>205</v>
      </c>
      <c r="G169" s="9">
        <v>2019</v>
      </c>
      <c r="H169" s="9" t="s">
        <v>57</v>
      </c>
      <c r="I169" s="16" t="s">
        <v>68</v>
      </c>
    </row>
    <row r="170" spans="1:9" x14ac:dyDescent="0.3">
      <c r="A170" s="2">
        <v>138</v>
      </c>
      <c r="B170" s="5" t="s">
        <v>189</v>
      </c>
      <c r="C170" s="9" t="s">
        <v>173</v>
      </c>
      <c r="D170" s="9" t="s">
        <v>23</v>
      </c>
      <c r="E170" s="9" t="s">
        <v>32</v>
      </c>
      <c r="F170" s="9" t="s">
        <v>205</v>
      </c>
      <c r="G170" s="9">
        <v>2019</v>
      </c>
      <c r="H170" s="9" t="s">
        <v>57</v>
      </c>
      <c r="I170" s="16" t="s">
        <v>178</v>
      </c>
    </row>
    <row r="171" spans="1:9" x14ac:dyDescent="0.3">
      <c r="A171" s="2">
        <v>139</v>
      </c>
      <c r="B171" s="5" t="s">
        <v>190</v>
      </c>
      <c r="C171" s="9" t="s">
        <v>173</v>
      </c>
      <c r="D171" s="9" t="s">
        <v>23</v>
      </c>
      <c r="E171" s="9" t="s">
        <v>32</v>
      </c>
      <c r="F171" s="9" t="s">
        <v>203</v>
      </c>
      <c r="G171" s="9">
        <v>2019</v>
      </c>
      <c r="H171" s="9" t="s">
        <v>57</v>
      </c>
      <c r="I171" s="16" t="s">
        <v>178</v>
      </c>
    </row>
    <row r="172" spans="1:9" x14ac:dyDescent="0.3">
      <c r="A172" s="2">
        <v>140</v>
      </c>
      <c r="B172" s="5" t="s">
        <v>191</v>
      </c>
      <c r="C172" s="9" t="s">
        <v>173</v>
      </c>
      <c r="D172" s="9" t="s">
        <v>23</v>
      </c>
      <c r="E172" s="9" t="s">
        <v>32</v>
      </c>
      <c r="F172" s="9" t="s">
        <v>205</v>
      </c>
      <c r="G172" s="9">
        <v>2019</v>
      </c>
      <c r="H172" s="9" t="s">
        <v>57</v>
      </c>
      <c r="I172" s="16" t="s">
        <v>178</v>
      </c>
    </row>
    <row r="173" spans="1:9" x14ac:dyDescent="0.3">
      <c r="A173" s="2">
        <v>141</v>
      </c>
      <c r="B173" s="5" t="s">
        <v>158</v>
      </c>
      <c r="C173" s="9" t="s">
        <v>173</v>
      </c>
      <c r="D173" s="9" t="s">
        <v>23</v>
      </c>
      <c r="E173" s="9" t="s">
        <v>32</v>
      </c>
      <c r="F173" s="9" t="s">
        <v>205</v>
      </c>
      <c r="G173" s="9">
        <v>2018</v>
      </c>
      <c r="H173" s="9" t="s">
        <v>57</v>
      </c>
      <c r="I173" s="16" t="s">
        <v>70</v>
      </c>
    </row>
    <row r="174" spans="1:9" x14ac:dyDescent="0.3">
      <c r="A174" s="2">
        <v>142</v>
      </c>
      <c r="B174" s="5" t="s">
        <v>159</v>
      </c>
      <c r="C174" s="9" t="s">
        <v>173</v>
      </c>
      <c r="D174" s="9" t="s">
        <v>23</v>
      </c>
      <c r="E174" s="9" t="s">
        <v>32</v>
      </c>
      <c r="F174" s="9" t="s">
        <v>205</v>
      </c>
      <c r="G174" s="9">
        <v>2018</v>
      </c>
      <c r="H174" s="9" t="s">
        <v>57</v>
      </c>
      <c r="I174" s="16" t="s">
        <v>68</v>
      </c>
    </row>
    <row r="175" spans="1:9" x14ac:dyDescent="0.3">
      <c r="A175" s="2">
        <v>143</v>
      </c>
      <c r="B175" s="5" t="s">
        <v>160</v>
      </c>
      <c r="C175" s="9" t="s">
        <v>173</v>
      </c>
      <c r="D175" s="9" t="s">
        <v>23</v>
      </c>
      <c r="E175" s="9" t="s">
        <v>32</v>
      </c>
      <c r="F175" s="9" t="s">
        <v>205</v>
      </c>
      <c r="G175" s="9">
        <v>2018</v>
      </c>
      <c r="H175" s="9" t="s">
        <v>57</v>
      </c>
      <c r="I175" s="16" t="s">
        <v>74</v>
      </c>
    </row>
    <row r="176" spans="1:9" x14ac:dyDescent="0.3">
      <c r="A176" s="2">
        <v>144</v>
      </c>
      <c r="B176" s="5" t="s">
        <v>161</v>
      </c>
      <c r="C176" s="9" t="s">
        <v>174</v>
      </c>
      <c r="D176" s="9" t="s">
        <v>23</v>
      </c>
      <c r="E176" s="9" t="s">
        <v>32</v>
      </c>
      <c r="F176" s="9" t="s">
        <v>205</v>
      </c>
      <c r="G176" s="9">
        <v>2018</v>
      </c>
      <c r="H176" s="9" t="s">
        <v>57</v>
      </c>
      <c r="I176" s="16" t="s">
        <v>73</v>
      </c>
    </row>
    <row r="177" spans="1:9" x14ac:dyDescent="0.3">
      <c r="A177" s="2">
        <v>145</v>
      </c>
      <c r="B177" s="5" t="s">
        <v>162</v>
      </c>
      <c r="C177" s="9" t="s">
        <v>173</v>
      </c>
      <c r="D177" s="9" t="s">
        <v>23</v>
      </c>
      <c r="E177" s="9" t="s">
        <v>32</v>
      </c>
      <c r="F177" s="9" t="s">
        <v>205</v>
      </c>
      <c r="G177" s="9">
        <v>2018</v>
      </c>
      <c r="H177" s="9" t="s">
        <v>57</v>
      </c>
      <c r="I177" s="16" t="s">
        <v>178</v>
      </c>
    </row>
    <row r="178" spans="1:9" x14ac:dyDescent="0.3">
      <c r="A178" s="2">
        <v>146</v>
      </c>
      <c r="B178" s="5" t="s">
        <v>165</v>
      </c>
      <c r="C178" s="9" t="s">
        <v>173</v>
      </c>
      <c r="D178" s="9" t="s">
        <v>23</v>
      </c>
      <c r="E178" s="9" t="s">
        <v>32</v>
      </c>
      <c r="F178" s="9" t="s">
        <v>205</v>
      </c>
      <c r="G178" s="9">
        <v>2017</v>
      </c>
      <c r="H178" s="9" t="s">
        <v>57</v>
      </c>
      <c r="I178" s="16" t="s">
        <v>68</v>
      </c>
    </row>
    <row r="179" spans="1:9" x14ac:dyDescent="0.3">
      <c r="A179" s="2">
        <v>147</v>
      </c>
      <c r="B179" s="5" t="s">
        <v>252</v>
      </c>
      <c r="C179" s="9" t="s">
        <v>173</v>
      </c>
      <c r="D179" s="9" t="s">
        <v>23</v>
      </c>
      <c r="E179" s="9" t="s">
        <v>32</v>
      </c>
      <c r="F179" s="9" t="s">
        <v>205</v>
      </c>
      <c r="G179" s="9">
        <v>2015</v>
      </c>
      <c r="H179" s="9" t="s">
        <v>57</v>
      </c>
      <c r="I179" s="16" t="s">
        <v>70</v>
      </c>
    </row>
    <row r="180" spans="1:9" x14ac:dyDescent="0.3">
      <c r="A180" s="2">
        <v>148</v>
      </c>
      <c r="B180" s="5" t="s">
        <v>276</v>
      </c>
      <c r="C180" s="9" t="s">
        <v>173</v>
      </c>
      <c r="D180" s="9" t="s">
        <v>23</v>
      </c>
      <c r="E180" s="9" t="s">
        <v>32</v>
      </c>
      <c r="F180" s="9" t="s">
        <v>205</v>
      </c>
      <c r="G180" s="9">
        <v>2020</v>
      </c>
      <c r="H180" s="9" t="s">
        <v>57</v>
      </c>
      <c r="I180" s="16" t="s">
        <v>73</v>
      </c>
    </row>
    <row r="181" spans="1:9" x14ac:dyDescent="0.3">
      <c r="A181" s="2">
        <v>149</v>
      </c>
      <c r="B181" s="5" t="s">
        <v>277</v>
      </c>
      <c r="C181" s="9" t="s">
        <v>173</v>
      </c>
      <c r="D181" s="9" t="s">
        <v>23</v>
      </c>
      <c r="E181" s="9" t="s">
        <v>32</v>
      </c>
      <c r="F181" s="9" t="s">
        <v>205</v>
      </c>
      <c r="G181" s="9">
        <v>2020</v>
      </c>
      <c r="H181" s="9" t="s">
        <v>57</v>
      </c>
      <c r="I181" s="16" t="s">
        <v>73</v>
      </c>
    </row>
    <row r="182" spans="1:9" x14ac:dyDescent="0.3">
      <c r="A182" s="2">
        <v>150</v>
      </c>
      <c r="B182" s="5" t="s">
        <v>253</v>
      </c>
      <c r="C182" s="9" t="s">
        <v>173</v>
      </c>
      <c r="D182" s="9" t="s">
        <v>23</v>
      </c>
      <c r="E182" s="9" t="s">
        <v>197</v>
      </c>
      <c r="F182" s="9" t="s">
        <v>205</v>
      </c>
      <c r="G182" s="9">
        <v>2020</v>
      </c>
      <c r="H182" s="9" t="s">
        <v>57</v>
      </c>
      <c r="I182" s="16" t="s">
        <v>261</v>
      </c>
    </row>
    <row r="183" spans="1:9" x14ac:dyDescent="0.3">
      <c r="A183" s="2">
        <v>151</v>
      </c>
      <c r="B183" s="5" t="s">
        <v>254</v>
      </c>
      <c r="C183" s="9" t="s">
        <v>174</v>
      </c>
      <c r="D183" s="9" t="s">
        <v>23</v>
      </c>
      <c r="E183" s="9" t="s">
        <v>197</v>
      </c>
      <c r="F183" s="9" t="s">
        <v>205</v>
      </c>
      <c r="G183" s="9">
        <v>2020</v>
      </c>
      <c r="H183" s="9" t="s">
        <v>57</v>
      </c>
      <c r="I183" s="16" t="s">
        <v>179</v>
      </c>
    </row>
    <row r="184" spans="1:9" x14ac:dyDescent="0.3">
      <c r="A184" s="2">
        <v>152</v>
      </c>
      <c r="B184" s="5" t="s">
        <v>255</v>
      </c>
      <c r="C184" s="9" t="s">
        <v>173</v>
      </c>
      <c r="D184" s="9" t="s">
        <v>23</v>
      </c>
      <c r="E184" s="9" t="s">
        <v>197</v>
      </c>
      <c r="F184" s="9" t="s">
        <v>205</v>
      </c>
      <c r="G184" s="9">
        <v>2020</v>
      </c>
      <c r="H184" s="9" t="s">
        <v>57</v>
      </c>
      <c r="I184" s="16" t="s">
        <v>261</v>
      </c>
    </row>
    <row r="185" spans="1:9" x14ac:dyDescent="0.3">
      <c r="A185" s="2">
        <v>153</v>
      </c>
      <c r="B185" s="5" t="s">
        <v>256</v>
      </c>
      <c r="C185" s="9" t="s">
        <v>173</v>
      </c>
      <c r="D185" s="9" t="s">
        <v>23</v>
      </c>
      <c r="E185" s="9" t="s">
        <v>197</v>
      </c>
      <c r="F185" s="9" t="s">
        <v>205</v>
      </c>
      <c r="G185" s="9">
        <v>2020</v>
      </c>
      <c r="H185" s="9" t="s">
        <v>56</v>
      </c>
      <c r="I185" s="16" t="s">
        <v>182</v>
      </c>
    </row>
    <row r="186" spans="1:9" x14ac:dyDescent="0.3">
      <c r="A186" s="2">
        <v>154</v>
      </c>
      <c r="B186" s="5" t="s">
        <v>257</v>
      </c>
      <c r="C186" s="9" t="s">
        <v>173</v>
      </c>
      <c r="D186" s="9" t="s">
        <v>23</v>
      </c>
      <c r="E186" s="9" t="s">
        <v>197</v>
      </c>
      <c r="F186" s="9" t="s">
        <v>205</v>
      </c>
      <c r="G186" s="9">
        <v>2020</v>
      </c>
      <c r="H186" s="9" t="s">
        <v>57</v>
      </c>
      <c r="I186" s="16" t="s">
        <v>182</v>
      </c>
    </row>
    <row r="187" spans="1:9" x14ac:dyDescent="0.3">
      <c r="A187" s="2">
        <v>155</v>
      </c>
      <c r="B187" s="5" t="s">
        <v>258</v>
      </c>
      <c r="C187" s="9" t="s">
        <v>173</v>
      </c>
      <c r="D187" s="9" t="s">
        <v>23</v>
      </c>
      <c r="E187" s="9" t="s">
        <v>197</v>
      </c>
      <c r="F187" s="9" t="s">
        <v>205</v>
      </c>
      <c r="G187" s="9">
        <v>2020</v>
      </c>
      <c r="H187" s="9" t="s">
        <v>57</v>
      </c>
      <c r="I187" s="16" t="s">
        <v>182</v>
      </c>
    </row>
    <row r="188" spans="1:9" x14ac:dyDescent="0.3">
      <c r="A188" s="2">
        <v>156</v>
      </c>
      <c r="B188" s="5" t="s">
        <v>259</v>
      </c>
      <c r="C188" s="9" t="s">
        <v>173</v>
      </c>
      <c r="D188" s="9" t="s">
        <v>23</v>
      </c>
      <c r="E188" s="9" t="s">
        <v>197</v>
      </c>
      <c r="F188" s="9" t="s">
        <v>205</v>
      </c>
      <c r="G188" s="9">
        <v>2020</v>
      </c>
      <c r="H188" s="9" t="s">
        <v>57</v>
      </c>
      <c r="I188" s="16" t="s">
        <v>179</v>
      </c>
    </row>
    <row r="189" spans="1:9" x14ac:dyDescent="0.3">
      <c r="A189" s="2">
        <v>157</v>
      </c>
      <c r="B189" s="5" t="s">
        <v>222</v>
      </c>
      <c r="C189" s="9" t="s">
        <v>173</v>
      </c>
      <c r="D189" s="13" t="s">
        <v>23</v>
      </c>
      <c r="E189" s="9" t="s">
        <v>197</v>
      </c>
      <c r="F189" s="9" t="s">
        <v>205</v>
      </c>
      <c r="G189" s="9">
        <v>2019</v>
      </c>
      <c r="H189" s="9" t="s">
        <v>57</v>
      </c>
      <c r="I189" s="16" t="s">
        <v>182</v>
      </c>
    </row>
    <row r="190" spans="1:9" x14ac:dyDescent="0.3">
      <c r="A190" s="2">
        <v>158</v>
      </c>
      <c r="B190" s="5" t="s">
        <v>223</v>
      </c>
      <c r="C190" s="9" t="s">
        <v>173</v>
      </c>
      <c r="D190" s="13" t="s">
        <v>23</v>
      </c>
      <c r="E190" s="9" t="s">
        <v>197</v>
      </c>
      <c r="F190" s="9" t="s">
        <v>205</v>
      </c>
      <c r="G190" s="9">
        <v>2019</v>
      </c>
      <c r="H190" s="9" t="s">
        <v>57</v>
      </c>
      <c r="I190" s="16" t="s">
        <v>182</v>
      </c>
    </row>
    <row r="191" spans="1:9" x14ac:dyDescent="0.3">
      <c r="A191" s="2">
        <v>159</v>
      </c>
      <c r="B191" s="5" t="s">
        <v>224</v>
      </c>
      <c r="C191" s="9" t="s">
        <v>173</v>
      </c>
      <c r="D191" s="13" t="s">
        <v>23</v>
      </c>
      <c r="E191" s="9" t="s">
        <v>197</v>
      </c>
      <c r="F191" s="9" t="s">
        <v>205</v>
      </c>
      <c r="G191" s="9">
        <v>2019</v>
      </c>
      <c r="H191" s="9" t="s">
        <v>57</v>
      </c>
      <c r="I191" s="16" t="s">
        <v>182</v>
      </c>
    </row>
    <row r="192" spans="1:9" x14ac:dyDescent="0.3">
      <c r="A192" s="2">
        <v>160</v>
      </c>
      <c r="B192" s="5" t="s">
        <v>225</v>
      </c>
      <c r="C192" s="9" t="s">
        <v>173</v>
      </c>
      <c r="D192" s="13" t="s">
        <v>23</v>
      </c>
      <c r="E192" s="9" t="s">
        <v>197</v>
      </c>
      <c r="F192" s="9" t="s">
        <v>205</v>
      </c>
      <c r="G192" s="9">
        <v>2019</v>
      </c>
      <c r="H192" s="9" t="s">
        <v>57</v>
      </c>
      <c r="I192" s="16" t="s">
        <v>182</v>
      </c>
    </row>
    <row r="193" spans="1:9" x14ac:dyDescent="0.3">
      <c r="A193" s="2">
        <v>161</v>
      </c>
      <c r="B193" s="5" t="s">
        <v>192</v>
      </c>
      <c r="C193" s="9" t="s">
        <v>173</v>
      </c>
      <c r="D193" s="13" t="s">
        <v>23</v>
      </c>
      <c r="E193" s="9" t="s">
        <v>197</v>
      </c>
      <c r="F193" s="9" t="s">
        <v>205</v>
      </c>
      <c r="G193" s="9">
        <v>2019</v>
      </c>
      <c r="H193" s="9" t="s">
        <v>57</v>
      </c>
      <c r="I193" s="16" t="s">
        <v>182</v>
      </c>
    </row>
    <row r="194" spans="1:9" x14ac:dyDescent="0.3">
      <c r="A194" s="2">
        <v>162</v>
      </c>
      <c r="B194" s="5" t="s">
        <v>193</v>
      </c>
      <c r="C194" s="9" t="s">
        <v>173</v>
      </c>
      <c r="D194" s="13" t="s">
        <v>23</v>
      </c>
      <c r="E194" s="9" t="s">
        <v>197</v>
      </c>
      <c r="F194" s="9" t="s">
        <v>205</v>
      </c>
      <c r="G194" s="9">
        <v>2019</v>
      </c>
      <c r="H194" s="9" t="s">
        <v>57</v>
      </c>
      <c r="I194" s="16" t="s">
        <v>182</v>
      </c>
    </row>
    <row r="195" spans="1:9" x14ac:dyDescent="0.3">
      <c r="A195" s="2">
        <v>163</v>
      </c>
      <c r="B195" s="5" t="s">
        <v>194</v>
      </c>
      <c r="C195" s="9" t="s">
        <v>174</v>
      </c>
      <c r="D195" s="13" t="s">
        <v>23</v>
      </c>
      <c r="E195" s="9" t="s">
        <v>197</v>
      </c>
      <c r="F195" s="9" t="s">
        <v>205</v>
      </c>
      <c r="G195" s="9">
        <v>2019</v>
      </c>
      <c r="H195" s="9" t="s">
        <v>57</v>
      </c>
      <c r="I195" s="16" t="s">
        <v>182</v>
      </c>
    </row>
    <row r="196" spans="1:9" x14ac:dyDescent="0.3">
      <c r="A196" s="2">
        <v>164</v>
      </c>
      <c r="B196" s="5" t="s">
        <v>195</v>
      </c>
      <c r="C196" s="9" t="s">
        <v>174</v>
      </c>
      <c r="D196" s="13" t="s">
        <v>23</v>
      </c>
      <c r="E196" s="9" t="s">
        <v>197</v>
      </c>
      <c r="F196" s="9" t="s">
        <v>205</v>
      </c>
      <c r="G196" s="9">
        <v>2019</v>
      </c>
      <c r="H196" s="9" t="s">
        <v>57</v>
      </c>
      <c r="I196" s="16" t="s">
        <v>181</v>
      </c>
    </row>
    <row r="197" spans="1:9" x14ac:dyDescent="0.3">
      <c r="A197" s="2">
        <v>165</v>
      </c>
      <c r="B197" s="5" t="s">
        <v>167</v>
      </c>
      <c r="C197" s="9" t="s">
        <v>173</v>
      </c>
      <c r="D197" s="13" t="s">
        <v>23</v>
      </c>
      <c r="E197" s="9" t="s">
        <v>197</v>
      </c>
      <c r="F197" s="9" t="s">
        <v>205</v>
      </c>
      <c r="G197" s="9">
        <v>2018</v>
      </c>
      <c r="H197" s="9" t="s">
        <v>57</v>
      </c>
      <c r="I197" s="16" t="s">
        <v>179</v>
      </c>
    </row>
    <row r="198" spans="1:9" x14ac:dyDescent="0.3">
      <c r="A198" s="2">
        <v>166</v>
      </c>
      <c r="B198" s="5" t="s">
        <v>168</v>
      </c>
      <c r="C198" s="9" t="s">
        <v>173</v>
      </c>
      <c r="D198" s="9" t="s">
        <v>23</v>
      </c>
      <c r="E198" s="9" t="s">
        <v>197</v>
      </c>
      <c r="F198" s="9" t="s">
        <v>205</v>
      </c>
      <c r="G198" s="9">
        <v>2018</v>
      </c>
      <c r="H198" s="9" t="s">
        <v>57</v>
      </c>
      <c r="I198" s="16" t="s">
        <v>179</v>
      </c>
    </row>
    <row r="199" spans="1:9" x14ac:dyDescent="0.3">
      <c r="A199" s="2">
        <v>167</v>
      </c>
      <c r="B199" s="5" t="s">
        <v>169</v>
      </c>
      <c r="C199" s="9" t="s">
        <v>173</v>
      </c>
      <c r="D199" s="9" t="s">
        <v>23</v>
      </c>
      <c r="E199" s="9" t="s">
        <v>197</v>
      </c>
      <c r="F199" s="9" t="s">
        <v>205</v>
      </c>
      <c r="G199" s="9">
        <v>2018</v>
      </c>
      <c r="H199" s="9" t="s">
        <v>57</v>
      </c>
      <c r="I199" s="16" t="s">
        <v>179</v>
      </c>
    </row>
    <row r="200" spans="1:9" x14ac:dyDescent="0.3">
      <c r="A200" s="2">
        <v>168</v>
      </c>
      <c r="B200" s="5" t="s">
        <v>170</v>
      </c>
      <c r="C200" s="9" t="s">
        <v>174</v>
      </c>
      <c r="D200" s="9" t="s">
        <v>23</v>
      </c>
      <c r="E200" s="9" t="s">
        <v>197</v>
      </c>
      <c r="F200" s="9" t="s">
        <v>205</v>
      </c>
      <c r="G200" s="9">
        <v>2018</v>
      </c>
      <c r="H200" s="9" t="s">
        <v>57</v>
      </c>
      <c r="I200" s="16" t="s">
        <v>181</v>
      </c>
    </row>
    <row r="201" spans="1:9" x14ac:dyDescent="0.3">
      <c r="A201" s="2">
        <v>169</v>
      </c>
      <c r="B201" s="5" t="s">
        <v>171</v>
      </c>
      <c r="C201" s="9" t="s">
        <v>173</v>
      </c>
      <c r="D201" s="9" t="s">
        <v>23</v>
      </c>
      <c r="E201" s="9" t="s">
        <v>197</v>
      </c>
      <c r="F201" s="9" t="s">
        <v>205</v>
      </c>
      <c r="G201" s="9">
        <v>2018</v>
      </c>
      <c r="H201" s="9" t="s">
        <v>57</v>
      </c>
      <c r="I201" s="16" t="s">
        <v>182</v>
      </c>
    </row>
    <row r="202" spans="1:9" x14ac:dyDescent="0.3">
      <c r="A202" s="2">
        <v>170</v>
      </c>
      <c r="B202" s="5" t="s">
        <v>172</v>
      </c>
      <c r="C202" s="9" t="s">
        <v>173</v>
      </c>
      <c r="D202" s="9" t="s">
        <v>23</v>
      </c>
      <c r="E202" s="9" t="s">
        <v>197</v>
      </c>
      <c r="F202" s="9" t="s">
        <v>205</v>
      </c>
      <c r="G202" s="9">
        <v>2018</v>
      </c>
      <c r="H202" s="9" t="s">
        <v>57</v>
      </c>
      <c r="I202" s="16" t="s">
        <v>179</v>
      </c>
    </row>
    <row r="203" spans="1:9" x14ac:dyDescent="0.3">
      <c r="A203" s="2">
        <v>171</v>
      </c>
      <c r="B203" s="5" t="s">
        <v>278</v>
      </c>
      <c r="C203" s="9" t="s">
        <v>173</v>
      </c>
      <c r="D203" s="9" t="s">
        <v>23</v>
      </c>
      <c r="E203" s="9" t="s">
        <v>197</v>
      </c>
      <c r="F203" s="9" t="s">
        <v>205</v>
      </c>
      <c r="G203" s="9">
        <v>2020</v>
      </c>
      <c r="H203" s="9" t="s">
        <v>57</v>
      </c>
      <c r="I203" s="16" t="s">
        <v>62</v>
      </c>
    </row>
    <row r="204" spans="1:9" x14ac:dyDescent="0.3">
      <c r="A204" s="2">
        <v>172</v>
      </c>
      <c r="B204" s="5" t="s">
        <v>279</v>
      </c>
      <c r="C204" s="9" t="s">
        <v>173</v>
      </c>
      <c r="D204" s="9" t="s">
        <v>23</v>
      </c>
      <c r="E204" s="9" t="s">
        <v>197</v>
      </c>
      <c r="F204" s="9" t="s">
        <v>205</v>
      </c>
      <c r="G204" s="9">
        <v>2020</v>
      </c>
      <c r="H204" s="9" t="s">
        <v>57</v>
      </c>
      <c r="I204" s="16" t="s">
        <v>182</v>
      </c>
    </row>
    <row r="205" spans="1:9" x14ac:dyDescent="0.3">
      <c r="A205" s="2">
        <v>173</v>
      </c>
      <c r="B205" s="5" t="s">
        <v>280</v>
      </c>
      <c r="C205" s="9" t="s">
        <v>174</v>
      </c>
      <c r="D205" s="9" t="s">
        <v>23</v>
      </c>
      <c r="E205" s="9" t="s">
        <v>197</v>
      </c>
      <c r="F205" s="9" t="s">
        <v>205</v>
      </c>
      <c r="G205" s="9">
        <v>2020</v>
      </c>
      <c r="H205" s="9" t="s">
        <v>57</v>
      </c>
      <c r="I205" s="16" t="s">
        <v>182</v>
      </c>
    </row>
    <row r="206" spans="1:9" x14ac:dyDescent="0.3">
      <c r="A206" s="2">
        <v>174</v>
      </c>
      <c r="B206" s="5" t="s">
        <v>281</v>
      </c>
      <c r="C206" s="9" t="s">
        <v>173</v>
      </c>
      <c r="D206" s="9" t="s">
        <v>23</v>
      </c>
      <c r="E206" s="9" t="s">
        <v>197</v>
      </c>
      <c r="F206" s="9" t="s">
        <v>205</v>
      </c>
      <c r="G206" s="9">
        <v>2020</v>
      </c>
      <c r="H206" s="9" t="s">
        <v>57</v>
      </c>
      <c r="I206" s="16" t="s">
        <v>182</v>
      </c>
    </row>
    <row r="207" spans="1:9" x14ac:dyDescent="0.3">
      <c r="A207" s="2">
        <v>175</v>
      </c>
      <c r="B207" s="5" t="s">
        <v>282</v>
      </c>
      <c r="C207" s="9" t="s">
        <v>174</v>
      </c>
      <c r="D207" s="9" t="s">
        <v>23</v>
      </c>
      <c r="E207" s="9" t="s">
        <v>197</v>
      </c>
      <c r="F207" s="9" t="s">
        <v>205</v>
      </c>
      <c r="G207" s="9">
        <v>2020</v>
      </c>
      <c r="H207" s="9" t="s">
        <v>57</v>
      </c>
      <c r="I207" s="16" t="s">
        <v>182</v>
      </c>
    </row>
    <row r="208" spans="1:9" x14ac:dyDescent="0.3">
      <c r="A208" s="2">
        <v>176</v>
      </c>
      <c r="B208" s="5" t="s">
        <v>283</v>
      </c>
      <c r="C208" s="9" t="s">
        <v>173</v>
      </c>
      <c r="D208" s="9" t="s">
        <v>23</v>
      </c>
      <c r="E208" s="9" t="s">
        <v>197</v>
      </c>
      <c r="F208" s="9" t="s">
        <v>205</v>
      </c>
      <c r="G208" s="9">
        <v>2020</v>
      </c>
      <c r="H208" s="9" t="s">
        <v>57</v>
      </c>
      <c r="I208" s="16" t="s">
        <v>182</v>
      </c>
    </row>
    <row r="209" spans="1:9" x14ac:dyDescent="0.3">
      <c r="A209" s="2">
        <v>177</v>
      </c>
      <c r="B209" s="5" t="s">
        <v>284</v>
      </c>
      <c r="C209" s="9" t="s">
        <v>173</v>
      </c>
      <c r="D209" s="9" t="s">
        <v>23</v>
      </c>
      <c r="E209" s="9" t="s">
        <v>197</v>
      </c>
      <c r="F209" s="9" t="s">
        <v>205</v>
      </c>
      <c r="G209" s="9">
        <v>2020</v>
      </c>
      <c r="H209" s="9" t="s">
        <v>57</v>
      </c>
      <c r="I209" s="16" t="s">
        <v>62</v>
      </c>
    </row>
  </sheetData>
  <autoFilter ref="A32:I209">
    <sortState ref="A33:I209">
      <sortCondition ref="E32:E188"/>
    </sortState>
  </autoFilter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87"/>
  <sheetViews>
    <sheetView workbookViewId="0">
      <selection activeCell="C3" sqref="C3"/>
    </sheetView>
  </sheetViews>
  <sheetFormatPr baseColWidth="10" defaultRowHeight="16.5" x14ac:dyDescent="0.3"/>
  <cols>
    <col min="1" max="1" width="6.140625" style="2" customWidth="1"/>
    <col min="2" max="2" width="37.42578125" style="2" customWidth="1"/>
    <col min="3" max="3" width="19.7109375" style="2" customWidth="1"/>
    <col min="4" max="4" width="21.42578125" style="2" customWidth="1"/>
    <col min="5" max="5" width="17.7109375" style="2" customWidth="1"/>
    <col min="6" max="6" width="21.42578125" style="2" customWidth="1"/>
    <col min="7" max="7" width="27.28515625" style="2" bestFit="1" customWidth="1"/>
    <col min="8" max="16384" width="11.42578125" style="2"/>
  </cols>
  <sheetData>
    <row r="1" spans="2:16384" x14ac:dyDescent="0.3">
      <c r="B1" s="19" t="s">
        <v>30</v>
      </c>
      <c r="C1" s="19" t="s">
        <v>45</v>
      </c>
      <c r="D1" s="19" t="s">
        <v>33</v>
      </c>
      <c r="E1" s="19" t="s">
        <v>46</v>
      </c>
      <c r="F1" s="19" t="s">
        <v>368</v>
      </c>
      <c r="G1" s="19" t="s">
        <v>369</v>
      </c>
    </row>
    <row r="2" spans="2:16384" x14ac:dyDescent="0.3">
      <c r="B2" s="20" t="s">
        <v>7</v>
      </c>
      <c r="C2" s="20" t="s">
        <v>41</v>
      </c>
      <c r="D2" s="20" t="s">
        <v>42</v>
      </c>
      <c r="E2" s="20" t="s">
        <v>47</v>
      </c>
      <c r="F2" s="20" t="s">
        <v>370</v>
      </c>
      <c r="G2" s="21">
        <v>1000000</v>
      </c>
      <c r="DP2" s="2">
        <f>COUNTIF(DP11:DP87,"Adjudicación Directa")</f>
        <v>0</v>
      </c>
      <c r="DQ2" s="2">
        <f>COUNTIF(DQ11:DQ87,"Adjudicación Directa")</f>
        <v>0</v>
      </c>
      <c r="DR2" s="2">
        <f>COUNTIF(DR11:DR87,"Adjudicación Directa")</f>
        <v>0</v>
      </c>
      <c r="DS2" s="2">
        <f>COUNTIF(DS11:DS87,"Adjudicación Directa")</f>
        <v>0</v>
      </c>
      <c r="DT2" s="2">
        <f>COUNTIF(DT11:DT87,"Adjudicación Directa")</f>
        <v>0</v>
      </c>
      <c r="DU2" s="2">
        <f>COUNTIF(DU11:DU87,"Adjudicación Directa")</f>
        <v>0</v>
      </c>
      <c r="DV2" s="2">
        <f>COUNTIF(DV11:DV87,"Adjudicación Directa")</f>
        <v>0</v>
      </c>
      <c r="DW2" s="2">
        <f>COUNTIF(DW11:DW87,"Adjudicación Directa")</f>
        <v>0</v>
      </c>
      <c r="DX2" s="2">
        <f>COUNTIF(DX11:DX87,"Adjudicación Directa")</f>
        <v>0</v>
      </c>
      <c r="DY2" s="2">
        <f>COUNTIF(DY11:DY87,"Adjudicación Directa")</f>
        <v>0</v>
      </c>
      <c r="DZ2" s="2">
        <f>COUNTIF(DZ11:DZ87,"Adjudicación Directa")</f>
        <v>0</v>
      </c>
      <c r="EA2" s="2">
        <f>COUNTIF(EA11:EA87,"Adjudicación Directa")</f>
        <v>0</v>
      </c>
      <c r="EB2" s="2">
        <f>COUNTIF(EB11:EB87,"Adjudicación Directa")</f>
        <v>0</v>
      </c>
      <c r="EC2" s="2">
        <f>COUNTIF(EC11:EC87,"Adjudicación Directa")</f>
        <v>0</v>
      </c>
      <c r="ED2" s="2">
        <f>COUNTIF(ED11:ED87,"Adjudicación Directa")</f>
        <v>0</v>
      </c>
      <c r="EE2" s="2">
        <f>COUNTIF(EE11:EE87,"Adjudicación Directa")</f>
        <v>0</v>
      </c>
      <c r="EF2" s="2">
        <f>COUNTIF(EF11:EF87,"Adjudicación Directa")</f>
        <v>0</v>
      </c>
      <c r="EG2" s="2">
        <f>COUNTIF(EG11:EG87,"Adjudicación Directa")</f>
        <v>0</v>
      </c>
      <c r="EH2" s="2">
        <f>COUNTIF(EH11:EH87,"Adjudicación Directa")</f>
        <v>0</v>
      </c>
      <c r="EI2" s="2">
        <f>COUNTIF(EI11:EI87,"Adjudicación Directa")</f>
        <v>0</v>
      </c>
      <c r="EJ2" s="2">
        <f>COUNTIF(EJ11:EJ87,"Adjudicación Directa")</f>
        <v>0</v>
      </c>
      <c r="EK2" s="2">
        <f>COUNTIF(EK11:EK87,"Adjudicación Directa")</f>
        <v>0</v>
      </c>
      <c r="EL2" s="2">
        <f>COUNTIF(EL11:EL87,"Adjudicación Directa")</f>
        <v>0</v>
      </c>
      <c r="EM2" s="2">
        <f>COUNTIF(EM11:EM87,"Adjudicación Directa")</f>
        <v>0</v>
      </c>
      <c r="EN2" s="2">
        <f>COUNTIF(EN11:EN87,"Adjudicación Directa")</f>
        <v>0</v>
      </c>
      <c r="EO2" s="2">
        <f>COUNTIF(EO11:EO87,"Adjudicación Directa")</f>
        <v>0</v>
      </c>
      <c r="EP2" s="2">
        <f>COUNTIF(EP11:EP87,"Adjudicación Directa")</f>
        <v>0</v>
      </c>
      <c r="EQ2" s="2">
        <f>COUNTIF(EQ11:EQ87,"Adjudicación Directa")</f>
        <v>0</v>
      </c>
      <c r="ER2" s="2">
        <f>COUNTIF(ER11:ER87,"Adjudicación Directa")</f>
        <v>0</v>
      </c>
      <c r="ES2" s="2">
        <f>COUNTIF(ES11:ES87,"Adjudicación Directa")</f>
        <v>0</v>
      </c>
      <c r="ET2" s="2">
        <f>COUNTIF(ET11:ET87,"Adjudicación Directa")</f>
        <v>0</v>
      </c>
      <c r="EU2" s="2">
        <f>COUNTIF(EU11:EU87,"Adjudicación Directa")</f>
        <v>0</v>
      </c>
      <c r="EV2" s="2">
        <f>COUNTIF(EV11:EV87,"Adjudicación Directa")</f>
        <v>0</v>
      </c>
      <c r="EW2" s="2">
        <f>COUNTIF(EW11:EW87,"Adjudicación Directa")</f>
        <v>0</v>
      </c>
      <c r="EX2" s="2">
        <f>COUNTIF(EX11:EX87,"Adjudicación Directa")</f>
        <v>0</v>
      </c>
      <c r="EY2" s="2">
        <f>COUNTIF(EY11:EY87,"Adjudicación Directa")</f>
        <v>0</v>
      </c>
      <c r="EZ2" s="2">
        <f>COUNTIF(EZ11:EZ87,"Adjudicación Directa")</f>
        <v>0</v>
      </c>
      <c r="FA2" s="2">
        <f>COUNTIF(FA11:FA87,"Adjudicación Directa")</f>
        <v>0</v>
      </c>
      <c r="FB2" s="2">
        <f>COUNTIF(FB11:FB87,"Adjudicación Directa")</f>
        <v>0</v>
      </c>
      <c r="FC2" s="2">
        <f>COUNTIF(FC11:FC87,"Adjudicación Directa")</f>
        <v>0</v>
      </c>
      <c r="FD2" s="2">
        <f>COUNTIF(FD11:FD87,"Adjudicación Directa")</f>
        <v>0</v>
      </c>
      <c r="FE2" s="2">
        <f>COUNTIF(FE11:FE87,"Adjudicación Directa")</f>
        <v>0</v>
      </c>
      <c r="FF2" s="2">
        <f>COUNTIF(FF11:FF87,"Adjudicación Directa")</f>
        <v>0</v>
      </c>
      <c r="FG2" s="2">
        <f>COUNTIF(FG11:FG87,"Adjudicación Directa")</f>
        <v>0</v>
      </c>
      <c r="FH2" s="2">
        <f>COUNTIF(FH11:FH87,"Adjudicación Directa")</f>
        <v>0</v>
      </c>
      <c r="FI2" s="2">
        <f>COUNTIF(FI11:FI87,"Adjudicación Directa")</f>
        <v>0</v>
      </c>
      <c r="FJ2" s="2">
        <f>COUNTIF(FJ11:FJ87,"Adjudicación Directa")</f>
        <v>0</v>
      </c>
      <c r="FK2" s="2">
        <f>COUNTIF(FK11:FK87,"Adjudicación Directa")</f>
        <v>0</v>
      </c>
      <c r="FL2" s="2">
        <f>COUNTIF(FL11:FL87,"Adjudicación Directa")</f>
        <v>0</v>
      </c>
      <c r="FM2" s="2">
        <f>COUNTIF(FM11:FM87,"Adjudicación Directa")</f>
        <v>0</v>
      </c>
      <c r="FN2" s="2">
        <f>COUNTIF(FN11:FN87,"Adjudicación Directa")</f>
        <v>0</v>
      </c>
      <c r="FO2" s="2">
        <f>COUNTIF(FO11:FO87,"Adjudicación Directa")</f>
        <v>0</v>
      </c>
      <c r="FP2" s="2">
        <f>COUNTIF(FP11:FP87,"Adjudicación Directa")</f>
        <v>0</v>
      </c>
      <c r="FQ2" s="2">
        <f>COUNTIF(FQ11:FQ87,"Adjudicación Directa")</f>
        <v>0</v>
      </c>
      <c r="FR2" s="2">
        <f>COUNTIF(FR11:FR87,"Adjudicación Directa")</f>
        <v>0</v>
      </c>
      <c r="FS2" s="2">
        <f>COUNTIF(FS11:FS87,"Adjudicación Directa")</f>
        <v>0</v>
      </c>
      <c r="FT2" s="2">
        <f>COUNTIF(FT11:FT87,"Adjudicación Directa")</f>
        <v>0</v>
      </c>
      <c r="FU2" s="2">
        <f>COUNTIF(FU11:FU87,"Adjudicación Directa")</f>
        <v>0</v>
      </c>
      <c r="FV2" s="2">
        <f>COUNTIF(FV11:FV87,"Adjudicación Directa")</f>
        <v>0</v>
      </c>
      <c r="FW2" s="2">
        <f>COUNTIF(FW11:FW87,"Adjudicación Directa")</f>
        <v>0</v>
      </c>
      <c r="FX2" s="2">
        <f>COUNTIF(FX11:FX87,"Adjudicación Directa")</f>
        <v>0</v>
      </c>
      <c r="FY2" s="2">
        <f>COUNTIF(FY11:FY87,"Adjudicación Directa")</f>
        <v>0</v>
      </c>
      <c r="FZ2" s="2">
        <f>COUNTIF(FZ11:FZ87,"Adjudicación Directa")</f>
        <v>0</v>
      </c>
      <c r="GA2" s="2">
        <f>COUNTIF(GA11:GA87,"Adjudicación Directa")</f>
        <v>0</v>
      </c>
      <c r="GB2" s="2">
        <f>COUNTIF(GB11:GB87,"Adjudicación Directa")</f>
        <v>0</v>
      </c>
      <c r="GC2" s="2">
        <f>COUNTIF(GC11:GC87,"Adjudicación Directa")</f>
        <v>0</v>
      </c>
      <c r="GD2" s="2">
        <f>COUNTIF(GD11:GD87,"Adjudicación Directa")</f>
        <v>0</v>
      </c>
      <c r="GE2" s="2">
        <f>COUNTIF(GE11:GE87,"Adjudicación Directa")</f>
        <v>0</v>
      </c>
      <c r="GF2" s="2">
        <f>COUNTIF(GF11:GF87,"Adjudicación Directa")</f>
        <v>0</v>
      </c>
      <c r="GG2" s="2">
        <f>COUNTIF(GG11:GG87,"Adjudicación Directa")</f>
        <v>0</v>
      </c>
      <c r="GH2" s="2">
        <f>COUNTIF(GH11:GH87,"Adjudicación Directa")</f>
        <v>0</v>
      </c>
      <c r="GI2" s="2">
        <f>COUNTIF(GI11:GI87,"Adjudicación Directa")</f>
        <v>0</v>
      </c>
      <c r="GJ2" s="2">
        <f>COUNTIF(GJ11:GJ87,"Adjudicación Directa")</f>
        <v>0</v>
      </c>
      <c r="GK2" s="2">
        <f>COUNTIF(GK11:GK87,"Adjudicación Directa")</f>
        <v>0</v>
      </c>
      <c r="GL2" s="2">
        <f>COUNTIF(GL11:GL87,"Adjudicación Directa")</f>
        <v>0</v>
      </c>
      <c r="GM2" s="2">
        <f>COUNTIF(GM11:GM87,"Adjudicación Directa")</f>
        <v>0</v>
      </c>
      <c r="GN2" s="2">
        <f>COUNTIF(GN11:GN87,"Adjudicación Directa")</f>
        <v>0</v>
      </c>
      <c r="GO2" s="2">
        <f>COUNTIF(GO11:GO87,"Adjudicación Directa")</f>
        <v>0</v>
      </c>
      <c r="GP2" s="2">
        <f>COUNTIF(GP11:GP87,"Adjudicación Directa")</f>
        <v>0</v>
      </c>
      <c r="GQ2" s="2">
        <f>COUNTIF(GQ11:GQ87,"Adjudicación Directa")</f>
        <v>0</v>
      </c>
      <c r="GR2" s="2">
        <f>COUNTIF(GR11:GR87,"Adjudicación Directa")</f>
        <v>0</v>
      </c>
      <c r="GS2" s="2">
        <f>COUNTIF(GS11:GS87,"Adjudicación Directa")</f>
        <v>0</v>
      </c>
      <c r="GT2" s="2">
        <f>COUNTIF(GT11:GT87,"Adjudicación Directa")</f>
        <v>0</v>
      </c>
      <c r="GU2" s="2">
        <f>COUNTIF(GU11:GU87,"Adjudicación Directa")</f>
        <v>0</v>
      </c>
      <c r="GV2" s="2">
        <f>COUNTIF(GV11:GV87,"Adjudicación Directa")</f>
        <v>0</v>
      </c>
      <c r="GW2" s="2">
        <f>COUNTIF(GW11:GW87,"Adjudicación Directa")</f>
        <v>0</v>
      </c>
      <c r="GX2" s="2">
        <f>COUNTIF(GX11:GX87,"Adjudicación Directa")</f>
        <v>0</v>
      </c>
      <c r="GY2" s="2">
        <f>COUNTIF(GY11:GY87,"Adjudicación Directa")</f>
        <v>0</v>
      </c>
      <c r="GZ2" s="2">
        <f>COUNTIF(GZ11:GZ87,"Adjudicación Directa")</f>
        <v>0</v>
      </c>
      <c r="HA2" s="2">
        <f>COUNTIF(HA11:HA87,"Adjudicación Directa")</f>
        <v>0</v>
      </c>
      <c r="HB2" s="2">
        <f>COUNTIF(HB11:HB87,"Adjudicación Directa")</f>
        <v>0</v>
      </c>
      <c r="HC2" s="2">
        <f>COUNTIF(HC11:HC87,"Adjudicación Directa")</f>
        <v>0</v>
      </c>
      <c r="HD2" s="2">
        <f>COUNTIF(HD11:HD87,"Adjudicación Directa")</f>
        <v>0</v>
      </c>
      <c r="HE2" s="2">
        <f>COUNTIF(HE11:HE87,"Adjudicación Directa")</f>
        <v>0</v>
      </c>
      <c r="HF2" s="2">
        <f>COUNTIF(HF11:HF87,"Adjudicación Directa")</f>
        <v>0</v>
      </c>
      <c r="HG2" s="2">
        <f>COUNTIF(HG11:HG87,"Adjudicación Directa")</f>
        <v>0</v>
      </c>
      <c r="HH2" s="2">
        <f>COUNTIF(HH11:HH87,"Adjudicación Directa")</f>
        <v>0</v>
      </c>
      <c r="HI2" s="2">
        <f>COUNTIF(HI11:HI87,"Adjudicación Directa")</f>
        <v>0</v>
      </c>
      <c r="HJ2" s="2">
        <f>COUNTIF(HJ11:HJ87,"Adjudicación Directa")</f>
        <v>0</v>
      </c>
      <c r="HK2" s="2">
        <f>COUNTIF(HK11:HK87,"Adjudicación Directa")</f>
        <v>0</v>
      </c>
      <c r="HL2" s="2">
        <f>COUNTIF(HL11:HL87,"Adjudicación Directa")</f>
        <v>0</v>
      </c>
      <c r="HM2" s="2">
        <f>COUNTIF(HM11:HM87,"Adjudicación Directa")</f>
        <v>0</v>
      </c>
      <c r="HN2" s="2">
        <f>COUNTIF(HN11:HN87,"Adjudicación Directa")</f>
        <v>0</v>
      </c>
      <c r="HO2" s="2">
        <f>COUNTIF(HO11:HO87,"Adjudicación Directa")</f>
        <v>0</v>
      </c>
      <c r="HP2" s="2">
        <f>COUNTIF(HP11:HP87,"Adjudicación Directa")</f>
        <v>0</v>
      </c>
      <c r="HQ2" s="2">
        <f>COUNTIF(HQ11:HQ87,"Adjudicación Directa")</f>
        <v>0</v>
      </c>
      <c r="HR2" s="2">
        <f>COUNTIF(HR11:HR87,"Adjudicación Directa")</f>
        <v>0</v>
      </c>
      <c r="HS2" s="2">
        <f>COUNTIF(HS11:HS87,"Adjudicación Directa")</f>
        <v>0</v>
      </c>
      <c r="HT2" s="2">
        <f>COUNTIF(HT11:HT87,"Adjudicación Directa")</f>
        <v>0</v>
      </c>
      <c r="HU2" s="2">
        <f>COUNTIF(HU11:HU87,"Adjudicación Directa")</f>
        <v>0</v>
      </c>
      <c r="HV2" s="2">
        <f>COUNTIF(HV11:HV87,"Adjudicación Directa")</f>
        <v>0</v>
      </c>
      <c r="HW2" s="2">
        <f>COUNTIF(HW11:HW87,"Adjudicación Directa")</f>
        <v>0</v>
      </c>
      <c r="HX2" s="2">
        <f>COUNTIF(HX11:HX87,"Adjudicación Directa")</f>
        <v>0</v>
      </c>
      <c r="HY2" s="2">
        <f>COUNTIF(HY11:HY87,"Adjudicación Directa")</f>
        <v>0</v>
      </c>
      <c r="HZ2" s="2">
        <f>COUNTIF(HZ11:HZ87,"Adjudicación Directa")</f>
        <v>0</v>
      </c>
      <c r="IA2" s="2">
        <f>COUNTIF(IA11:IA87,"Adjudicación Directa")</f>
        <v>0</v>
      </c>
      <c r="IB2" s="2">
        <f>COUNTIF(IB11:IB87,"Adjudicación Directa")</f>
        <v>0</v>
      </c>
      <c r="IC2" s="2">
        <f>COUNTIF(IC11:IC87,"Adjudicación Directa")</f>
        <v>0</v>
      </c>
      <c r="ID2" s="2">
        <f>COUNTIF(ID11:ID87,"Adjudicación Directa")</f>
        <v>0</v>
      </c>
      <c r="IE2" s="2">
        <f>COUNTIF(IE11:IE87,"Adjudicación Directa")</f>
        <v>0</v>
      </c>
      <c r="IF2" s="2">
        <f>COUNTIF(IF11:IF87,"Adjudicación Directa")</f>
        <v>0</v>
      </c>
      <c r="IG2" s="2">
        <f>COUNTIF(IG11:IG87,"Adjudicación Directa")</f>
        <v>0</v>
      </c>
      <c r="IH2" s="2">
        <f>COUNTIF(IH11:IH87,"Adjudicación Directa")</f>
        <v>0</v>
      </c>
      <c r="II2" s="2">
        <f>COUNTIF(II11:II87,"Adjudicación Directa")</f>
        <v>0</v>
      </c>
      <c r="IJ2" s="2">
        <f>COUNTIF(IJ11:IJ87,"Adjudicación Directa")</f>
        <v>0</v>
      </c>
      <c r="IK2" s="2">
        <f>COUNTIF(IK11:IK87,"Adjudicación Directa")</f>
        <v>0</v>
      </c>
      <c r="IL2" s="2">
        <f>COUNTIF(IL11:IL87,"Adjudicación Directa")</f>
        <v>0</v>
      </c>
      <c r="IM2" s="2">
        <f>COUNTIF(IM11:IM87,"Adjudicación Directa")</f>
        <v>0</v>
      </c>
      <c r="IN2" s="2">
        <f>COUNTIF(IN11:IN87,"Adjudicación Directa")</f>
        <v>0</v>
      </c>
      <c r="IO2" s="2">
        <f>COUNTIF(IO11:IO87,"Adjudicación Directa")</f>
        <v>0</v>
      </c>
      <c r="IP2" s="2">
        <f>COUNTIF(IP11:IP87,"Adjudicación Directa")</f>
        <v>0</v>
      </c>
      <c r="IQ2" s="2">
        <f>COUNTIF(IQ11:IQ87,"Adjudicación Directa")</f>
        <v>0</v>
      </c>
      <c r="IR2" s="2">
        <f>COUNTIF(IR11:IR87,"Adjudicación Directa")</f>
        <v>0</v>
      </c>
      <c r="IS2" s="2">
        <f>COUNTIF(IS11:IS87,"Adjudicación Directa")</f>
        <v>0</v>
      </c>
      <c r="IT2" s="2">
        <f>COUNTIF(IT11:IT87,"Adjudicación Directa")</f>
        <v>0</v>
      </c>
      <c r="IU2" s="2">
        <f>COUNTIF(IU11:IU87,"Adjudicación Directa")</f>
        <v>0</v>
      </c>
      <c r="IV2" s="2">
        <f>COUNTIF(IV11:IV87,"Adjudicación Directa")</f>
        <v>0</v>
      </c>
      <c r="IW2" s="2">
        <f>COUNTIF(IW11:IW87,"Adjudicación Directa")</f>
        <v>0</v>
      </c>
      <c r="IX2" s="2">
        <f>COUNTIF(IX11:IX87,"Adjudicación Directa")</f>
        <v>0</v>
      </c>
      <c r="IY2" s="2">
        <f>COUNTIF(IY11:IY87,"Adjudicación Directa")</f>
        <v>0</v>
      </c>
      <c r="IZ2" s="2">
        <f>COUNTIF(IZ11:IZ87,"Adjudicación Directa")</f>
        <v>0</v>
      </c>
      <c r="JA2" s="2">
        <f>COUNTIF(JA11:JA87,"Adjudicación Directa")</f>
        <v>0</v>
      </c>
      <c r="JB2" s="2">
        <f>COUNTIF(JB11:JB87,"Adjudicación Directa")</f>
        <v>0</v>
      </c>
      <c r="JC2" s="2">
        <f>COUNTIF(JC11:JC87,"Adjudicación Directa")</f>
        <v>0</v>
      </c>
      <c r="JD2" s="2">
        <f>COUNTIF(JD11:JD87,"Adjudicación Directa")</f>
        <v>0</v>
      </c>
      <c r="JE2" s="2">
        <f>COUNTIF(JE11:JE87,"Adjudicación Directa")</f>
        <v>0</v>
      </c>
      <c r="JF2" s="2">
        <f>COUNTIF(JF11:JF87,"Adjudicación Directa")</f>
        <v>0</v>
      </c>
      <c r="JG2" s="2">
        <f>COUNTIF(JG11:JG87,"Adjudicación Directa")</f>
        <v>0</v>
      </c>
      <c r="JH2" s="2">
        <f>COUNTIF(JH11:JH87,"Adjudicación Directa")</f>
        <v>0</v>
      </c>
      <c r="JI2" s="2">
        <f>COUNTIF(JI11:JI87,"Adjudicación Directa")</f>
        <v>0</v>
      </c>
      <c r="JJ2" s="2">
        <f>COUNTIF(JJ11:JJ87,"Adjudicación Directa")</f>
        <v>0</v>
      </c>
      <c r="JK2" s="2">
        <f>COUNTIF(JK11:JK87,"Adjudicación Directa")</f>
        <v>0</v>
      </c>
      <c r="JL2" s="2">
        <f>COUNTIF(JL11:JL87,"Adjudicación Directa")</f>
        <v>0</v>
      </c>
      <c r="JM2" s="2">
        <f>COUNTIF(JM11:JM87,"Adjudicación Directa")</f>
        <v>0</v>
      </c>
      <c r="JN2" s="2">
        <f>COUNTIF(JN11:JN87,"Adjudicación Directa")</f>
        <v>0</v>
      </c>
      <c r="JO2" s="2">
        <f>COUNTIF(JO11:JO87,"Adjudicación Directa")</f>
        <v>0</v>
      </c>
      <c r="JP2" s="2">
        <f>COUNTIF(JP11:JP87,"Adjudicación Directa")</f>
        <v>0</v>
      </c>
      <c r="JQ2" s="2">
        <f>COUNTIF(JQ11:JQ87,"Adjudicación Directa")</f>
        <v>0</v>
      </c>
      <c r="JR2" s="2">
        <f>COUNTIF(JR11:JR87,"Adjudicación Directa")</f>
        <v>0</v>
      </c>
      <c r="JS2" s="2">
        <f>COUNTIF(JS11:JS87,"Adjudicación Directa")</f>
        <v>0</v>
      </c>
      <c r="JT2" s="2">
        <f>COUNTIF(JT11:JT87,"Adjudicación Directa")</f>
        <v>0</v>
      </c>
      <c r="JU2" s="2">
        <f>COUNTIF(JU11:JU87,"Adjudicación Directa")</f>
        <v>0</v>
      </c>
      <c r="JV2" s="2">
        <f>COUNTIF(JV11:JV87,"Adjudicación Directa")</f>
        <v>0</v>
      </c>
      <c r="JW2" s="2">
        <f>COUNTIF(JW11:JW87,"Adjudicación Directa")</f>
        <v>0</v>
      </c>
      <c r="JX2" s="2">
        <f>COUNTIF(JX11:JX87,"Adjudicación Directa")</f>
        <v>0</v>
      </c>
      <c r="JY2" s="2">
        <f>COUNTIF(JY11:JY87,"Adjudicación Directa")</f>
        <v>0</v>
      </c>
      <c r="JZ2" s="2">
        <f>COUNTIF(JZ11:JZ87,"Adjudicación Directa")</f>
        <v>0</v>
      </c>
      <c r="KA2" s="2">
        <f>COUNTIF(KA11:KA87,"Adjudicación Directa")</f>
        <v>0</v>
      </c>
      <c r="KB2" s="2">
        <f>COUNTIF(KB11:KB87,"Adjudicación Directa")</f>
        <v>0</v>
      </c>
      <c r="KC2" s="2">
        <f>COUNTIF(KC11:KC87,"Adjudicación Directa")</f>
        <v>0</v>
      </c>
      <c r="KD2" s="2">
        <f>COUNTIF(KD11:KD87,"Adjudicación Directa")</f>
        <v>0</v>
      </c>
      <c r="KE2" s="2">
        <f>COUNTIF(KE11:KE87,"Adjudicación Directa")</f>
        <v>0</v>
      </c>
      <c r="KF2" s="2">
        <f>COUNTIF(KF11:KF87,"Adjudicación Directa")</f>
        <v>0</v>
      </c>
      <c r="KG2" s="2">
        <f>COUNTIF(KG11:KG87,"Adjudicación Directa")</f>
        <v>0</v>
      </c>
      <c r="KH2" s="2">
        <f>COUNTIF(KH11:KH87,"Adjudicación Directa")</f>
        <v>0</v>
      </c>
      <c r="KI2" s="2">
        <f>COUNTIF(KI11:KI87,"Adjudicación Directa")</f>
        <v>0</v>
      </c>
      <c r="KJ2" s="2">
        <f>COUNTIF(KJ11:KJ87,"Adjudicación Directa")</f>
        <v>0</v>
      </c>
      <c r="KK2" s="2">
        <f>COUNTIF(KK11:KK87,"Adjudicación Directa")</f>
        <v>0</v>
      </c>
      <c r="KL2" s="2">
        <f>COUNTIF(KL11:KL87,"Adjudicación Directa")</f>
        <v>0</v>
      </c>
      <c r="KM2" s="2">
        <f>COUNTIF(KM11:KM87,"Adjudicación Directa")</f>
        <v>0</v>
      </c>
      <c r="KN2" s="2">
        <f>COUNTIF(KN11:KN87,"Adjudicación Directa")</f>
        <v>0</v>
      </c>
      <c r="KO2" s="2">
        <f>COUNTIF(KO11:KO87,"Adjudicación Directa")</f>
        <v>0</v>
      </c>
      <c r="KP2" s="2">
        <f>COUNTIF(KP11:KP87,"Adjudicación Directa")</f>
        <v>0</v>
      </c>
      <c r="KQ2" s="2">
        <f>COUNTIF(KQ11:KQ87,"Adjudicación Directa")</f>
        <v>0</v>
      </c>
      <c r="KR2" s="2">
        <f>COUNTIF(KR11:KR87,"Adjudicación Directa")</f>
        <v>0</v>
      </c>
      <c r="KS2" s="2">
        <f>COUNTIF(KS11:KS87,"Adjudicación Directa")</f>
        <v>0</v>
      </c>
      <c r="KT2" s="2">
        <f>COUNTIF(KT11:KT87,"Adjudicación Directa")</f>
        <v>0</v>
      </c>
      <c r="KU2" s="2">
        <f>COUNTIF(KU11:KU87,"Adjudicación Directa")</f>
        <v>0</v>
      </c>
      <c r="KV2" s="2">
        <f>COUNTIF(KV11:KV87,"Adjudicación Directa")</f>
        <v>0</v>
      </c>
      <c r="KW2" s="2">
        <f>COUNTIF(KW11:KW87,"Adjudicación Directa")</f>
        <v>0</v>
      </c>
      <c r="KX2" s="2">
        <f>COUNTIF(KX11:KX87,"Adjudicación Directa")</f>
        <v>0</v>
      </c>
      <c r="KY2" s="2">
        <f>COUNTIF(KY11:KY87,"Adjudicación Directa")</f>
        <v>0</v>
      </c>
      <c r="KZ2" s="2">
        <f>COUNTIF(KZ11:KZ87,"Adjudicación Directa")</f>
        <v>0</v>
      </c>
      <c r="LA2" s="2">
        <f>COUNTIF(LA11:LA87,"Adjudicación Directa")</f>
        <v>0</v>
      </c>
      <c r="LB2" s="2">
        <f>COUNTIF(LB11:LB87,"Adjudicación Directa")</f>
        <v>0</v>
      </c>
      <c r="LC2" s="2">
        <f>COUNTIF(LC11:LC87,"Adjudicación Directa")</f>
        <v>0</v>
      </c>
      <c r="LD2" s="2">
        <f>COUNTIF(LD11:LD87,"Adjudicación Directa")</f>
        <v>0</v>
      </c>
      <c r="LE2" s="2">
        <f>COUNTIF(LE11:LE87,"Adjudicación Directa")</f>
        <v>0</v>
      </c>
      <c r="LF2" s="2">
        <f>COUNTIF(LF11:LF87,"Adjudicación Directa")</f>
        <v>0</v>
      </c>
      <c r="LG2" s="2">
        <f>COUNTIF(LG11:LG87,"Adjudicación Directa")</f>
        <v>0</v>
      </c>
      <c r="LH2" s="2">
        <f>COUNTIF(LH11:LH87,"Adjudicación Directa")</f>
        <v>0</v>
      </c>
      <c r="LI2" s="2">
        <f>COUNTIF(LI11:LI87,"Adjudicación Directa")</f>
        <v>0</v>
      </c>
      <c r="LJ2" s="2">
        <f>COUNTIF(LJ11:LJ87,"Adjudicación Directa")</f>
        <v>0</v>
      </c>
      <c r="LK2" s="2">
        <f>COUNTIF(LK11:LK87,"Adjudicación Directa")</f>
        <v>0</v>
      </c>
      <c r="LL2" s="2">
        <f>COUNTIF(LL11:LL87,"Adjudicación Directa")</f>
        <v>0</v>
      </c>
      <c r="LM2" s="2">
        <f>COUNTIF(LM11:LM87,"Adjudicación Directa")</f>
        <v>0</v>
      </c>
      <c r="LN2" s="2">
        <f>COUNTIF(LN11:LN87,"Adjudicación Directa")</f>
        <v>0</v>
      </c>
      <c r="LO2" s="2">
        <f>COUNTIF(LO11:LO87,"Adjudicación Directa")</f>
        <v>0</v>
      </c>
      <c r="LP2" s="2">
        <f>COUNTIF(LP11:LP87,"Adjudicación Directa")</f>
        <v>0</v>
      </c>
      <c r="LQ2" s="2">
        <f>COUNTIF(LQ11:LQ87,"Adjudicación Directa")</f>
        <v>0</v>
      </c>
      <c r="LR2" s="2">
        <f>COUNTIF(LR11:LR87,"Adjudicación Directa")</f>
        <v>0</v>
      </c>
      <c r="LS2" s="2">
        <f>COUNTIF(LS11:LS87,"Adjudicación Directa")</f>
        <v>0</v>
      </c>
      <c r="LT2" s="2">
        <f>COUNTIF(LT11:LT87,"Adjudicación Directa")</f>
        <v>0</v>
      </c>
      <c r="LU2" s="2">
        <f>COUNTIF(LU11:LU87,"Adjudicación Directa")</f>
        <v>0</v>
      </c>
      <c r="LV2" s="2">
        <f>COUNTIF(LV11:LV87,"Adjudicación Directa")</f>
        <v>0</v>
      </c>
      <c r="LW2" s="2">
        <f>COUNTIF(LW11:LW87,"Adjudicación Directa")</f>
        <v>0</v>
      </c>
      <c r="LX2" s="2">
        <f>COUNTIF(LX11:LX87,"Adjudicación Directa")</f>
        <v>0</v>
      </c>
      <c r="LY2" s="2">
        <f>COUNTIF(LY11:LY87,"Adjudicación Directa")</f>
        <v>0</v>
      </c>
      <c r="LZ2" s="2">
        <f>COUNTIF(LZ11:LZ87,"Adjudicación Directa")</f>
        <v>0</v>
      </c>
      <c r="MA2" s="2">
        <f>COUNTIF(MA11:MA87,"Adjudicación Directa")</f>
        <v>0</v>
      </c>
      <c r="MB2" s="2">
        <f>COUNTIF(MB11:MB87,"Adjudicación Directa")</f>
        <v>0</v>
      </c>
      <c r="MC2" s="2">
        <f>COUNTIF(MC11:MC87,"Adjudicación Directa")</f>
        <v>0</v>
      </c>
      <c r="MD2" s="2">
        <f>COUNTIF(MD11:MD87,"Adjudicación Directa")</f>
        <v>0</v>
      </c>
      <c r="ME2" s="2">
        <f>COUNTIF(ME11:ME87,"Adjudicación Directa")</f>
        <v>0</v>
      </c>
      <c r="MF2" s="2">
        <f>COUNTIF(MF11:MF87,"Adjudicación Directa")</f>
        <v>0</v>
      </c>
      <c r="MG2" s="2">
        <f>COUNTIF(MG11:MG87,"Adjudicación Directa")</f>
        <v>0</v>
      </c>
      <c r="MH2" s="2">
        <f>COUNTIF(MH11:MH87,"Adjudicación Directa")</f>
        <v>0</v>
      </c>
      <c r="MI2" s="2">
        <f>COUNTIF(MI11:MI87,"Adjudicación Directa")</f>
        <v>0</v>
      </c>
      <c r="MJ2" s="2">
        <f>COUNTIF(MJ11:MJ87,"Adjudicación Directa")</f>
        <v>0</v>
      </c>
      <c r="MK2" s="2">
        <f>COUNTIF(MK11:MK87,"Adjudicación Directa")</f>
        <v>0</v>
      </c>
      <c r="ML2" s="2">
        <f>COUNTIF(ML11:ML87,"Adjudicación Directa")</f>
        <v>0</v>
      </c>
      <c r="MM2" s="2">
        <f>COUNTIF(MM11:MM87,"Adjudicación Directa")</f>
        <v>0</v>
      </c>
      <c r="MN2" s="2">
        <f>COUNTIF(MN11:MN87,"Adjudicación Directa")</f>
        <v>0</v>
      </c>
      <c r="MO2" s="2">
        <f>COUNTIF(MO11:MO87,"Adjudicación Directa")</f>
        <v>0</v>
      </c>
      <c r="MP2" s="2">
        <f>COUNTIF(MP11:MP87,"Adjudicación Directa")</f>
        <v>0</v>
      </c>
      <c r="MQ2" s="2">
        <f>COUNTIF(MQ11:MQ87,"Adjudicación Directa")</f>
        <v>0</v>
      </c>
      <c r="MR2" s="2">
        <f>COUNTIF(MR11:MR87,"Adjudicación Directa")</f>
        <v>0</v>
      </c>
      <c r="MS2" s="2">
        <f>COUNTIF(MS11:MS87,"Adjudicación Directa")</f>
        <v>0</v>
      </c>
      <c r="MT2" s="2">
        <f>COUNTIF(MT11:MT87,"Adjudicación Directa")</f>
        <v>0</v>
      </c>
      <c r="MU2" s="2">
        <f>COUNTIF(MU11:MU87,"Adjudicación Directa")</f>
        <v>0</v>
      </c>
      <c r="MV2" s="2">
        <f>COUNTIF(MV11:MV87,"Adjudicación Directa")</f>
        <v>0</v>
      </c>
      <c r="MW2" s="2">
        <f>COUNTIF(MW11:MW87,"Adjudicación Directa")</f>
        <v>0</v>
      </c>
      <c r="MX2" s="2">
        <f>COUNTIF(MX11:MX87,"Adjudicación Directa")</f>
        <v>0</v>
      </c>
      <c r="MY2" s="2">
        <f>COUNTIF(MY11:MY87,"Adjudicación Directa")</f>
        <v>0</v>
      </c>
      <c r="MZ2" s="2">
        <f>COUNTIF(MZ11:MZ87,"Adjudicación Directa")</f>
        <v>0</v>
      </c>
      <c r="NA2" s="2">
        <f>COUNTIF(NA11:NA87,"Adjudicación Directa")</f>
        <v>0</v>
      </c>
      <c r="NB2" s="2">
        <f>COUNTIF(NB11:NB87,"Adjudicación Directa")</f>
        <v>0</v>
      </c>
      <c r="NC2" s="2">
        <f>COUNTIF(NC11:NC87,"Adjudicación Directa")</f>
        <v>0</v>
      </c>
      <c r="ND2" s="2">
        <f>COUNTIF(ND11:ND87,"Adjudicación Directa")</f>
        <v>0</v>
      </c>
      <c r="NE2" s="2">
        <f>COUNTIF(NE11:NE87,"Adjudicación Directa")</f>
        <v>0</v>
      </c>
      <c r="NF2" s="2">
        <f>COUNTIF(NF11:NF87,"Adjudicación Directa")</f>
        <v>0</v>
      </c>
      <c r="NG2" s="2">
        <f>COUNTIF(NG11:NG87,"Adjudicación Directa")</f>
        <v>0</v>
      </c>
      <c r="NH2" s="2">
        <f>COUNTIF(NH11:NH87,"Adjudicación Directa")</f>
        <v>0</v>
      </c>
      <c r="NI2" s="2">
        <f>COUNTIF(NI11:NI87,"Adjudicación Directa")</f>
        <v>0</v>
      </c>
      <c r="NJ2" s="2">
        <f>COUNTIF(NJ11:NJ87,"Adjudicación Directa")</f>
        <v>0</v>
      </c>
      <c r="NK2" s="2">
        <f>COUNTIF(NK11:NK87,"Adjudicación Directa")</f>
        <v>0</v>
      </c>
      <c r="NL2" s="2">
        <f>COUNTIF(NL11:NL87,"Adjudicación Directa")</f>
        <v>0</v>
      </c>
      <c r="NM2" s="2">
        <f>COUNTIF(NM11:NM87,"Adjudicación Directa")</f>
        <v>0</v>
      </c>
      <c r="NN2" s="2">
        <f>COUNTIF(NN11:NN87,"Adjudicación Directa")</f>
        <v>0</v>
      </c>
      <c r="NO2" s="2">
        <f>COUNTIF(NO11:NO87,"Adjudicación Directa")</f>
        <v>0</v>
      </c>
      <c r="NP2" s="2">
        <f>COUNTIF(NP11:NP87,"Adjudicación Directa")</f>
        <v>0</v>
      </c>
      <c r="NQ2" s="2">
        <f>COUNTIF(NQ11:NQ87,"Adjudicación Directa")</f>
        <v>0</v>
      </c>
      <c r="NR2" s="2">
        <f>COUNTIF(NR11:NR87,"Adjudicación Directa")</f>
        <v>0</v>
      </c>
      <c r="NS2" s="2">
        <f>COUNTIF(NS11:NS87,"Adjudicación Directa")</f>
        <v>0</v>
      </c>
      <c r="NT2" s="2">
        <f>COUNTIF(NT11:NT87,"Adjudicación Directa")</f>
        <v>0</v>
      </c>
      <c r="NU2" s="2">
        <f>COUNTIF(NU11:NU87,"Adjudicación Directa")</f>
        <v>0</v>
      </c>
      <c r="NV2" s="2">
        <f>COUNTIF(NV11:NV87,"Adjudicación Directa")</f>
        <v>0</v>
      </c>
      <c r="NW2" s="2">
        <f>COUNTIF(NW11:NW87,"Adjudicación Directa")</f>
        <v>0</v>
      </c>
      <c r="NX2" s="2">
        <f>COUNTIF(NX11:NX87,"Adjudicación Directa")</f>
        <v>0</v>
      </c>
      <c r="NY2" s="2">
        <f>COUNTIF(NY11:NY87,"Adjudicación Directa")</f>
        <v>0</v>
      </c>
      <c r="NZ2" s="2">
        <f>COUNTIF(NZ11:NZ87,"Adjudicación Directa")</f>
        <v>0</v>
      </c>
      <c r="OA2" s="2">
        <f>COUNTIF(OA11:OA87,"Adjudicación Directa")</f>
        <v>0</v>
      </c>
      <c r="OB2" s="2">
        <f>COUNTIF(OB11:OB87,"Adjudicación Directa")</f>
        <v>0</v>
      </c>
      <c r="OC2" s="2">
        <f>COUNTIF(OC11:OC87,"Adjudicación Directa")</f>
        <v>0</v>
      </c>
      <c r="OD2" s="2">
        <f>COUNTIF(OD11:OD87,"Adjudicación Directa")</f>
        <v>0</v>
      </c>
      <c r="OE2" s="2">
        <f>COUNTIF(OE11:OE87,"Adjudicación Directa")</f>
        <v>0</v>
      </c>
      <c r="OF2" s="2">
        <f>COUNTIF(OF11:OF87,"Adjudicación Directa")</f>
        <v>0</v>
      </c>
      <c r="OG2" s="2">
        <f>COUNTIF(OG11:OG87,"Adjudicación Directa")</f>
        <v>0</v>
      </c>
      <c r="OH2" s="2">
        <f>COUNTIF(OH11:OH87,"Adjudicación Directa")</f>
        <v>0</v>
      </c>
      <c r="OI2" s="2">
        <f>COUNTIF(OI11:OI87,"Adjudicación Directa")</f>
        <v>0</v>
      </c>
      <c r="OJ2" s="2">
        <f>COUNTIF(OJ11:OJ87,"Adjudicación Directa")</f>
        <v>0</v>
      </c>
      <c r="OK2" s="2">
        <f>COUNTIF(OK11:OK87,"Adjudicación Directa")</f>
        <v>0</v>
      </c>
      <c r="OL2" s="2">
        <f>COUNTIF(OL11:OL87,"Adjudicación Directa")</f>
        <v>0</v>
      </c>
      <c r="OM2" s="2">
        <f>COUNTIF(OM11:OM87,"Adjudicación Directa")</f>
        <v>0</v>
      </c>
      <c r="ON2" s="2">
        <f>COUNTIF(ON11:ON87,"Adjudicación Directa")</f>
        <v>0</v>
      </c>
      <c r="OO2" s="2">
        <f>COUNTIF(OO11:OO87,"Adjudicación Directa")</f>
        <v>0</v>
      </c>
      <c r="OP2" s="2">
        <f>COUNTIF(OP11:OP87,"Adjudicación Directa")</f>
        <v>0</v>
      </c>
      <c r="OQ2" s="2">
        <f>COUNTIF(OQ11:OQ87,"Adjudicación Directa")</f>
        <v>0</v>
      </c>
      <c r="OR2" s="2">
        <f>COUNTIF(OR11:OR87,"Adjudicación Directa")</f>
        <v>0</v>
      </c>
      <c r="OS2" s="2">
        <f>COUNTIF(OS11:OS87,"Adjudicación Directa")</f>
        <v>0</v>
      </c>
      <c r="OT2" s="2">
        <f>COUNTIF(OT11:OT87,"Adjudicación Directa")</f>
        <v>0</v>
      </c>
      <c r="OU2" s="2">
        <f>COUNTIF(OU11:OU87,"Adjudicación Directa")</f>
        <v>0</v>
      </c>
      <c r="OV2" s="2">
        <f>COUNTIF(OV11:OV87,"Adjudicación Directa")</f>
        <v>0</v>
      </c>
      <c r="OW2" s="2">
        <f>COUNTIF(OW11:OW87,"Adjudicación Directa")</f>
        <v>0</v>
      </c>
      <c r="OX2" s="2">
        <f>COUNTIF(OX11:OX87,"Adjudicación Directa")</f>
        <v>0</v>
      </c>
      <c r="OY2" s="2">
        <f>COUNTIF(OY11:OY87,"Adjudicación Directa")</f>
        <v>0</v>
      </c>
      <c r="OZ2" s="2">
        <f>COUNTIF(OZ11:OZ87,"Adjudicación Directa")</f>
        <v>0</v>
      </c>
      <c r="PA2" s="2">
        <f>COUNTIF(PA11:PA87,"Adjudicación Directa")</f>
        <v>0</v>
      </c>
      <c r="PB2" s="2">
        <f>COUNTIF(PB11:PB87,"Adjudicación Directa")</f>
        <v>0</v>
      </c>
      <c r="PC2" s="2">
        <f>COUNTIF(PC11:PC87,"Adjudicación Directa")</f>
        <v>0</v>
      </c>
      <c r="PD2" s="2">
        <f>COUNTIF(PD11:PD87,"Adjudicación Directa")</f>
        <v>0</v>
      </c>
      <c r="PE2" s="2">
        <f>COUNTIF(PE11:PE87,"Adjudicación Directa")</f>
        <v>0</v>
      </c>
      <c r="PF2" s="2">
        <f>COUNTIF(PF11:PF87,"Adjudicación Directa")</f>
        <v>0</v>
      </c>
      <c r="PG2" s="2">
        <f>COUNTIF(PG11:PG87,"Adjudicación Directa")</f>
        <v>0</v>
      </c>
      <c r="PH2" s="2">
        <f>COUNTIF(PH11:PH87,"Adjudicación Directa")</f>
        <v>0</v>
      </c>
      <c r="PI2" s="2">
        <f>COUNTIF(PI11:PI87,"Adjudicación Directa")</f>
        <v>0</v>
      </c>
      <c r="PJ2" s="2">
        <f>COUNTIF(PJ11:PJ87,"Adjudicación Directa")</f>
        <v>0</v>
      </c>
      <c r="PK2" s="2">
        <f>COUNTIF(PK11:PK87,"Adjudicación Directa")</f>
        <v>0</v>
      </c>
      <c r="PL2" s="2">
        <f>COUNTIF(PL11:PL87,"Adjudicación Directa")</f>
        <v>0</v>
      </c>
      <c r="PM2" s="2">
        <f>COUNTIF(PM11:PM87,"Adjudicación Directa")</f>
        <v>0</v>
      </c>
      <c r="PN2" s="2">
        <f>COUNTIF(PN11:PN87,"Adjudicación Directa")</f>
        <v>0</v>
      </c>
      <c r="PO2" s="2">
        <f>COUNTIF(PO11:PO87,"Adjudicación Directa")</f>
        <v>0</v>
      </c>
      <c r="PP2" s="2">
        <f>COUNTIF(PP11:PP87,"Adjudicación Directa")</f>
        <v>0</v>
      </c>
      <c r="PQ2" s="2">
        <f>COUNTIF(PQ11:PQ87,"Adjudicación Directa")</f>
        <v>0</v>
      </c>
      <c r="PR2" s="2">
        <f>COUNTIF(PR11:PR87,"Adjudicación Directa")</f>
        <v>0</v>
      </c>
      <c r="PS2" s="2">
        <f>COUNTIF(PS11:PS87,"Adjudicación Directa")</f>
        <v>0</v>
      </c>
      <c r="PT2" s="2">
        <f>COUNTIF(PT11:PT87,"Adjudicación Directa")</f>
        <v>0</v>
      </c>
      <c r="PU2" s="2">
        <f>COUNTIF(PU11:PU87,"Adjudicación Directa")</f>
        <v>0</v>
      </c>
      <c r="PV2" s="2">
        <f>COUNTIF(PV11:PV87,"Adjudicación Directa")</f>
        <v>0</v>
      </c>
      <c r="PW2" s="2">
        <f>COUNTIF(PW11:PW87,"Adjudicación Directa")</f>
        <v>0</v>
      </c>
      <c r="PX2" s="2">
        <f>COUNTIF(PX11:PX87,"Adjudicación Directa")</f>
        <v>0</v>
      </c>
      <c r="PY2" s="2">
        <f>COUNTIF(PY11:PY87,"Adjudicación Directa")</f>
        <v>0</v>
      </c>
      <c r="PZ2" s="2">
        <f>COUNTIF(PZ11:PZ87,"Adjudicación Directa")</f>
        <v>0</v>
      </c>
      <c r="QA2" s="2">
        <f>COUNTIF(QA11:QA87,"Adjudicación Directa")</f>
        <v>0</v>
      </c>
      <c r="QB2" s="2">
        <f>COUNTIF(QB11:QB87,"Adjudicación Directa")</f>
        <v>0</v>
      </c>
      <c r="QC2" s="2">
        <f>COUNTIF(QC11:QC87,"Adjudicación Directa")</f>
        <v>0</v>
      </c>
      <c r="QD2" s="2">
        <f>COUNTIF(QD11:QD87,"Adjudicación Directa")</f>
        <v>0</v>
      </c>
      <c r="QE2" s="2">
        <f>COUNTIF(QE11:QE87,"Adjudicación Directa")</f>
        <v>0</v>
      </c>
      <c r="QF2" s="2">
        <f>COUNTIF(QF11:QF87,"Adjudicación Directa")</f>
        <v>0</v>
      </c>
      <c r="QG2" s="2">
        <f>COUNTIF(QG11:QG87,"Adjudicación Directa")</f>
        <v>0</v>
      </c>
      <c r="QH2" s="2">
        <f>COUNTIF(QH11:QH87,"Adjudicación Directa")</f>
        <v>0</v>
      </c>
      <c r="QI2" s="2">
        <f>COUNTIF(QI11:QI87,"Adjudicación Directa")</f>
        <v>0</v>
      </c>
      <c r="QJ2" s="2">
        <f>COUNTIF(QJ11:QJ87,"Adjudicación Directa")</f>
        <v>0</v>
      </c>
      <c r="QK2" s="2">
        <f>COUNTIF(QK11:QK87,"Adjudicación Directa")</f>
        <v>0</v>
      </c>
      <c r="QL2" s="2">
        <f>COUNTIF(QL11:QL87,"Adjudicación Directa")</f>
        <v>0</v>
      </c>
      <c r="QM2" s="2">
        <f>COUNTIF(QM11:QM87,"Adjudicación Directa")</f>
        <v>0</v>
      </c>
      <c r="QN2" s="2">
        <f>COUNTIF(QN11:QN87,"Adjudicación Directa")</f>
        <v>0</v>
      </c>
      <c r="QO2" s="2">
        <f>COUNTIF(QO11:QO87,"Adjudicación Directa")</f>
        <v>0</v>
      </c>
      <c r="QP2" s="2">
        <f>COUNTIF(QP11:QP87,"Adjudicación Directa")</f>
        <v>0</v>
      </c>
      <c r="QQ2" s="2">
        <f>COUNTIF(QQ11:QQ87,"Adjudicación Directa")</f>
        <v>0</v>
      </c>
      <c r="QR2" s="2">
        <f>COUNTIF(QR11:QR87,"Adjudicación Directa")</f>
        <v>0</v>
      </c>
      <c r="QS2" s="2">
        <f>COUNTIF(QS11:QS87,"Adjudicación Directa")</f>
        <v>0</v>
      </c>
      <c r="QT2" s="2">
        <f>COUNTIF(QT11:QT87,"Adjudicación Directa")</f>
        <v>0</v>
      </c>
      <c r="QU2" s="2">
        <f>COUNTIF(QU11:QU87,"Adjudicación Directa")</f>
        <v>0</v>
      </c>
      <c r="QV2" s="2">
        <f>COUNTIF(QV11:QV87,"Adjudicación Directa")</f>
        <v>0</v>
      </c>
      <c r="QW2" s="2">
        <f>COUNTIF(QW11:QW87,"Adjudicación Directa")</f>
        <v>0</v>
      </c>
      <c r="QX2" s="2">
        <f>COUNTIF(QX11:QX87,"Adjudicación Directa")</f>
        <v>0</v>
      </c>
      <c r="QY2" s="2">
        <f>COUNTIF(QY11:QY87,"Adjudicación Directa")</f>
        <v>0</v>
      </c>
      <c r="QZ2" s="2">
        <f>COUNTIF(QZ11:QZ87,"Adjudicación Directa")</f>
        <v>0</v>
      </c>
      <c r="RA2" s="2">
        <f>COUNTIF(RA11:RA87,"Adjudicación Directa")</f>
        <v>0</v>
      </c>
      <c r="RB2" s="2">
        <f>COUNTIF(RB11:RB87,"Adjudicación Directa")</f>
        <v>0</v>
      </c>
      <c r="RC2" s="2">
        <f>COUNTIF(RC11:RC87,"Adjudicación Directa")</f>
        <v>0</v>
      </c>
      <c r="RD2" s="2">
        <f>COUNTIF(RD11:RD87,"Adjudicación Directa")</f>
        <v>0</v>
      </c>
      <c r="RE2" s="2">
        <f>COUNTIF(RE11:RE87,"Adjudicación Directa")</f>
        <v>0</v>
      </c>
      <c r="RF2" s="2">
        <f>COUNTIF(RF11:RF87,"Adjudicación Directa")</f>
        <v>0</v>
      </c>
      <c r="RG2" s="2">
        <f>COUNTIF(RG11:RG87,"Adjudicación Directa")</f>
        <v>0</v>
      </c>
      <c r="RH2" s="2">
        <f>COUNTIF(RH11:RH87,"Adjudicación Directa")</f>
        <v>0</v>
      </c>
      <c r="RI2" s="2">
        <f>COUNTIF(RI11:RI87,"Adjudicación Directa")</f>
        <v>0</v>
      </c>
      <c r="RJ2" s="2">
        <f>COUNTIF(RJ11:RJ87,"Adjudicación Directa")</f>
        <v>0</v>
      </c>
      <c r="RK2" s="2">
        <f>COUNTIF(RK11:RK87,"Adjudicación Directa")</f>
        <v>0</v>
      </c>
      <c r="RL2" s="2">
        <f>COUNTIF(RL11:RL87,"Adjudicación Directa")</f>
        <v>0</v>
      </c>
      <c r="RM2" s="2">
        <f>COUNTIF(RM11:RM87,"Adjudicación Directa")</f>
        <v>0</v>
      </c>
      <c r="RN2" s="2">
        <f>COUNTIF(RN11:RN87,"Adjudicación Directa")</f>
        <v>0</v>
      </c>
      <c r="RO2" s="2">
        <f>COUNTIF(RO11:RO87,"Adjudicación Directa")</f>
        <v>0</v>
      </c>
      <c r="RP2" s="2">
        <f>COUNTIF(RP11:RP87,"Adjudicación Directa")</f>
        <v>0</v>
      </c>
      <c r="RQ2" s="2">
        <f>COUNTIF(RQ11:RQ87,"Adjudicación Directa")</f>
        <v>0</v>
      </c>
      <c r="RR2" s="2">
        <f>COUNTIF(RR11:RR87,"Adjudicación Directa")</f>
        <v>0</v>
      </c>
      <c r="RS2" s="2">
        <f>COUNTIF(RS11:RS87,"Adjudicación Directa")</f>
        <v>0</v>
      </c>
      <c r="RT2" s="2">
        <f>COUNTIF(RT11:RT87,"Adjudicación Directa")</f>
        <v>0</v>
      </c>
      <c r="RU2" s="2">
        <f>COUNTIF(RU11:RU87,"Adjudicación Directa")</f>
        <v>0</v>
      </c>
      <c r="RV2" s="2">
        <f>COUNTIF(RV11:RV87,"Adjudicación Directa")</f>
        <v>0</v>
      </c>
      <c r="RW2" s="2">
        <f>COUNTIF(RW11:RW87,"Adjudicación Directa")</f>
        <v>0</v>
      </c>
      <c r="RX2" s="2">
        <f>COUNTIF(RX11:RX87,"Adjudicación Directa")</f>
        <v>0</v>
      </c>
      <c r="RY2" s="2">
        <f>COUNTIF(RY11:RY87,"Adjudicación Directa")</f>
        <v>0</v>
      </c>
      <c r="RZ2" s="2">
        <f>COUNTIF(RZ11:RZ87,"Adjudicación Directa")</f>
        <v>0</v>
      </c>
      <c r="SA2" s="2">
        <f>COUNTIF(SA11:SA87,"Adjudicación Directa")</f>
        <v>0</v>
      </c>
      <c r="SB2" s="2">
        <f>COUNTIF(SB11:SB87,"Adjudicación Directa")</f>
        <v>0</v>
      </c>
      <c r="SC2" s="2">
        <f>COUNTIF(SC11:SC87,"Adjudicación Directa")</f>
        <v>0</v>
      </c>
      <c r="SD2" s="2">
        <f>COUNTIF(SD11:SD87,"Adjudicación Directa")</f>
        <v>0</v>
      </c>
      <c r="SE2" s="2">
        <f>COUNTIF(SE11:SE87,"Adjudicación Directa")</f>
        <v>0</v>
      </c>
      <c r="SF2" s="2">
        <f>COUNTIF(SF11:SF87,"Adjudicación Directa")</f>
        <v>0</v>
      </c>
      <c r="SG2" s="2">
        <f>COUNTIF(SG11:SG87,"Adjudicación Directa")</f>
        <v>0</v>
      </c>
      <c r="SH2" s="2">
        <f>COUNTIF(SH11:SH87,"Adjudicación Directa")</f>
        <v>0</v>
      </c>
      <c r="SI2" s="2">
        <f>COUNTIF(SI11:SI87,"Adjudicación Directa")</f>
        <v>0</v>
      </c>
      <c r="SJ2" s="2">
        <f>COUNTIF(SJ11:SJ87,"Adjudicación Directa")</f>
        <v>0</v>
      </c>
      <c r="SK2" s="2">
        <f>COUNTIF(SK11:SK87,"Adjudicación Directa")</f>
        <v>0</v>
      </c>
      <c r="SL2" s="2">
        <f>COUNTIF(SL11:SL87,"Adjudicación Directa")</f>
        <v>0</v>
      </c>
      <c r="SM2" s="2">
        <f>COUNTIF(SM11:SM87,"Adjudicación Directa")</f>
        <v>0</v>
      </c>
      <c r="SN2" s="2">
        <f>COUNTIF(SN11:SN87,"Adjudicación Directa")</f>
        <v>0</v>
      </c>
      <c r="SO2" s="2">
        <f>COUNTIF(SO11:SO87,"Adjudicación Directa")</f>
        <v>0</v>
      </c>
      <c r="SP2" s="2">
        <f>COUNTIF(SP11:SP87,"Adjudicación Directa")</f>
        <v>0</v>
      </c>
      <c r="SQ2" s="2">
        <f>COUNTIF(SQ11:SQ87,"Adjudicación Directa")</f>
        <v>0</v>
      </c>
      <c r="SR2" s="2">
        <f>COUNTIF(SR11:SR87,"Adjudicación Directa")</f>
        <v>0</v>
      </c>
      <c r="SS2" s="2">
        <f>COUNTIF(SS11:SS87,"Adjudicación Directa")</f>
        <v>0</v>
      </c>
      <c r="ST2" s="2">
        <f>COUNTIF(ST11:ST87,"Adjudicación Directa")</f>
        <v>0</v>
      </c>
      <c r="SU2" s="2">
        <f>COUNTIF(SU11:SU87,"Adjudicación Directa")</f>
        <v>0</v>
      </c>
      <c r="SV2" s="2">
        <f>COUNTIF(SV11:SV87,"Adjudicación Directa")</f>
        <v>0</v>
      </c>
      <c r="SW2" s="2">
        <f>COUNTIF(SW11:SW87,"Adjudicación Directa")</f>
        <v>0</v>
      </c>
      <c r="SX2" s="2">
        <f>COUNTIF(SX11:SX87,"Adjudicación Directa")</f>
        <v>0</v>
      </c>
      <c r="SY2" s="2">
        <f>COUNTIF(SY11:SY87,"Adjudicación Directa")</f>
        <v>0</v>
      </c>
      <c r="SZ2" s="2">
        <f>COUNTIF(SZ11:SZ87,"Adjudicación Directa")</f>
        <v>0</v>
      </c>
      <c r="TA2" s="2">
        <f>COUNTIF(TA11:TA87,"Adjudicación Directa")</f>
        <v>0</v>
      </c>
      <c r="TB2" s="2">
        <f>COUNTIF(TB11:TB87,"Adjudicación Directa")</f>
        <v>0</v>
      </c>
      <c r="TC2" s="2">
        <f>COUNTIF(TC11:TC87,"Adjudicación Directa")</f>
        <v>0</v>
      </c>
      <c r="TD2" s="2">
        <f>COUNTIF(TD11:TD87,"Adjudicación Directa")</f>
        <v>0</v>
      </c>
      <c r="TE2" s="2">
        <f>COUNTIF(TE11:TE87,"Adjudicación Directa")</f>
        <v>0</v>
      </c>
      <c r="TF2" s="2">
        <f>COUNTIF(TF11:TF87,"Adjudicación Directa")</f>
        <v>0</v>
      </c>
      <c r="TG2" s="2">
        <f>COUNTIF(TG11:TG87,"Adjudicación Directa")</f>
        <v>0</v>
      </c>
      <c r="TH2" s="2">
        <f>COUNTIF(TH11:TH87,"Adjudicación Directa")</f>
        <v>0</v>
      </c>
      <c r="TI2" s="2">
        <f>COUNTIF(TI11:TI87,"Adjudicación Directa")</f>
        <v>0</v>
      </c>
      <c r="TJ2" s="2">
        <f>COUNTIF(TJ11:TJ87,"Adjudicación Directa")</f>
        <v>0</v>
      </c>
      <c r="TK2" s="2">
        <f>COUNTIF(TK11:TK87,"Adjudicación Directa")</f>
        <v>0</v>
      </c>
      <c r="TL2" s="2">
        <f>COUNTIF(TL11:TL87,"Adjudicación Directa")</f>
        <v>0</v>
      </c>
      <c r="TM2" s="2">
        <f>COUNTIF(TM11:TM87,"Adjudicación Directa")</f>
        <v>0</v>
      </c>
      <c r="TN2" s="2">
        <f>COUNTIF(TN11:TN87,"Adjudicación Directa")</f>
        <v>0</v>
      </c>
      <c r="TO2" s="2">
        <f>COUNTIF(TO11:TO87,"Adjudicación Directa")</f>
        <v>0</v>
      </c>
      <c r="TP2" s="2">
        <f>COUNTIF(TP11:TP87,"Adjudicación Directa")</f>
        <v>0</v>
      </c>
      <c r="TQ2" s="2">
        <f>COUNTIF(TQ11:TQ87,"Adjudicación Directa")</f>
        <v>0</v>
      </c>
      <c r="TR2" s="2">
        <f>COUNTIF(TR11:TR87,"Adjudicación Directa")</f>
        <v>0</v>
      </c>
      <c r="TS2" s="2">
        <f>COUNTIF(TS11:TS87,"Adjudicación Directa")</f>
        <v>0</v>
      </c>
      <c r="TT2" s="2">
        <f>COUNTIF(TT11:TT87,"Adjudicación Directa")</f>
        <v>0</v>
      </c>
      <c r="TU2" s="2">
        <f>COUNTIF(TU11:TU87,"Adjudicación Directa")</f>
        <v>0</v>
      </c>
      <c r="TV2" s="2">
        <f>COUNTIF(TV11:TV87,"Adjudicación Directa")</f>
        <v>0</v>
      </c>
      <c r="TW2" s="2">
        <f>COUNTIF(TW11:TW87,"Adjudicación Directa")</f>
        <v>0</v>
      </c>
      <c r="TX2" s="2">
        <f>COUNTIF(TX11:TX87,"Adjudicación Directa")</f>
        <v>0</v>
      </c>
      <c r="TY2" s="2">
        <f>COUNTIF(TY11:TY87,"Adjudicación Directa")</f>
        <v>0</v>
      </c>
      <c r="TZ2" s="2">
        <f>COUNTIF(TZ11:TZ87,"Adjudicación Directa")</f>
        <v>0</v>
      </c>
      <c r="UA2" s="2">
        <f>COUNTIF(UA11:UA87,"Adjudicación Directa")</f>
        <v>0</v>
      </c>
      <c r="UB2" s="2">
        <f>COUNTIF(UB11:UB87,"Adjudicación Directa")</f>
        <v>0</v>
      </c>
      <c r="UC2" s="2">
        <f>COUNTIF(UC11:UC87,"Adjudicación Directa")</f>
        <v>0</v>
      </c>
      <c r="UD2" s="2">
        <f>COUNTIF(UD11:UD87,"Adjudicación Directa")</f>
        <v>0</v>
      </c>
      <c r="UE2" s="2">
        <f>COUNTIF(UE11:UE87,"Adjudicación Directa")</f>
        <v>0</v>
      </c>
      <c r="UF2" s="2">
        <f>COUNTIF(UF11:UF87,"Adjudicación Directa")</f>
        <v>0</v>
      </c>
      <c r="UG2" s="2">
        <f>COUNTIF(UG11:UG87,"Adjudicación Directa")</f>
        <v>0</v>
      </c>
      <c r="UH2" s="2">
        <f>COUNTIF(UH11:UH87,"Adjudicación Directa")</f>
        <v>0</v>
      </c>
      <c r="UI2" s="2">
        <f>COUNTIF(UI11:UI87,"Adjudicación Directa")</f>
        <v>0</v>
      </c>
      <c r="UJ2" s="2">
        <f>COUNTIF(UJ11:UJ87,"Adjudicación Directa")</f>
        <v>0</v>
      </c>
      <c r="UK2" s="2">
        <f>COUNTIF(UK11:UK87,"Adjudicación Directa")</f>
        <v>0</v>
      </c>
      <c r="UL2" s="2">
        <f>COUNTIF(UL11:UL87,"Adjudicación Directa")</f>
        <v>0</v>
      </c>
      <c r="UM2" s="2">
        <f>COUNTIF(UM11:UM87,"Adjudicación Directa")</f>
        <v>0</v>
      </c>
      <c r="UN2" s="2">
        <f>COUNTIF(UN11:UN87,"Adjudicación Directa")</f>
        <v>0</v>
      </c>
      <c r="UO2" s="2">
        <f>COUNTIF(UO11:UO87,"Adjudicación Directa")</f>
        <v>0</v>
      </c>
      <c r="UP2" s="2">
        <f>COUNTIF(UP11:UP87,"Adjudicación Directa")</f>
        <v>0</v>
      </c>
      <c r="UQ2" s="2">
        <f>COUNTIF(UQ11:UQ87,"Adjudicación Directa")</f>
        <v>0</v>
      </c>
      <c r="UR2" s="2">
        <f>COUNTIF(UR11:UR87,"Adjudicación Directa")</f>
        <v>0</v>
      </c>
      <c r="US2" s="2">
        <f>COUNTIF(US11:US87,"Adjudicación Directa")</f>
        <v>0</v>
      </c>
      <c r="UT2" s="2">
        <f>COUNTIF(UT11:UT87,"Adjudicación Directa")</f>
        <v>0</v>
      </c>
      <c r="UU2" s="2">
        <f>COUNTIF(UU11:UU87,"Adjudicación Directa")</f>
        <v>0</v>
      </c>
      <c r="UV2" s="2">
        <f>COUNTIF(UV11:UV87,"Adjudicación Directa")</f>
        <v>0</v>
      </c>
      <c r="UW2" s="2">
        <f>COUNTIF(UW11:UW87,"Adjudicación Directa")</f>
        <v>0</v>
      </c>
      <c r="UX2" s="2">
        <f>COUNTIF(UX11:UX87,"Adjudicación Directa")</f>
        <v>0</v>
      </c>
      <c r="UY2" s="2">
        <f>COUNTIF(UY11:UY87,"Adjudicación Directa")</f>
        <v>0</v>
      </c>
      <c r="UZ2" s="2">
        <f>COUNTIF(UZ11:UZ87,"Adjudicación Directa")</f>
        <v>0</v>
      </c>
      <c r="VA2" s="2">
        <f>COUNTIF(VA11:VA87,"Adjudicación Directa")</f>
        <v>0</v>
      </c>
      <c r="VB2" s="2">
        <f>COUNTIF(VB11:VB87,"Adjudicación Directa")</f>
        <v>0</v>
      </c>
      <c r="VC2" s="2">
        <f>COUNTIF(VC11:VC87,"Adjudicación Directa")</f>
        <v>0</v>
      </c>
      <c r="VD2" s="2">
        <f>COUNTIF(VD11:VD87,"Adjudicación Directa")</f>
        <v>0</v>
      </c>
      <c r="VE2" s="2">
        <f>COUNTIF(VE11:VE87,"Adjudicación Directa")</f>
        <v>0</v>
      </c>
      <c r="VF2" s="2">
        <f>COUNTIF(VF11:VF87,"Adjudicación Directa")</f>
        <v>0</v>
      </c>
      <c r="VG2" s="2">
        <f>COUNTIF(VG11:VG87,"Adjudicación Directa")</f>
        <v>0</v>
      </c>
      <c r="VH2" s="2">
        <f>COUNTIF(VH11:VH87,"Adjudicación Directa")</f>
        <v>0</v>
      </c>
      <c r="VI2" s="2">
        <f>COUNTIF(VI11:VI87,"Adjudicación Directa")</f>
        <v>0</v>
      </c>
      <c r="VJ2" s="2">
        <f>COUNTIF(VJ11:VJ87,"Adjudicación Directa")</f>
        <v>0</v>
      </c>
      <c r="VK2" s="2">
        <f>COUNTIF(VK11:VK87,"Adjudicación Directa")</f>
        <v>0</v>
      </c>
      <c r="VL2" s="2">
        <f>COUNTIF(VL11:VL87,"Adjudicación Directa")</f>
        <v>0</v>
      </c>
      <c r="VM2" s="2">
        <f>COUNTIF(VM11:VM87,"Adjudicación Directa")</f>
        <v>0</v>
      </c>
      <c r="VN2" s="2">
        <f>COUNTIF(VN11:VN87,"Adjudicación Directa")</f>
        <v>0</v>
      </c>
      <c r="VO2" s="2">
        <f>COUNTIF(VO11:VO87,"Adjudicación Directa")</f>
        <v>0</v>
      </c>
      <c r="VP2" s="2">
        <f>COUNTIF(VP11:VP87,"Adjudicación Directa")</f>
        <v>0</v>
      </c>
      <c r="VQ2" s="2">
        <f>COUNTIF(VQ11:VQ87,"Adjudicación Directa")</f>
        <v>0</v>
      </c>
      <c r="VR2" s="2">
        <f>COUNTIF(VR11:VR87,"Adjudicación Directa")</f>
        <v>0</v>
      </c>
      <c r="VS2" s="2">
        <f>COUNTIF(VS11:VS87,"Adjudicación Directa")</f>
        <v>0</v>
      </c>
      <c r="VT2" s="2">
        <f>COUNTIF(VT11:VT87,"Adjudicación Directa")</f>
        <v>0</v>
      </c>
      <c r="VU2" s="2">
        <f>COUNTIF(VU11:VU87,"Adjudicación Directa")</f>
        <v>0</v>
      </c>
      <c r="VV2" s="2">
        <f>COUNTIF(VV11:VV87,"Adjudicación Directa")</f>
        <v>0</v>
      </c>
      <c r="VW2" s="2">
        <f>COUNTIF(VW11:VW87,"Adjudicación Directa")</f>
        <v>0</v>
      </c>
      <c r="VX2" s="2">
        <f>COUNTIF(VX11:VX87,"Adjudicación Directa")</f>
        <v>0</v>
      </c>
      <c r="VY2" s="2">
        <f>COUNTIF(VY11:VY87,"Adjudicación Directa")</f>
        <v>0</v>
      </c>
      <c r="VZ2" s="2">
        <f>COUNTIF(VZ11:VZ87,"Adjudicación Directa")</f>
        <v>0</v>
      </c>
      <c r="WA2" s="2">
        <f>COUNTIF(WA11:WA87,"Adjudicación Directa")</f>
        <v>0</v>
      </c>
      <c r="WB2" s="2">
        <f>COUNTIF(WB11:WB87,"Adjudicación Directa")</f>
        <v>0</v>
      </c>
      <c r="WC2" s="2">
        <f>COUNTIF(WC11:WC87,"Adjudicación Directa")</f>
        <v>0</v>
      </c>
      <c r="WD2" s="2">
        <f>COUNTIF(WD11:WD87,"Adjudicación Directa")</f>
        <v>0</v>
      </c>
      <c r="WE2" s="2">
        <f>COUNTIF(WE11:WE87,"Adjudicación Directa")</f>
        <v>0</v>
      </c>
      <c r="WF2" s="2">
        <f>COUNTIF(WF11:WF87,"Adjudicación Directa")</f>
        <v>0</v>
      </c>
      <c r="WG2" s="2">
        <f>COUNTIF(WG11:WG87,"Adjudicación Directa")</f>
        <v>0</v>
      </c>
      <c r="WH2" s="2">
        <f>COUNTIF(WH11:WH87,"Adjudicación Directa")</f>
        <v>0</v>
      </c>
      <c r="WI2" s="2">
        <f>COUNTIF(WI11:WI87,"Adjudicación Directa")</f>
        <v>0</v>
      </c>
      <c r="WJ2" s="2">
        <f>COUNTIF(WJ11:WJ87,"Adjudicación Directa")</f>
        <v>0</v>
      </c>
      <c r="WK2" s="2">
        <f>COUNTIF(WK11:WK87,"Adjudicación Directa")</f>
        <v>0</v>
      </c>
      <c r="WL2" s="2">
        <f>COUNTIF(WL11:WL87,"Adjudicación Directa")</f>
        <v>0</v>
      </c>
      <c r="WM2" s="2">
        <f>COUNTIF(WM11:WM87,"Adjudicación Directa")</f>
        <v>0</v>
      </c>
      <c r="WN2" s="2">
        <f>COUNTIF(WN11:WN87,"Adjudicación Directa")</f>
        <v>0</v>
      </c>
      <c r="WO2" s="2">
        <f>COUNTIF(WO11:WO87,"Adjudicación Directa")</f>
        <v>0</v>
      </c>
      <c r="WP2" s="2">
        <f>COUNTIF(WP11:WP87,"Adjudicación Directa")</f>
        <v>0</v>
      </c>
      <c r="WQ2" s="2">
        <f>COUNTIF(WQ11:WQ87,"Adjudicación Directa")</f>
        <v>0</v>
      </c>
      <c r="WR2" s="2">
        <f>COUNTIF(WR11:WR87,"Adjudicación Directa")</f>
        <v>0</v>
      </c>
      <c r="WS2" s="2">
        <f>COUNTIF(WS11:WS87,"Adjudicación Directa")</f>
        <v>0</v>
      </c>
      <c r="WT2" s="2">
        <f>COUNTIF(WT11:WT87,"Adjudicación Directa")</f>
        <v>0</v>
      </c>
      <c r="WU2" s="2">
        <f>COUNTIF(WU11:WU87,"Adjudicación Directa")</f>
        <v>0</v>
      </c>
      <c r="WV2" s="2">
        <f>COUNTIF(WV11:WV87,"Adjudicación Directa")</f>
        <v>0</v>
      </c>
      <c r="WW2" s="2">
        <f>COUNTIF(WW11:WW87,"Adjudicación Directa")</f>
        <v>0</v>
      </c>
      <c r="WX2" s="2">
        <f>COUNTIF(WX11:WX87,"Adjudicación Directa")</f>
        <v>0</v>
      </c>
      <c r="WY2" s="2">
        <f>COUNTIF(WY11:WY87,"Adjudicación Directa")</f>
        <v>0</v>
      </c>
      <c r="WZ2" s="2">
        <f>COUNTIF(WZ11:WZ87,"Adjudicación Directa")</f>
        <v>0</v>
      </c>
      <c r="XA2" s="2">
        <f>COUNTIF(XA11:XA87,"Adjudicación Directa")</f>
        <v>0</v>
      </c>
      <c r="XB2" s="2">
        <f>COUNTIF(XB11:XB87,"Adjudicación Directa")</f>
        <v>0</v>
      </c>
      <c r="XC2" s="2">
        <f>COUNTIF(XC11:XC87,"Adjudicación Directa")</f>
        <v>0</v>
      </c>
      <c r="XD2" s="2">
        <f>COUNTIF(XD11:XD87,"Adjudicación Directa")</f>
        <v>0</v>
      </c>
      <c r="XE2" s="2">
        <f>COUNTIF(XE11:XE87,"Adjudicación Directa")</f>
        <v>0</v>
      </c>
      <c r="XF2" s="2">
        <f>COUNTIF(XF11:XF87,"Adjudicación Directa")</f>
        <v>0</v>
      </c>
      <c r="XG2" s="2">
        <f>COUNTIF(XG11:XG87,"Adjudicación Directa")</f>
        <v>0</v>
      </c>
      <c r="XH2" s="2">
        <f>COUNTIF(XH11:XH87,"Adjudicación Directa")</f>
        <v>0</v>
      </c>
      <c r="XI2" s="2">
        <f>COUNTIF(XI11:XI87,"Adjudicación Directa")</f>
        <v>0</v>
      </c>
      <c r="XJ2" s="2">
        <f>COUNTIF(XJ11:XJ87,"Adjudicación Directa")</f>
        <v>0</v>
      </c>
      <c r="XK2" s="2">
        <f>COUNTIF(XK11:XK87,"Adjudicación Directa")</f>
        <v>0</v>
      </c>
      <c r="XL2" s="2">
        <f>COUNTIF(XL11:XL87,"Adjudicación Directa")</f>
        <v>0</v>
      </c>
      <c r="XM2" s="2">
        <f>COUNTIF(XM11:XM87,"Adjudicación Directa")</f>
        <v>0</v>
      </c>
      <c r="XN2" s="2">
        <f>COUNTIF(XN11:XN87,"Adjudicación Directa")</f>
        <v>0</v>
      </c>
      <c r="XO2" s="2">
        <f>COUNTIF(XO11:XO87,"Adjudicación Directa")</f>
        <v>0</v>
      </c>
      <c r="XP2" s="2">
        <f>COUNTIF(XP11:XP87,"Adjudicación Directa")</f>
        <v>0</v>
      </c>
      <c r="XQ2" s="2">
        <f>COUNTIF(XQ11:XQ87,"Adjudicación Directa")</f>
        <v>0</v>
      </c>
      <c r="XR2" s="2">
        <f>COUNTIF(XR11:XR87,"Adjudicación Directa")</f>
        <v>0</v>
      </c>
      <c r="XS2" s="2">
        <f>COUNTIF(XS11:XS87,"Adjudicación Directa")</f>
        <v>0</v>
      </c>
      <c r="XT2" s="2">
        <f>COUNTIF(XT11:XT87,"Adjudicación Directa")</f>
        <v>0</v>
      </c>
      <c r="XU2" s="2">
        <f>COUNTIF(XU11:XU87,"Adjudicación Directa")</f>
        <v>0</v>
      </c>
      <c r="XV2" s="2">
        <f>COUNTIF(XV11:XV87,"Adjudicación Directa")</f>
        <v>0</v>
      </c>
      <c r="XW2" s="2">
        <f>COUNTIF(XW11:XW87,"Adjudicación Directa")</f>
        <v>0</v>
      </c>
      <c r="XX2" s="2">
        <f>COUNTIF(XX11:XX87,"Adjudicación Directa")</f>
        <v>0</v>
      </c>
      <c r="XY2" s="2">
        <f>COUNTIF(XY11:XY87,"Adjudicación Directa")</f>
        <v>0</v>
      </c>
      <c r="XZ2" s="2">
        <f>COUNTIF(XZ11:XZ87,"Adjudicación Directa")</f>
        <v>0</v>
      </c>
      <c r="YA2" s="2">
        <f>COUNTIF(YA11:YA87,"Adjudicación Directa")</f>
        <v>0</v>
      </c>
      <c r="YB2" s="2">
        <f>COUNTIF(YB11:YB87,"Adjudicación Directa")</f>
        <v>0</v>
      </c>
      <c r="YC2" s="2">
        <f>COUNTIF(YC11:YC87,"Adjudicación Directa")</f>
        <v>0</v>
      </c>
      <c r="YD2" s="2">
        <f>COUNTIF(YD11:YD87,"Adjudicación Directa")</f>
        <v>0</v>
      </c>
      <c r="YE2" s="2">
        <f>COUNTIF(YE11:YE87,"Adjudicación Directa")</f>
        <v>0</v>
      </c>
      <c r="YF2" s="2">
        <f>COUNTIF(YF11:YF87,"Adjudicación Directa")</f>
        <v>0</v>
      </c>
      <c r="YG2" s="2">
        <f>COUNTIF(YG11:YG87,"Adjudicación Directa")</f>
        <v>0</v>
      </c>
      <c r="YH2" s="2">
        <f>COUNTIF(YH11:YH87,"Adjudicación Directa")</f>
        <v>0</v>
      </c>
      <c r="YI2" s="2">
        <f>COUNTIF(YI11:YI87,"Adjudicación Directa")</f>
        <v>0</v>
      </c>
      <c r="YJ2" s="2">
        <f>COUNTIF(YJ11:YJ87,"Adjudicación Directa")</f>
        <v>0</v>
      </c>
      <c r="YK2" s="2">
        <f>COUNTIF(YK11:YK87,"Adjudicación Directa")</f>
        <v>0</v>
      </c>
      <c r="YL2" s="2">
        <f>COUNTIF(YL11:YL87,"Adjudicación Directa")</f>
        <v>0</v>
      </c>
      <c r="YM2" s="2">
        <f>COUNTIF(YM11:YM87,"Adjudicación Directa")</f>
        <v>0</v>
      </c>
      <c r="YN2" s="2">
        <f>COUNTIF(YN11:YN87,"Adjudicación Directa")</f>
        <v>0</v>
      </c>
      <c r="YO2" s="2">
        <f>COUNTIF(YO11:YO87,"Adjudicación Directa")</f>
        <v>0</v>
      </c>
      <c r="YP2" s="2">
        <f>COUNTIF(YP11:YP87,"Adjudicación Directa")</f>
        <v>0</v>
      </c>
      <c r="YQ2" s="2">
        <f>COUNTIF(YQ11:YQ87,"Adjudicación Directa")</f>
        <v>0</v>
      </c>
      <c r="YR2" s="2">
        <f>COUNTIF(YR11:YR87,"Adjudicación Directa")</f>
        <v>0</v>
      </c>
      <c r="YS2" s="2">
        <f>COUNTIF(YS11:YS87,"Adjudicación Directa")</f>
        <v>0</v>
      </c>
      <c r="YT2" s="2">
        <f>COUNTIF(YT11:YT87,"Adjudicación Directa")</f>
        <v>0</v>
      </c>
      <c r="YU2" s="2">
        <f>COUNTIF(YU11:YU87,"Adjudicación Directa")</f>
        <v>0</v>
      </c>
      <c r="YV2" s="2">
        <f>COUNTIF(YV11:YV87,"Adjudicación Directa")</f>
        <v>0</v>
      </c>
      <c r="YW2" s="2">
        <f>COUNTIF(YW11:YW87,"Adjudicación Directa")</f>
        <v>0</v>
      </c>
      <c r="YX2" s="2">
        <f>COUNTIF(YX11:YX87,"Adjudicación Directa")</f>
        <v>0</v>
      </c>
      <c r="YY2" s="2">
        <f>COUNTIF(YY11:YY87,"Adjudicación Directa")</f>
        <v>0</v>
      </c>
      <c r="YZ2" s="2">
        <f>COUNTIF(YZ11:YZ87,"Adjudicación Directa")</f>
        <v>0</v>
      </c>
      <c r="ZA2" s="2">
        <f>COUNTIF(ZA11:ZA87,"Adjudicación Directa")</f>
        <v>0</v>
      </c>
      <c r="ZB2" s="2">
        <f>COUNTIF(ZB11:ZB87,"Adjudicación Directa")</f>
        <v>0</v>
      </c>
      <c r="ZC2" s="2">
        <f>COUNTIF(ZC11:ZC87,"Adjudicación Directa")</f>
        <v>0</v>
      </c>
      <c r="ZD2" s="2">
        <f>COUNTIF(ZD11:ZD87,"Adjudicación Directa")</f>
        <v>0</v>
      </c>
      <c r="ZE2" s="2">
        <f>COUNTIF(ZE11:ZE87,"Adjudicación Directa")</f>
        <v>0</v>
      </c>
      <c r="ZF2" s="2">
        <f>COUNTIF(ZF11:ZF87,"Adjudicación Directa")</f>
        <v>0</v>
      </c>
      <c r="ZG2" s="2">
        <f>COUNTIF(ZG11:ZG87,"Adjudicación Directa")</f>
        <v>0</v>
      </c>
      <c r="ZH2" s="2">
        <f>COUNTIF(ZH11:ZH87,"Adjudicación Directa")</f>
        <v>0</v>
      </c>
      <c r="ZI2" s="2">
        <f>COUNTIF(ZI11:ZI87,"Adjudicación Directa")</f>
        <v>0</v>
      </c>
      <c r="ZJ2" s="2">
        <f>COUNTIF(ZJ11:ZJ87,"Adjudicación Directa")</f>
        <v>0</v>
      </c>
      <c r="ZK2" s="2">
        <f>COUNTIF(ZK11:ZK87,"Adjudicación Directa")</f>
        <v>0</v>
      </c>
      <c r="ZL2" s="2">
        <f>COUNTIF(ZL11:ZL87,"Adjudicación Directa")</f>
        <v>0</v>
      </c>
      <c r="ZM2" s="2">
        <f>COUNTIF(ZM11:ZM87,"Adjudicación Directa")</f>
        <v>0</v>
      </c>
      <c r="ZN2" s="2">
        <f>COUNTIF(ZN11:ZN87,"Adjudicación Directa")</f>
        <v>0</v>
      </c>
      <c r="ZO2" s="2">
        <f>COUNTIF(ZO11:ZO87,"Adjudicación Directa")</f>
        <v>0</v>
      </c>
      <c r="ZP2" s="2">
        <f>COUNTIF(ZP11:ZP87,"Adjudicación Directa")</f>
        <v>0</v>
      </c>
      <c r="ZQ2" s="2">
        <f>COUNTIF(ZQ11:ZQ87,"Adjudicación Directa")</f>
        <v>0</v>
      </c>
      <c r="ZR2" s="2">
        <f>COUNTIF(ZR11:ZR87,"Adjudicación Directa")</f>
        <v>0</v>
      </c>
      <c r="ZS2" s="2">
        <f>COUNTIF(ZS11:ZS87,"Adjudicación Directa")</f>
        <v>0</v>
      </c>
      <c r="ZT2" s="2">
        <f>COUNTIF(ZT11:ZT87,"Adjudicación Directa")</f>
        <v>0</v>
      </c>
      <c r="ZU2" s="2">
        <f>COUNTIF(ZU11:ZU87,"Adjudicación Directa")</f>
        <v>0</v>
      </c>
      <c r="ZV2" s="2">
        <f>COUNTIF(ZV11:ZV87,"Adjudicación Directa")</f>
        <v>0</v>
      </c>
      <c r="ZW2" s="2">
        <f>COUNTIF(ZW11:ZW87,"Adjudicación Directa")</f>
        <v>0</v>
      </c>
      <c r="ZX2" s="2">
        <f>COUNTIF(ZX11:ZX87,"Adjudicación Directa")</f>
        <v>0</v>
      </c>
      <c r="ZY2" s="2">
        <f>COUNTIF(ZY11:ZY87,"Adjudicación Directa")</f>
        <v>0</v>
      </c>
      <c r="ZZ2" s="2">
        <f>COUNTIF(ZZ11:ZZ87,"Adjudicación Directa")</f>
        <v>0</v>
      </c>
      <c r="AAA2" s="2">
        <f>COUNTIF(AAA11:AAA87,"Adjudicación Directa")</f>
        <v>0</v>
      </c>
      <c r="AAB2" s="2">
        <f>COUNTIF(AAB11:AAB87,"Adjudicación Directa")</f>
        <v>0</v>
      </c>
      <c r="AAC2" s="2">
        <f>COUNTIF(AAC11:AAC87,"Adjudicación Directa")</f>
        <v>0</v>
      </c>
      <c r="AAD2" s="2">
        <f>COUNTIF(AAD11:AAD87,"Adjudicación Directa")</f>
        <v>0</v>
      </c>
      <c r="AAE2" s="2">
        <f>COUNTIF(AAE11:AAE87,"Adjudicación Directa")</f>
        <v>0</v>
      </c>
      <c r="AAF2" s="2">
        <f>COUNTIF(AAF11:AAF87,"Adjudicación Directa")</f>
        <v>0</v>
      </c>
      <c r="AAG2" s="2">
        <f>COUNTIF(AAG11:AAG87,"Adjudicación Directa")</f>
        <v>0</v>
      </c>
      <c r="AAH2" s="2">
        <f>COUNTIF(AAH11:AAH87,"Adjudicación Directa")</f>
        <v>0</v>
      </c>
      <c r="AAI2" s="2">
        <f>COUNTIF(AAI11:AAI87,"Adjudicación Directa")</f>
        <v>0</v>
      </c>
      <c r="AAJ2" s="2">
        <f>COUNTIF(AAJ11:AAJ87,"Adjudicación Directa")</f>
        <v>0</v>
      </c>
      <c r="AAK2" s="2">
        <f>COUNTIF(AAK11:AAK87,"Adjudicación Directa")</f>
        <v>0</v>
      </c>
      <c r="AAL2" s="2">
        <f>COUNTIF(AAL11:AAL87,"Adjudicación Directa")</f>
        <v>0</v>
      </c>
      <c r="AAM2" s="2">
        <f>COUNTIF(AAM11:AAM87,"Adjudicación Directa")</f>
        <v>0</v>
      </c>
      <c r="AAN2" s="2">
        <f>COUNTIF(AAN11:AAN87,"Adjudicación Directa")</f>
        <v>0</v>
      </c>
      <c r="AAO2" s="2">
        <f>COUNTIF(AAO11:AAO87,"Adjudicación Directa")</f>
        <v>0</v>
      </c>
      <c r="AAP2" s="2">
        <f>COUNTIF(AAP11:AAP87,"Adjudicación Directa")</f>
        <v>0</v>
      </c>
      <c r="AAQ2" s="2">
        <f>COUNTIF(AAQ11:AAQ87,"Adjudicación Directa")</f>
        <v>0</v>
      </c>
      <c r="AAR2" s="2">
        <f>COUNTIF(AAR11:AAR87,"Adjudicación Directa")</f>
        <v>0</v>
      </c>
      <c r="AAS2" s="2">
        <f>COUNTIF(AAS11:AAS87,"Adjudicación Directa")</f>
        <v>0</v>
      </c>
      <c r="AAT2" s="2">
        <f>COUNTIF(AAT11:AAT87,"Adjudicación Directa")</f>
        <v>0</v>
      </c>
      <c r="AAU2" s="2">
        <f>COUNTIF(AAU11:AAU87,"Adjudicación Directa")</f>
        <v>0</v>
      </c>
      <c r="AAV2" s="2">
        <f>COUNTIF(AAV11:AAV87,"Adjudicación Directa")</f>
        <v>0</v>
      </c>
      <c r="AAW2" s="2">
        <f>COUNTIF(AAW11:AAW87,"Adjudicación Directa")</f>
        <v>0</v>
      </c>
      <c r="AAX2" s="2">
        <f>COUNTIF(AAX11:AAX87,"Adjudicación Directa")</f>
        <v>0</v>
      </c>
      <c r="AAY2" s="2">
        <f>COUNTIF(AAY11:AAY87,"Adjudicación Directa")</f>
        <v>0</v>
      </c>
      <c r="AAZ2" s="2">
        <f>COUNTIF(AAZ11:AAZ87,"Adjudicación Directa")</f>
        <v>0</v>
      </c>
      <c r="ABA2" s="2">
        <f>COUNTIF(ABA11:ABA87,"Adjudicación Directa")</f>
        <v>0</v>
      </c>
      <c r="ABB2" s="2">
        <f>COUNTIF(ABB11:ABB87,"Adjudicación Directa")</f>
        <v>0</v>
      </c>
      <c r="ABC2" s="2">
        <f>COUNTIF(ABC11:ABC87,"Adjudicación Directa")</f>
        <v>0</v>
      </c>
      <c r="ABD2" s="2">
        <f>COUNTIF(ABD11:ABD87,"Adjudicación Directa")</f>
        <v>0</v>
      </c>
      <c r="ABE2" s="2">
        <f>COUNTIF(ABE11:ABE87,"Adjudicación Directa")</f>
        <v>0</v>
      </c>
      <c r="ABF2" s="2">
        <f>COUNTIF(ABF11:ABF87,"Adjudicación Directa")</f>
        <v>0</v>
      </c>
      <c r="ABG2" s="2">
        <f>COUNTIF(ABG11:ABG87,"Adjudicación Directa")</f>
        <v>0</v>
      </c>
      <c r="ABH2" s="2">
        <f>COUNTIF(ABH11:ABH87,"Adjudicación Directa")</f>
        <v>0</v>
      </c>
      <c r="ABI2" s="2">
        <f>COUNTIF(ABI11:ABI87,"Adjudicación Directa")</f>
        <v>0</v>
      </c>
      <c r="ABJ2" s="2">
        <f>COUNTIF(ABJ11:ABJ87,"Adjudicación Directa")</f>
        <v>0</v>
      </c>
      <c r="ABK2" s="2">
        <f>COUNTIF(ABK11:ABK87,"Adjudicación Directa")</f>
        <v>0</v>
      </c>
      <c r="ABL2" s="2">
        <f>COUNTIF(ABL11:ABL87,"Adjudicación Directa")</f>
        <v>0</v>
      </c>
      <c r="ABM2" s="2">
        <f>COUNTIF(ABM11:ABM87,"Adjudicación Directa")</f>
        <v>0</v>
      </c>
      <c r="ABN2" s="2">
        <f>COUNTIF(ABN11:ABN87,"Adjudicación Directa")</f>
        <v>0</v>
      </c>
      <c r="ABO2" s="2">
        <f>COUNTIF(ABO11:ABO87,"Adjudicación Directa")</f>
        <v>0</v>
      </c>
      <c r="ABP2" s="2">
        <f>COUNTIF(ABP11:ABP87,"Adjudicación Directa")</f>
        <v>0</v>
      </c>
      <c r="ABQ2" s="2">
        <f>COUNTIF(ABQ11:ABQ87,"Adjudicación Directa")</f>
        <v>0</v>
      </c>
      <c r="ABR2" s="2">
        <f>COUNTIF(ABR11:ABR87,"Adjudicación Directa")</f>
        <v>0</v>
      </c>
      <c r="ABS2" s="2">
        <f>COUNTIF(ABS11:ABS87,"Adjudicación Directa")</f>
        <v>0</v>
      </c>
      <c r="ABT2" s="2">
        <f>COUNTIF(ABT11:ABT87,"Adjudicación Directa")</f>
        <v>0</v>
      </c>
      <c r="ABU2" s="2">
        <f>COUNTIF(ABU11:ABU87,"Adjudicación Directa")</f>
        <v>0</v>
      </c>
      <c r="ABV2" s="2">
        <f>COUNTIF(ABV11:ABV87,"Adjudicación Directa")</f>
        <v>0</v>
      </c>
      <c r="ABW2" s="2">
        <f>COUNTIF(ABW11:ABW87,"Adjudicación Directa")</f>
        <v>0</v>
      </c>
      <c r="ABX2" s="2">
        <f>COUNTIF(ABX11:ABX87,"Adjudicación Directa")</f>
        <v>0</v>
      </c>
      <c r="ABY2" s="2">
        <f>COUNTIF(ABY11:ABY87,"Adjudicación Directa")</f>
        <v>0</v>
      </c>
      <c r="ABZ2" s="2">
        <f>COUNTIF(ABZ11:ABZ87,"Adjudicación Directa")</f>
        <v>0</v>
      </c>
      <c r="ACA2" s="2">
        <f>COUNTIF(ACA11:ACA87,"Adjudicación Directa")</f>
        <v>0</v>
      </c>
      <c r="ACB2" s="2">
        <f>COUNTIF(ACB11:ACB87,"Adjudicación Directa")</f>
        <v>0</v>
      </c>
      <c r="ACC2" s="2">
        <f>COUNTIF(ACC11:ACC87,"Adjudicación Directa")</f>
        <v>0</v>
      </c>
      <c r="ACD2" s="2">
        <f>COUNTIF(ACD11:ACD87,"Adjudicación Directa")</f>
        <v>0</v>
      </c>
      <c r="ACE2" s="2">
        <f>COUNTIF(ACE11:ACE87,"Adjudicación Directa")</f>
        <v>0</v>
      </c>
      <c r="ACF2" s="2">
        <f>COUNTIF(ACF11:ACF87,"Adjudicación Directa")</f>
        <v>0</v>
      </c>
      <c r="ACG2" s="2">
        <f>COUNTIF(ACG11:ACG87,"Adjudicación Directa")</f>
        <v>0</v>
      </c>
      <c r="ACH2" s="2">
        <f>COUNTIF(ACH11:ACH87,"Adjudicación Directa")</f>
        <v>0</v>
      </c>
      <c r="ACI2" s="2">
        <f>COUNTIF(ACI11:ACI87,"Adjudicación Directa")</f>
        <v>0</v>
      </c>
      <c r="ACJ2" s="2">
        <f>COUNTIF(ACJ11:ACJ87,"Adjudicación Directa")</f>
        <v>0</v>
      </c>
      <c r="ACK2" s="2">
        <f>COUNTIF(ACK11:ACK87,"Adjudicación Directa")</f>
        <v>0</v>
      </c>
      <c r="ACL2" s="2">
        <f>COUNTIF(ACL11:ACL87,"Adjudicación Directa")</f>
        <v>0</v>
      </c>
      <c r="ACM2" s="2">
        <f>COUNTIF(ACM11:ACM87,"Adjudicación Directa")</f>
        <v>0</v>
      </c>
      <c r="ACN2" s="2">
        <f>COUNTIF(ACN11:ACN87,"Adjudicación Directa")</f>
        <v>0</v>
      </c>
      <c r="ACO2" s="2">
        <f>COUNTIF(ACO11:ACO87,"Adjudicación Directa")</f>
        <v>0</v>
      </c>
      <c r="ACP2" s="2">
        <f>COUNTIF(ACP11:ACP87,"Adjudicación Directa")</f>
        <v>0</v>
      </c>
      <c r="ACQ2" s="2">
        <f>COUNTIF(ACQ11:ACQ87,"Adjudicación Directa")</f>
        <v>0</v>
      </c>
      <c r="ACR2" s="2">
        <f>COUNTIF(ACR11:ACR87,"Adjudicación Directa")</f>
        <v>0</v>
      </c>
      <c r="ACS2" s="2">
        <f>COUNTIF(ACS11:ACS87,"Adjudicación Directa")</f>
        <v>0</v>
      </c>
      <c r="ACT2" s="2">
        <f>COUNTIF(ACT11:ACT87,"Adjudicación Directa")</f>
        <v>0</v>
      </c>
      <c r="ACU2" s="2">
        <f>COUNTIF(ACU11:ACU87,"Adjudicación Directa")</f>
        <v>0</v>
      </c>
      <c r="ACV2" s="2">
        <f>COUNTIF(ACV11:ACV87,"Adjudicación Directa")</f>
        <v>0</v>
      </c>
      <c r="ACW2" s="2">
        <f>COUNTIF(ACW11:ACW87,"Adjudicación Directa")</f>
        <v>0</v>
      </c>
      <c r="ACX2" s="2">
        <f>COUNTIF(ACX11:ACX87,"Adjudicación Directa")</f>
        <v>0</v>
      </c>
      <c r="ACY2" s="2">
        <f>COUNTIF(ACY11:ACY87,"Adjudicación Directa")</f>
        <v>0</v>
      </c>
      <c r="ACZ2" s="2">
        <f>COUNTIF(ACZ11:ACZ87,"Adjudicación Directa")</f>
        <v>0</v>
      </c>
      <c r="ADA2" s="2">
        <f>COUNTIF(ADA11:ADA87,"Adjudicación Directa")</f>
        <v>0</v>
      </c>
      <c r="ADB2" s="2">
        <f>COUNTIF(ADB11:ADB87,"Adjudicación Directa")</f>
        <v>0</v>
      </c>
      <c r="ADC2" s="2">
        <f>COUNTIF(ADC11:ADC87,"Adjudicación Directa")</f>
        <v>0</v>
      </c>
      <c r="ADD2" s="2">
        <f>COUNTIF(ADD11:ADD87,"Adjudicación Directa")</f>
        <v>0</v>
      </c>
      <c r="ADE2" s="2">
        <f>COUNTIF(ADE11:ADE87,"Adjudicación Directa")</f>
        <v>0</v>
      </c>
      <c r="ADF2" s="2">
        <f>COUNTIF(ADF11:ADF87,"Adjudicación Directa")</f>
        <v>0</v>
      </c>
      <c r="ADG2" s="2">
        <f>COUNTIF(ADG11:ADG87,"Adjudicación Directa")</f>
        <v>0</v>
      </c>
      <c r="ADH2" s="2">
        <f>COUNTIF(ADH11:ADH87,"Adjudicación Directa")</f>
        <v>0</v>
      </c>
      <c r="ADI2" s="2">
        <f>COUNTIF(ADI11:ADI87,"Adjudicación Directa")</f>
        <v>0</v>
      </c>
      <c r="ADJ2" s="2">
        <f>COUNTIF(ADJ11:ADJ87,"Adjudicación Directa")</f>
        <v>0</v>
      </c>
      <c r="ADK2" s="2">
        <f>COUNTIF(ADK11:ADK87,"Adjudicación Directa")</f>
        <v>0</v>
      </c>
      <c r="ADL2" s="2">
        <f>COUNTIF(ADL11:ADL87,"Adjudicación Directa")</f>
        <v>0</v>
      </c>
      <c r="ADM2" s="2">
        <f>COUNTIF(ADM11:ADM87,"Adjudicación Directa")</f>
        <v>0</v>
      </c>
      <c r="ADN2" s="2">
        <f>COUNTIF(ADN11:ADN87,"Adjudicación Directa")</f>
        <v>0</v>
      </c>
      <c r="ADO2" s="2">
        <f>COUNTIF(ADO11:ADO87,"Adjudicación Directa")</f>
        <v>0</v>
      </c>
      <c r="ADP2" s="2">
        <f>COUNTIF(ADP11:ADP87,"Adjudicación Directa")</f>
        <v>0</v>
      </c>
      <c r="ADQ2" s="2">
        <f>COUNTIF(ADQ11:ADQ87,"Adjudicación Directa")</f>
        <v>0</v>
      </c>
      <c r="ADR2" s="2">
        <f>COUNTIF(ADR11:ADR87,"Adjudicación Directa")</f>
        <v>0</v>
      </c>
      <c r="ADS2" s="2">
        <f>COUNTIF(ADS11:ADS87,"Adjudicación Directa")</f>
        <v>0</v>
      </c>
      <c r="ADT2" s="2">
        <f>COUNTIF(ADT11:ADT87,"Adjudicación Directa")</f>
        <v>0</v>
      </c>
      <c r="ADU2" s="2">
        <f>COUNTIF(ADU11:ADU87,"Adjudicación Directa")</f>
        <v>0</v>
      </c>
      <c r="ADV2" s="2">
        <f>COUNTIF(ADV11:ADV87,"Adjudicación Directa")</f>
        <v>0</v>
      </c>
      <c r="ADW2" s="2">
        <f>COUNTIF(ADW11:ADW87,"Adjudicación Directa")</f>
        <v>0</v>
      </c>
      <c r="ADX2" s="2">
        <f>COUNTIF(ADX11:ADX87,"Adjudicación Directa")</f>
        <v>0</v>
      </c>
      <c r="ADY2" s="2">
        <f>COUNTIF(ADY11:ADY87,"Adjudicación Directa")</f>
        <v>0</v>
      </c>
      <c r="ADZ2" s="2">
        <f>COUNTIF(ADZ11:ADZ87,"Adjudicación Directa")</f>
        <v>0</v>
      </c>
      <c r="AEA2" s="2">
        <f>COUNTIF(AEA11:AEA87,"Adjudicación Directa")</f>
        <v>0</v>
      </c>
      <c r="AEB2" s="2">
        <f>COUNTIF(AEB11:AEB87,"Adjudicación Directa")</f>
        <v>0</v>
      </c>
      <c r="AEC2" s="2">
        <f>COUNTIF(AEC11:AEC87,"Adjudicación Directa")</f>
        <v>0</v>
      </c>
      <c r="AED2" s="2">
        <f>COUNTIF(AED11:AED87,"Adjudicación Directa")</f>
        <v>0</v>
      </c>
      <c r="AEE2" s="2">
        <f>COUNTIF(AEE11:AEE87,"Adjudicación Directa")</f>
        <v>0</v>
      </c>
      <c r="AEF2" s="2">
        <f>COUNTIF(AEF11:AEF87,"Adjudicación Directa")</f>
        <v>0</v>
      </c>
      <c r="AEG2" s="2">
        <f>COUNTIF(AEG11:AEG87,"Adjudicación Directa")</f>
        <v>0</v>
      </c>
      <c r="AEH2" s="2">
        <f>COUNTIF(AEH11:AEH87,"Adjudicación Directa")</f>
        <v>0</v>
      </c>
      <c r="AEI2" s="2">
        <f>COUNTIF(AEI11:AEI87,"Adjudicación Directa")</f>
        <v>0</v>
      </c>
      <c r="AEJ2" s="2">
        <f>COUNTIF(AEJ11:AEJ87,"Adjudicación Directa")</f>
        <v>0</v>
      </c>
      <c r="AEK2" s="2">
        <f>COUNTIF(AEK11:AEK87,"Adjudicación Directa")</f>
        <v>0</v>
      </c>
      <c r="AEL2" s="2">
        <f>COUNTIF(AEL11:AEL87,"Adjudicación Directa")</f>
        <v>0</v>
      </c>
      <c r="AEM2" s="2">
        <f>COUNTIF(AEM11:AEM87,"Adjudicación Directa")</f>
        <v>0</v>
      </c>
      <c r="AEN2" s="2">
        <f>COUNTIF(AEN11:AEN87,"Adjudicación Directa")</f>
        <v>0</v>
      </c>
      <c r="AEO2" s="2">
        <f>COUNTIF(AEO11:AEO87,"Adjudicación Directa")</f>
        <v>0</v>
      </c>
      <c r="AEP2" s="2">
        <f>COUNTIF(AEP11:AEP87,"Adjudicación Directa")</f>
        <v>0</v>
      </c>
      <c r="AEQ2" s="2">
        <f>COUNTIF(AEQ11:AEQ87,"Adjudicación Directa")</f>
        <v>0</v>
      </c>
      <c r="AER2" s="2">
        <f>COUNTIF(AER11:AER87,"Adjudicación Directa")</f>
        <v>0</v>
      </c>
      <c r="AES2" s="2">
        <f>COUNTIF(AES11:AES87,"Adjudicación Directa")</f>
        <v>0</v>
      </c>
      <c r="AET2" s="2">
        <f>COUNTIF(AET11:AET87,"Adjudicación Directa")</f>
        <v>0</v>
      </c>
      <c r="AEU2" s="2">
        <f>COUNTIF(AEU11:AEU87,"Adjudicación Directa")</f>
        <v>0</v>
      </c>
      <c r="AEV2" s="2">
        <f>COUNTIF(AEV11:AEV87,"Adjudicación Directa")</f>
        <v>0</v>
      </c>
      <c r="AEW2" s="2">
        <f>COUNTIF(AEW11:AEW87,"Adjudicación Directa")</f>
        <v>0</v>
      </c>
      <c r="AEX2" s="2">
        <f>COUNTIF(AEX11:AEX87,"Adjudicación Directa")</f>
        <v>0</v>
      </c>
      <c r="AEY2" s="2">
        <f>COUNTIF(AEY11:AEY87,"Adjudicación Directa")</f>
        <v>0</v>
      </c>
      <c r="AEZ2" s="2">
        <f>COUNTIF(AEZ11:AEZ87,"Adjudicación Directa")</f>
        <v>0</v>
      </c>
      <c r="AFA2" s="2">
        <f>COUNTIF(AFA11:AFA87,"Adjudicación Directa")</f>
        <v>0</v>
      </c>
      <c r="AFB2" s="2">
        <f>COUNTIF(AFB11:AFB87,"Adjudicación Directa")</f>
        <v>0</v>
      </c>
      <c r="AFC2" s="2">
        <f>COUNTIF(AFC11:AFC87,"Adjudicación Directa")</f>
        <v>0</v>
      </c>
      <c r="AFD2" s="2">
        <f>COUNTIF(AFD11:AFD87,"Adjudicación Directa")</f>
        <v>0</v>
      </c>
      <c r="AFE2" s="2">
        <f>COUNTIF(AFE11:AFE87,"Adjudicación Directa")</f>
        <v>0</v>
      </c>
      <c r="AFF2" s="2">
        <f>COUNTIF(AFF11:AFF87,"Adjudicación Directa")</f>
        <v>0</v>
      </c>
      <c r="AFG2" s="2">
        <f>COUNTIF(AFG11:AFG87,"Adjudicación Directa")</f>
        <v>0</v>
      </c>
      <c r="AFH2" s="2">
        <f>COUNTIF(AFH11:AFH87,"Adjudicación Directa")</f>
        <v>0</v>
      </c>
      <c r="AFI2" s="2">
        <f>COUNTIF(AFI11:AFI87,"Adjudicación Directa")</f>
        <v>0</v>
      </c>
      <c r="AFJ2" s="2">
        <f>COUNTIF(AFJ11:AFJ87,"Adjudicación Directa")</f>
        <v>0</v>
      </c>
      <c r="AFK2" s="2">
        <f>COUNTIF(AFK11:AFK87,"Adjudicación Directa")</f>
        <v>0</v>
      </c>
      <c r="AFL2" s="2">
        <f>COUNTIF(AFL11:AFL87,"Adjudicación Directa")</f>
        <v>0</v>
      </c>
      <c r="AFM2" s="2">
        <f>COUNTIF(AFM11:AFM87,"Adjudicación Directa")</f>
        <v>0</v>
      </c>
      <c r="AFN2" s="2">
        <f>COUNTIF(AFN11:AFN87,"Adjudicación Directa")</f>
        <v>0</v>
      </c>
      <c r="AFO2" s="2">
        <f>COUNTIF(AFO11:AFO87,"Adjudicación Directa")</f>
        <v>0</v>
      </c>
      <c r="AFP2" s="2">
        <f>COUNTIF(AFP11:AFP87,"Adjudicación Directa")</f>
        <v>0</v>
      </c>
      <c r="AFQ2" s="2">
        <f>COUNTIF(AFQ11:AFQ87,"Adjudicación Directa")</f>
        <v>0</v>
      </c>
      <c r="AFR2" s="2">
        <f>COUNTIF(AFR11:AFR87,"Adjudicación Directa")</f>
        <v>0</v>
      </c>
      <c r="AFS2" s="2">
        <f>COUNTIF(AFS11:AFS87,"Adjudicación Directa")</f>
        <v>0</v>
      </c>
      <c r="AFT2" s="2">
        <f>COUNTIF(AFT11:AFT87,"Adjudicación Directa")</f>
        <v>0</v>
      </c>
      <c r="AFU2" s="2">
        <f>COUNTIF(AFU11:AFU87,"Adjudicación Directa")</f>
        <v>0</v>
      </c>
      <c r="AFV2" s="2">
        <f>COUNTIF(AFV11:AFV87,"Adjudicación Directa")</f>
        <v>0</v>
      </c>
      <c r="AFW2" s="2">
        <f>COUNTIF(AFW11:AFW87,"Adjudicación Directa")</f>
        <v>0</v>
      </c>
      <c r="AFX2" s="2">
        <f>COUNTIF(AFX11:AFX87,"Adjudicación Directa")</f>
        <v>0</v>
      </c>
      <c r="AFY2" s="2">
        <f>COUNTIF(AFY11:AFY87,"Adjudicación Directa")</f>
        <v>0</v>
      </c>
      <c r="AFZ2" s="2">
        <f>COUNTIF(AFZ11:AFZ87,"Adjudicación Directa")</f>
        <v>0</v>
      </c>
      <c r="AGA2" s="2">
        <f>COUNTIF(AGA11:AGA87,"Adjudicación Directa")</f>
        <v>0</v>
      </c>
      <c r="AGB2" s="2">
        <f>COUNTIF(AGB11:AGB87,"Adjudicación Directa")</f>
        <v>0</v>
      </c>
      <c r="AGC2" s="2">
        <f>COUNTIF(AGC11:AGC87,"Adjudicación Directa")</f>
        <v>0</v>
      </c>
      <c r="AGD2" s="2">
        <f>COUNTIF(AGD11:AGD87,"Adjudicación Directa")</f>
        <v>0</v>
      </c>
      <c r="AGE2" s="2">
        <f>COUNTIF(AGE11:AGE87,"Adjudicación Directa")</f>
        <v>0</v>
      </c>
      <c r="AGF2" s="2">
        <f>COUNTIF(AGF11:AGF87,"Adjudicación Directa")</f>
        <v>0</v>
      </c>
      <c r="AGG2" s="2">
        <f>COUNTIF(AGG11:AGG87,"Adjudicación Directa")</f>
        <v>0</v>
      </c>
      <c r="AGH2" s="2">
        <f>COUNTIF(AGH11:AGH87,"Adjudicación Directa")</f>
        <v>0</v>
      </c>
      <c r="AGI2" s="2">
        <f>COUNTIF(AGI11:AGI87,"Adjudicación Directa")</f>
        <v>0</v>
      </c>
      <c r="AGJ2" s="2">
        <f>COUNTIF(AGJ11:AGJ87,"Adjudicación Directa")</f>
        <v>0</v>
      </c>
      <c r="AGK2" s="2">
        <f>COUNTIF(AGK11:AGK87,"Adjudicación Directa")</f>
        <v>0</v>
      </c>
      <c r="AGL2" s="2">
        <f>COUNTIF(AGL11:AGL87,"Adjudicación Directa")</f>
        <v>0</v>
      </c>
      <c r="AGM2" s="2">
        <f>COUNTIF(AGM11:AGM87,"Adjudicación Directa")</f>
        <v>0</v>
      </c>
      <c r="AGN2" s="2">
        <f>COUNTIF(AGN11:AGN87,"Adjudicación Directa")</f>
        <v>0</v>
      </c>
      <c r="AGO2" s="2">
        <f>COUNTIF(AGO11:AGO87,"Adjudicación Directa")</f>
        <v>0</v>
      </c>
      <c r="AGP2" s="2">
        <f>COUNTIF(AGP11:AGP87,"Adjudicación Directa")</f>
        <v>0</v>
      </c>
      <c r="AGQ2" s="2">
        <f>COUNTIF(AGQ11:AGQ87,"Adjudicación Directa")</f>
        <v>0</v>
      </c>
      <c r="AGR2" s="2">
        <f>COUNTIF(AGR11:AGR87,"Adjudicación Directa")</f>
        <v>0</v>
      </c>
      <c r="AGS2" s="2">
        <f>COUNTIF(AGS11:AGS87,"Adjudicación Directa")</f>
        <v>0</v>
      </c>
      <c r="AGT2" s="2">
        <f>COUNTIF(AGT11:AGT87,"Adjudicación Directa")</f>
        <v>0</v>
      </c>
      <c r="AGU2" s="2">
        <f>COUNTIF(AGU11:AGU87,"Adjudicación Directa")</f>
        <v>0</v>
      </c>
      <c r="AGV2" s="2">
        <f>COUNTIF(AGV11:AGV87,"Adjudicación Directa")</f>
        <v>0</v>
      </c>
      <c r="AGW2" s="2">
        <f>COUNTIF(AGW11:AGW87,"Adjudicación Directa")</f>
        <v>0</v>
      </c>
      <c r="AGX2" s="2">
        <f>COUNTIF(AGX11:AGX87,"Adjudicación Directa")</f>
        <v>0</v>
      </c>
      <c r="AGY2" s="2">
        <f>COUNTIF(AGY11:AGY87,"Adjudicación Directa")</f>
        <v>0</v>
      </c>
      <c r="AGZ2" s="2">
        <f>COUNTIF(AGZ11:AGZ87,"Adjudicación Directa")</f>
        <v>0</v>
      </c>
      <c r="AHA2" s="2">
        <f>COUNTIF(AHA11:AHA87,"Adjudicación Directa")</f>
        <v>0</v>
      </c>
      <c r="AHB2" s="2">
        <f>COUNTIF(AHB11:AHB87,"Adjudicación Directa")</f>
        <v>0</v>
      </c>
      <c r="AHC2" s="2">
        <f>COUNTIF(AHC11:AHC87,"Adjudicación Directa")</f>
        <v>0</v>
      </c>
      <c r="AHD2" s="2">
        <f>COUNTIF(AHD11:AHD87,"Adjudicación Directa")</f>
        <v>0</v>
      </c>
      <c r="AHE2" s="2">
        <f>COUNTIF(AHE11:AHE87,"Adjudicación Directa")</f>
        <v>0</v>
      </c>
      <c r="AHF2" s="2">
        <f>COUNTIF(AHF11:AHF87,"Adjudicación Directa")</f>
        <v>0</v>
      </c>
      <c r="AHG2" s="2">
        <f>COUNTIF(AHG11:AHG87,"Adjudicación Directa")</f>
        <v>0</v>
      </c>
      <c r="AHH2" s="2">
        <f>COUNTIF(AHH11:AHH87,"Adjudicación Directa")</f>
        <v>0</v>
      </c>
      <c r="AHI2" s="2">
        <f>COUNTIF(AHI11:AHI87,"Adjudicación Directa")</f>
        <v>0</v>
      </c>
      <c r="AHJ2" s="2">
        <f>COUNTIF(AHJ11:AHJ87,"Adjudicación Directa")</f>
        <v>0</v>
      </c>
      <c r="AHK2" s="2">
        <f>COUNTIF(AHK11:AHK87,"Adjudicación Directa")</f>
        <v>0</v>
      </c>
      <c r="AHL2" s="2">
        <f>COUNTIF(AHL11:AHL87,"Adjudicación Directa")</f>
        <v>0</v>
      </c>
      <c r="AHM2" s="2">
        <f>COUNTIF(AHM11:AHM87,"Adjudicación Directa")</f>
        <v>0</v>
      </c>
      <c r="AHN2" s="2">
        <f>COUNTIF(AHN11:AHN87,"Adjudicación Directa")</f>
        <v>0</v>
      </c>
      <c r="AHO2" s="2">
        <f>COUNTIF(AHO11:AHO87,"Adjudicación Directa")</f>
        <v>0</v>
      </c>
      <c r="AHP2" s="2">
        <f>COUNTIF(AHP11:AHP87,"Adjudicación Directa")</f>
        <v>0</v>
      </c>
      <c r="AHQ2" s="2">
        <f>COUNTIF(AHQ11:AHQ87,"Adjudicación Directa")</f>
        <v>0</v>
      </c>
      <c r="AHR2" s="2">
        <f>COUNTIF(AHR11:AHR87,"Adjudicación Directa")</f>
        <v>0</v>
      </c>
      <c r="AHS2" s="2">
        <f>COUNTIF(AHS11:AHS87,"Adjudicación Directa")</f>
        <v>0</v>
      </c>
      <c r="AHT2" s="2">
        <f>COUNTIF(AHT11:AHT87,"Adjudicación Directa")</f>
        <v>0</v>
      </c>
      <c r="AHU2" s="2">
        <f>COUNTIF(AHU11:AHU87,"Adjudicación Directa")</f>
        <v>0</v>
      </c>
      <c r="AHV2" s="2">
        <f>COUNTIF(AHV11:AHV87,"Adjudicación Directa")</f>
        <v>0</v>
      </c>
      <c r="AHW2" s="2">
        <f>COUNTIF(AHW11:AHW87,"Adjudicación Directa")</f>
        <v>0</v>
      </c>
      <c r="AHX2" s="2">
        <f>COUNTIF(AHX11:AHX87,"Adjudicación Directa")</f>
        <v>0</v>
      </c>
      <c r="AHY2" s="2">
        <f>COUNTIF(AHY11:AHY87,"Adjudicación Directa")</f>
        <v>0</v>
      </c>
      <c r="AHZ2" s="2">
        <f>COUNTIF(AHZ11:AHZ87,"Adjudicación Directa")</f>
        <v>0</v>
      </c>
      <c r="AIA2" s="2">
        <f>COUNTIF(AIA11:AIA87,"Adjudicación Directa")</f>
        <v>0</v>
      </c>
      <c r="AIB2" s="2">
        <f>COUNTIF(AIB11:AIB87,"Adjudicación Directa")</f>
        <v>0</v>
      </c>
      <c r="AIC2" s="2">
        <f>COUNTIF(AIC11:AIC87,"Adjudicación Directa")</f>
        <v>0</v>
      </c>
      <c r="AID2" s="2">
        <f>COUNTIF(AID11:AID87,"Adjudicación Directa")</f>
        <v>0</v>
      </c>
      <c r="AIE2" s="2">
        <f>COUNTIF(AIE11:AIE87,"Adjudicación Directa")</f>
        <v>0</v>
      </c>
      <c r="AIF2" s="2">
        <f>COUNTIF(AIF11:AIF87,"Adjudicación Directa")</f>
        <v>0</v>
      </c>
      <c r="AIG2" s="2">
        <f>COUNTIF(AIG11:AIG87,"Adjudicación Directa")</f>
        <v>0</v>
      </c>
      <c r="AIH2" s="2">
        <f>COUNTIF(AIH11:AIH87,"Adjudicación Directa")</f>
        <v>0</v>
      </c>
      <c r="AII2" s="2">
        <f>COUNTIF(AII11:AII87,"Adjudicación Directa")</f>
        <v>0</v>
      </c>
      <c r="AIJ2" s="2">
        <f>COUNTIF(AIJ11:AIJ87,"Adjudicación Directa")</f>
        <v>0</v>
      </c>
      <c r="AIK2" s="2">
        <f>COUNTIF(AIK11:AIK87,"Adjudicación Directa")</f>
        <v>0</v>
      </c>
      <c r="AIL2" s="2">
        <f>COUNTIF(AIL11:AIL87,"Adjudicación Directa")</f>
        <v>0</v>
      </c>
      <c r="AIM2" s="2">
        <f>COUNTIF(AIM11:AIM87,"Adjudicación Directa")</f>
        <v>0</v>
      </c>
      <c r="AIN2" s="2">
        <f>COUNTIF(AIN11:AIN87,"Adjudicación Directa")</f>
        <v>0</v>
      </c>
      <c r="AIO2" s="2">
        <f>COUNTIF(AIO11:AIO87,"Adjudicación Directa")</f>
        <v>0</v>
      </c>
      <c r="AIP2" s="2">
        <f>COUNTIF(AIP11:AIP87,"Adjudicación Directa")</f>
        <v>0</v>
      </c>
      <c r="AIQ2" s="2">
        <f>COUNTIF(AIQ11:AIQ87,"Adjudicación Directa")</f>
        <v>0</v>
      </c>
      <c r="AIR2" s="2">
        <f>COUNTIF(AIR11:AIR87,"Adjudicación Directa")</f>
        <v>0</v>
      </c>
      <c r="AIS2" s="2">
        <f>COUNTIF(AIS11:AIS87,"Adjudicación Directa")</f>
        <v>0</v>
      </c>
      <c r="AIT2" s="2">
        <f>COUNTIF(AIT11:AIT87,"Adjudicación Directa")</f>
        <v>0</v>
      </c>
      <c r="AIU2" s="2">
        <f>COUNTIF(AIU11:AIU87,"Adjudicación Directa")</f>
        <v>0</v>
      </c>
      <c r="AIV2" s="2">
        <f>COUNTIF(AIV11:AIV87,"Adjudicación Directa")</f>
        <v>0</v>
      </c>
      <c r="AIW2" s="2">
        <f>COUNTIF(AIW11:AIW87,"Adjudicación Directa")</f>
        <v>0</v>
      </c>
      <c r="AIX2" s="2">
        <f>COUNTIF(AIX11:AIX87,"Adjudicación Directa")</f>
        <v>0</v>
      </c>
      <c r="AIY2" s="2">
        <f>COUNTIF(AIY11:AIY87,"Adjudicación Directa")</f>
        <v>0</v>
      </c>
      <c r="AIZ2" s="2">
        <f>COUNTIF(AIZ11:AIZ87,"Adjudicación Directa")</f>
        <v>0</v>
      </c>
      <c r="AJA2" s="2">
        <f>COUNTIF(AJA11:AJA87,"Adjudicación Directa")</f>
        <v>0</v>
      </c>
      <c r="AJB2" s="2">
        <f>COUNTIF(AJB11:AJB87,"Adjudicación Directa")</f>
        <v>0</v>
      </c>
      <c r="AJC2" s="2">
        <f>COUNTIF(AJC11:AJC87,"Adjudicación Directa")</f>
        <v>0</v>
      </c>
      <c r="AJD2" s="2">
        <f>COUNTIF(AJD11:AJD87,"Adjudicación Directa")</f>
        <v>0</v>
      </c>
      <c r="AJE2" s="2">
        <f>COUNTIF(AJE11:AJE87,"Adjudicación Directa")</f>
        <v>0</v>
      </c>
      <c r="AJF2" s="2">
        <f>COUNTIF(AJF11:AJF87,"Adjudicación Directa")</f>
        <v>0</v>
      </c>
      <c r="AJG2" s="2">
        <f>COUNTIF(AJG11:AJG87,"Adjudicación Directa")</f>
        <v>0</v>
      </c>
      <c r="AJH2" s="2">
        <f>COUNTIF(AJH11:AJH87,"Adjudicación Directa")</f>
        <v>0</v>
      </c>
      <c r="AJI2" s="2">
        <f>COUNTIF(AJI11:AJI87,"Adjudicación Directa")</f>
        <v>0</v>
      </c>
      <c r="AJJ2" s="2">
        <f>COUNTIF(AJJ11:AJJ87,"Adjudicación Directa")</f>
        <v>0</v>
      </c>
      <c r="AJK2" s="2">
        <f>COUNTIF(AJK11:AJK87,"Adjudicación Directa")</f>
        <v>0</v>
      </c>
      <c r="AJL2" s="2">
        <f>COUNTIF(AJL11:AJL87,"Adjudicación Directa")</f>
        <v>0</v>
      </c>
      <c r="AJM2" s="2">
        <f>COUNTIF(AJM11:AJM87,"Adjudicación Directa")</f>
        <v>0</v>
      </c>
      <c r="AJN2" s="2">
        <f>COUNTIF(AJN11:AJN87,"Adjudicación Directa")</f>
        <v>0</v>
      </c>
      <c r="AJO2" s="2">
        <f>COUNTIF(AJO11:AJO87,"Adjudicación Directa")</f>
        <v>0</v>
      </c>
      <c r="AJP2" s="2">
        <f>COUNTIF(AJP11:AJP87,"Adjudicación Directa")</f>
        <v>0</v>
      </c>
      <c r="AJQ2" s="2">
        <f>COUNTIF(AJQ11:AJQ87,"Adjudicación Directa")</f>
        <v>0</v>
      </c>
      <c r="AJR2" s="2">
        <f>COUNTIF(AJR11:AJR87,"Adjudicación Directa")</f>
        <v>0</v>
      </c>
      <c r="AJS2" s="2">
        <f>COUNTIF(AJS11:AJS87,"Adjudicación Directa")</f>
        <v>0</v>
      </c>
      <c r="AJT2" s="2">
        <f>COUNTIF(AJT11:AJT87,"Adjudicación Directa")</f>
        <v>0</v>
      </c>
      <c r="AJU2" s="2">
        <f>COUNTIF(AJU11:AJU87,"Adjudicación Directa")</f>
        <v>0</v>
      </c>
      <c r="AJV2" s="2">
        <f>COUNTIF(AJV11:AJV87,"Adjudicación Directa")</f>
        <v>0</v>
      </c>
      <c r="AJW2" s="2">
        <f>COUNTIF(AJW11:AJW87,"Adjudicación Directa")</f>
        <v>0</v>
      </c>
      <c r="AJX2" s="2">
        <f>COUNTIF(AJX11:AJX87,"Adjudicación Directa")</f>
        <v>0</v>
      </c>
      <c r="AJY2" s="2">
        <f>COUNTIF(AJY11:AJY87,"Adjudicación Directa")</f>
        <v>0</v>
      </c>
      <c r="AJZ2" s="2">
        <f>COUNTIF(AJZ11:AJZ87,"Adjudicación Directa")</f>
        <v>0</v>
      </c>
      <c r="AKA2" s="2">
        <f>COUNTIF(AKA11:AKA87,"Adjudicación Directa")</f>
        <v>0</v>
      </c>
      <c r="AKB2" s="2">
        <f>COUNTIF(AKB11:AKB87,"Adjudicación Directa")</f>
        <v>0</v>
      </c>
      <c r="AKC2" s="2">
        <f>COUNTIF(AKC11:AKC87,"Adjudicación Directa")</f>
        <v>0</v>
      </c>
      <c r="AKD2" s="2">
        <f>COUNTIF(AKD11:AKD87,"Adjudicación Directa")</f>
        <v>0</v>
      </c>
      <c r="AKE2" s="2">
        <f>COUNTIF(AKE11:AKE87,"Adjudicación Directa")</f>
        <v>0</v>
      </c>
      <c r="AKF2" s="2">
        <f>COUNTIF(AKF11:AKF87,"Adjudicación Directa")</f>
        <v>0</v>
      </c>
      <c r="AKG2" s="2">
        <f>COUNTIF(AKG11:AKG87,"Adjudicación Directa")</f>
        <v>0</v>
      </c>
      <c r="AKH2" s="2">
        <f>COUNTIF(AKH11:AKH87,"Adjudicación Directa")</f>
        <v>0</v>
      </c>
      <c r="AKI2" s="2">
        <f>COUNTIF(AKI11:AKI87,"Adjudicación Directa")</f>
        <v>0</v>
      </c>
      <c r="AKJ2" s="2">
        <f>COUNTIF(AKJ11:AKJ87,"Adjudicación Directa")</f>
        <v>0</v>
      </c>
      <c r="AKK2" s="2">
        <f>COUNTIF(AKK11:AKK87,"Adjudicación Directa")</f>
        <v>0</v>
      </c>
      <c r="AKL2" s="2">
        <f>COUNTIF(AKL11:AKL87,"Adjudicación Directa")</f>
        <v>0</v>
      </c>
      <c r="AKM2" s="2">
        <f>COUNTIF(AKM11:AKM87,"Adjudicación Directa")</f>
        <v>0</v>
      </c>
      <c r="AKN2" s="2">
        <f>COUNTIF(AKN11:AKN87,"Adjudicación Directa")</f>
        <v>0</v>
      </c>
      <c r="AKO2" s="2">
        <f>COUNTIF(AKO11:AKO87,"Adjudicación Directa")</f>
        <v>0</v>
      </c>
      <c r="AKP2" s="2">
        <f>COUNTIF(AKP11:AKP87,"Adjudicación Directa")</f>
        <v>0</v>
      </c>
      <c r="AKQ2" s="2">
        <f>COUNTIF(AKQ11:AKQ87,"Adjudicación Directa")</f>
        <v>0</v>
      </c>
      <c r="AKR2" s="2">
        <f>COUNTIF(AKR11:AKR87,"Adjudicación Directa")</f>
        <v>0</v>
      </c>
      <c r="AKS2" s="2">
        <f>COUNTIF(AKS11:AKS87,"Adjudicación Directa")</f>
        <v>0</v>
      </c>
      <c r="AKT2" s="2">
        <f>COUNTIF(AKT11:AKT87,"Adjudicación Directa")</f>
        <v>0</v>
      </c>
      <c r="AKU2" s="2">
        <f>COUNTIF(AKU11:AKU87,"Adjudicación Directa")</f>
        <v>0</v>
      </c>
      <c r="AKV2" s="2">
        <f>COUNTIF(AKV11:AKV87,"Adjudicación Directa")</f>
        <v>0</v>
      </c>
      <c r="AKW2" s="2">
        <f>COUNTIF(AKW11:AKW87,"Adjudicación Directa")</f>
        <v>0</v>
      </c>
      <c r="AKX2" s="2">
        <f>COUNTIF(AKX11:AKX87,"Adjudicación Directa")</f>
        <v>0</v>
      </c>
      <c r="AKY2" s="2">
        <f>COUNTIF(AKY11:AKY87,"Adjudicación Directa")</f>
        <v>0</v>
      </c>
      <c r="AKZ2" s="2">
        <f>COUNTIF(AKZ11:AKZ87,"Adjudicación Directa")</f>
        <v>0</v>
      </c>
      <c r="ALA2" s="2">
        <f>COUNTIF(ALA11:ALA87,"Adjudicación Directa")</f>
        <v>0</v>
      </c>
      <c r="ALB2" s="2">
        <f>COUNTIF(ALB11:ALB87,"Adjudicación Directa")</f>
        <v>0</v>
      </c>
      <c r="ALC2" s="2">
        <f>COUNTIF(ALC11:ALC87,"Adjudicación Directa")</f>
        <v>0</v>
      </c>
      <c r="ALD2" s="2">
        <f>COUNTIF(ALD11:ALD87,"Adjudicación Directa")</f>
        <v>0</v>
      </c>
      <c r="ALE2" s="2">
        <f>COUNTIF(ALE11:ALE87,"Adjudicación Directa")</f>
        <v>0</v>
      </c>
      <c r="ALF2" s="2">
        <f>COUNTIF(ALF11:ALF87,"Adjudicación Directa")</f>
        <v>0</v>
      </c>
      <c r="ALG2" s="2">
        <f>COUNTIF(ALG11:ALG87,"Adjudicación Directa")</f>
        <v>0</v>
      </c>
      <c r="ALH2" s="2">
        <f>COUNTIF(ALH11:ALH87,"Adjudicación Directa")</f>
        <v>0</v>
      </c>
      <c r="ALI2" s="2">
        <f>COUNTIF(ALI11:ALI87,"Adjudicación Directa")</f>
        <v>0</v>
      </c>
      <c r="ALJ2" s="2">
        <f>COUNTIF(ALJ11:ALJ87,"Adjudicación Directa")</f>
        <v>0</v>
      </c>
      <c r="ALK2" s="2">
        <f>COUNTIF(ALK11:ALK87,"Adjudicación Directa")</f>
        <v>0</v>
      </c>
      <c r="ALL2" s="2">
        <f>COUNTIF(ALL11:ALL87,"Adjudicación Directa")</f>
        <v>0</v>
      </c>
      <c r="ALM2" s="2">
        <f>COUNTIF(ALM11:ALM87,"Adjudicación Directa")</f>
        <v>0</v>
      </c>
      <c r="ALN2" s="2">
        <f>COUNTIF(ALN11:ALN87,"Adjudicación Directa")</f>
        <v>0</v>
      </c>
      <c r="ALO2" s="2">
        <f>COUNTIF(ALO11:ALO87,"Adjudicación Directa")</f>
        <v>0</v>
      </c>
      <c r="ALP2" s="2">
        <f>COUNTIF(ALP11:ALP87,"Adjudicación Directa")</f>
        <v>0</v>
      </c>
      <c r="ALQ2" s="2">
        <f>COUNTIF(ALQ11:ALQ87,"Adjudicación Directa")</f>
        <v>0</v>
      </c>
      <c r="ALR2" s="2">
        <f>COUNTIF(ALR11:ALR87,"Adjudicación Directa")</f>
        <v>0</v>
      </c>
      <c r="ALS2" s="2">
        <f>COUNTIF(ALS11:ALS87,"Adjudicación Directa")</f>
        <v>0</v>
      </c>
      <c r="ALT2" s="2">
        <f>COUNTIF(ALT11:ALT87,"Adjudicación Directa")</f>
        <v>0</v>
      </c>
      <c r="ALU2" s="2">
        <f>COUNTIF(ALU11:ALU87,"Adjudicación Directa")</f>
        <v>0</v>
      </c>
      <c r="ALV2" s="2">
        <f>COUNTIF(ALV11:ALV87,"Adjudicación Directa")</f>
        <v>0</v>
      </c>
      <c r="ALW2" s="2">
        <f>COUNTIF(ALW11:ALW87,"Adjudicación Directa")</f>
        <v>0</v>
      </c>
      <c r="ALX2" s="2">
        <f>COUNTIF(ALX11:ALX87,"Adjudicación Directa")</f>
        <v>0</v>
      </c>
      <c r="ALY2" s="2">
        <f>COUNTIF(ALY11:ALY87,"Adjudicación Directa")</f>
        <v>0</v>
      </c>
      <c r="ALZ2" s="2">
        <f>COUNTIF(ALZ11:ALZ87,"Adjudicación Directa")</f>
        <v>0</v>
      </c>
      <c r="AMA2" s="2">
        <f>COUNTIF(AMA11:AMA87,"Adjudicación Directa")</f>
        <v>0</v>
      </c>
      <c r="AMB2" s="2">
        <f>COUNTIF(AMB11:AMB87,"Adjudicación Directa")</f>
        <v>0</v>
      </c>
      <c r="AMC2" s="2">
        <f>COUNTIF(AMC11:AMC87,"Adjudicación Directa")</f>
        <v>0</v>
      </c>
      <c r="AMD2" s="2">
        <f>COUNTIF(AMD11:AMD87,"Adjudicación Directa")</f>
        <v>0</v>
      </c>
      <c r="AME2" s="2">
        <f>COUNTIF(AME11:AME87,"Adjudicación Directa")</f>
        <v>0</v>
      </c>
      <c r="AMF2" s="2">
        <f>COUNTIF(AMF11:AMF87,"Adjudicación Directa")</f>
        <v>0</v>
      </c>
      <c r="AMG2" s="2">
        <f>COUNTIF(AMG11:AMG87,"Adjudicación Directa")</f>
        <v>0</v>
      </c>
      <c r="AMH2" s="2">
        <f>COUNTIF(AMH11:AMH87,"Adjudicación Directa")</f>
        <v>0</v>
      </c>
      <c r="AMI2" s="2">
        <f>COUNTIF(AMI11:AMI87,"Adjudicación Directa")</f>
        <v>0</v>
      </c>
      <c r="AMJ2" s="2">
        <f>COUNTIF(AMJ11:AMJ87,"Adjudicación Directa")</f>
        <v>0</v>
      </c>
      <c r="AMK2" s="2">
        <f>COUNTIF(AMK11:AMK87,"Adjudicación Directa")</f>
        <v>0</v>
      </c>
      <c r="AML2" s="2">
        <f>COUNTIF(AML11:AML87,"Adjudicación Directa")</f>
        <v>0</v>
      </c>
      <c r="AMM2" s="2">
        <f>COUNTIF(AMM11:AMM87,"Adjudicación Directa")</f>
        <v>0</v>
      </c>
      <c r="AMN2" s="2">
        <f>COUNTIF(AMN11:AMN87,"Adjudicación Directa")</f>
        <v>0</v>
      </c>
      <c r="AMO2" s="2">
        <f>COUNTIF(AMO11:AMO87,"Adjudicación Directa")</f>
        <v>0</v>
      </c>
      <c r="AMP2" s="2">
        <f>COUNTIF(AMP11:AMP87,"Adjudicación Directa")</f>
        <v>0</v>
      </c>
      <c r="AMQ2" s="2">
        <f>COUNTIF(AMQ11:AMQ87,"Adjudicación Directa")</f>
        <v>0</v>
      </c>
      <c r="AMR2" s="2">
        <f>COUNTIF(AMR11:AMR87,"Adjudicación Directa")</f>
        <v>0</v>
      </c>
      <c r="AMS2" s="2">
        <f>COUNTIF(AMS11:AMS87,"Adjudicación Directa")</f>
        <v>0</v>
      </c>
      <c r="AMT2" s="2">
        <f>COUNTIF(AMT11:AMT87,"Adjudicación Directa")</f>
        <v>0</v>
      </c>
      <c r="AMU2" s="2">
        <f>COUNTIF(AMU11:AMU87,"Adjudicación Directa")</f>
        <v>0</v>
      </c>
      <c r="AMV2" s="2">
        <f>COUNTIF(AMV11:AMV87,"Adjudicación Directa")</f>
        <v>0</v>
      </c>
      <c r="AMW2" s="2">
        <f>COUNTIF(AMW11:AMW87,"Adjudicación Directa")</f>
        <v>0</v>
      </c>
      <c r="AMX2" s="2">
        <f>COUNTIF(AMX11:AMX87,"Adjudicación Directa")</f>
        <v>0</v>
      </c>
      <c r="AMY2" s="2">
        <f>COUNTIF(AMY11:AMY87,"Adjudicación Directa")</f>
        <v>0</v>
      </c>
      <c r="AMZ2" s="2">
        <f>COUNTIF(AMZ11:AMZ87,"Adjudicación Directa")</f>
        <v>0</v>
      </c>
      <c r="ANA2" s="2">
        <f>COUNTIF(ANA11:ANA87,"Adjudicación Directa")</f>
        <v>0</v>
      </c>
      <c r="ANB2" s="2">
        <f>COUNTIF(ANB11:ANB87,"Adjudicación Directa")</f>
        <v>0</v>
      </c>
      <c r="ANC2" s="2">
        <f>COUNTIF(ANC11:ANC87,"Adjudicación Directa")</f>
        <v>0</v>
      </c>
      <c r="AND2" s="2">
        <f>COUNTIF(AND11:AND87,"Adjudicación Directa")</f>
        <v>0</v>
      </c>
      <c r="ANE2" s="2">
        <f>COUNTIF(ANE11:ANE87,"Adjudicación Directa")</f>
        <v>0</v>
      </c>
      <c r="ANF2" s="2">
        <f>COUNTIF(ANF11:ANF87,"Adjudicación Directa")</f>
        <v>0</v>
      </c>
      <c r="ANG2" s="2">
        <f>COUNTIF(ANG11:ANG87,"Adjudicación Directa")</f>
        <v>0</v>
      </c>
      <c r="ANH2" s="2">
        <f>COUNTIF(ANH11:ANH87,"Adjudicación Directa")</f>
        <v>0</v>
      </c>
      <c r="ANI2" s="2">
        <f>COUNTIF(ANI11:ANI87,"Adjudicación Directa")</f>
        <v>0</v>
      </c>
      <c r="ANJ2" s="2">
        <f>COUNTIF(ANJ11:ANJ87,"Adjudicación Directa")</f>
        <v>0</v>
      </c>
      <c r="ANK2" s="2">
        <f>COUNTIF(ANK11:ANK87,"Adjudicación Directa")</f>
        <v>0</v>
      </c>
      <c r="ANL2" s="2">
        <f>COUNTIF(ANL11:ANL87,"Adjudicación Directa")</f>
        <v>0</v>
      </c>
      <c r="ANM2" s="2">
        <f>COUNTIF(ANM11:ANM87,"Adjudicación Directa")</f>
        <v>0</v>
      </c>
      <c r="ANN2" s="2">
        <f>COUNTIF(ANN11:ANN87,"Adjudicación Directa")</f>
        <v>0</v>
      </c>
      <c r="ANO2" s="2">
        <f>COUNTIF(ANO11:ANO87,"Adjudicación Directa")</f>
        <v>0</v>
      </c>
      <c r="ANP2" s="2">
        <f>COUNTIF(ANP11:ANP87,"Adjudicación Directa")</f>
        <v>0</v>
      </c>
      <c r="ANQ2" s="2">
        <f>COUNTIF(ANQ11:ANQ87,"Adjudicación Directa")</f>
        <v>0</v>
      </c>
      <c r="ANR2" s="2">
        <f>COUNTIF(ANR11:ANR87,"Adjudicación Directa")</f>
        <v>0</v>
      </c>
      <c r="ANS2" s="2">
        <f>COUNTIF(ANS11:ANS87,"Adjudicación Directa")</f>
        <v>0</v>
      </c>
      <c r="ANT2" s="2">
        <f>COUNTIF(ANT11:ANT87,"Adjudicación Directa")</f>
        <v>0</v>
      </c>
      <c r="ANU2" s="2">
        <f>COUNTIF(ANU11:ANU87,"Adjudicación Directa")</f>
        <v>0</v>
      </c>
      <c r="ANV2" s="2">
        <f>COUNTIF(ANV11:ANV87,"Adjudicación Directa")</f>
        <v>0</v>
      </c>
      <c r="ANW2" s="2">
        <f>COUNTIF(ANW11:ANW87,"Adjudicación Directa")</f>
        <v>0</v>
      </c>
      <c r="ANX2" s="2">
        <f>COUNTIF(ANX11:ANX87,"Adjudicación Directa")</f>
        <v>0</v>
      </c>
      <c r="ANY2" s="2">
        <f>COUNTIF(ANY11:ANY87,"Adjudicación Directa")</f>
        <v>0</v>
      </c>
      <c r="ANZ2" s="2">
        <f>COUNTIF(ANZ11:ANZ87,"Adjudicación Directa")</f>
        <v>0</v>
      </c>
      <c r="AOA2" s="2">
        <f>COUNTIF(AOA11:AOA87,"Adjudicación Directa")</f>
        <v>0</v>
      </c>
      <c r="AOB2" s="2">
        <f>COUNTIF(AOB11:AOB87,"Adjudicación Directa")</f>
        <v>0</v>
      </c>
      <c r="AOC2" s="2">
        <f>COUNTIF(AOC11:AOC87,"Adjudicación Directa")</f>
        <v>0</v>
      </c>
      <c r="AOD2" s="2">
        <f>COUNTIF(AOD11:AOD87,"Adjudicación Directa")</f>
        <v>0</v>
      </c>
      <c r="AOE2" s="2">
        <f>COUNTIF(AOE11:AOE87,"Adjudicación Directa")</f>
        <v>0</v>
      </c>
      <c r="AOF2" s="2">
        <f>COUNTIF(AOF11:AOF87,"Adjudicación Directa")</f>
        <v>0</v>
      </c>
      <c r="AOG2" s="2">
        <f>COUNTIF(AOG11:AOG87,"Adjudicación Directa")</f>
        <v>0</v>
      </c>
      <c r="AOH2" s="2">
        <f>COUNTIF(AOH11:AOH87,"Adjudicación Directa")</f>
        <v>0</v>
      </c>
      <c r="AOI2" s="2">
        <f>COUNTIF(AOI11:AOI87,"Adjudicación Directa")</f>
        <v>0</v>
      </c>
      <c r="AOJ2" s="2">
        <f>COUNTIF(AOJ11:AOJ87,"Adjudicación Directa")</f>
        <v>0</v>
      </c>
      <c r="AOK2" s="2">
        <f>COUNTIF(AOK11:AOK87,"Adjudicación Directa")</f>
        <v>0</v>
      </c>
      <c r="AOL2" s="2">
        <f>COUNTIF(AOL11:AOL87,"Adjudicación Directa")</f>
        <v>0</v>
      </c>
      <c r="AOM2" s="2">
        <f>COUNTIF(AOM11:AOM87,"Adjudicación Directa")</f>
        <v>0</v>
      </c>
      <c r="AON2" s="2">
        <f>COUNTIF(AON11:AON87,"Adjudicación Directa")</f>
        <v>0</v>
      </c>
      <c r="AOO2" s="2">
        <f>COUNTIF(AOO11:AOO87,"Adjudicación Directa")</f>
        <v>0</v>
      </c>
      <c r="AOP2" s="2">
        <f>COUNTIF(AOP11:AOP87,"Adjudicación Directa")</f>
        <v>0</v>
      </c>
      <c r="AOQ2" s="2">
        <f>COUNTIF(AOQ11:AOQ87,"Adjudicación Directa")</f>
        <v>0</v>
      </c>
      <c r="AOR2" s="2">
        <f>COUNTIF(AOR11:AOR87,"Adjudicación Directa")</f>
        <v>0</v>
      </c>
      <c r="AOS2" s="2">
        <f>COUNTIF(AOS11:AOS87,"Adjudicación Directa")</f>
        <v>0</v>
      </c>
      <c r="AOT2" s="2">
        <f>COUNTIF(AOT11:AOT87,"Adjudicación Directa")</f>
        <v>0</v>
      </c>
      <c r="AOU2" s="2">
        <f>COUNTIF(AOU11:AOU87,"Adjudicación Directa")</f>
        <v>0</v>
      </c>
      <c r="AOV2" s="2">
        <f>COUNTIF(AOV11:AOV87,"Adjudicación Directa")</f>
        <v>0</v>
      </c>
      <c r="AOW2" s="2">
        <f>COUNTIF(AOW11:AOW87,"Adjudicación Directa")</f>
        <v>0</v>
      </c>
      <c r="AOX2" s="2">
        <f>COUNTIF(AOX11:AOX87,"Adjudicación Directa")</f>
        <v>0</v>
      </c>
      <c r="AOY2" s="2">
        <f>COUNTIF(AOY11:AOY87,"Adjudicación Directa")</f>
        <v>0</v>
      </c>
      <c r="AOZ2" s="2">
        <f>COUNTIF(AOZ11:AOZ87,"Adjudicación Directa")</f>
        <v>0</v>
      </c>
      <c r="APA2" s="2">
        <f>COUNTIF(APA11:APA87,"Adjudicación Directa")</f>
        <v>0</v>
      </c>
      <c r="APB2" s="2">
        <f>COUNTIF(APB11:APB87,"Adjudicación Directa")</f>
        <v>0</v>
      </c>
      <c r="APC2" s="2">
        <f>COUNTIF(APC11:APC87,"Adjudicación Directa")</f>
        <v>0</v>
      </c>
      <c r="APD2" s="2">
        <f>COUNTIF(APD11:APD87,"Adjudicación Directa")</f>
        <v>0</v>
      </c>
      <c r="APE2" s="2">
        <f>COUNTIF(APE11:APE87,"Adjudicación Directa")</f>
        <v>0</v>
      </c>
      <c r="APF2" s="2">
        <f>COUNTIF(APF11:APF87,"Adjudicación Directa")</f>
        <v>0</v>
      </c>
      <c r="APG2" s="2">
        <f>COUNTIF(APG11:APG87,"Adjudicación Directa")</f>
        <v>0</v>
      </c>
      <c r="APH2" s="2">
        <f>COUNTIF(APH11:APH87,"Adjudicación Directa")</f>
        <v>0</v>
      </c>
      <c r="API2" s="2">
        <f>COUNTIF(API11:API87,"Adjudicación Directa")</f>
        <v>0</v>
      </c>
      <c r="APJ2" s="2">
        <f>COUNTIF(APJ11:APJ87,"Adjudicación Directa")</f>
        <v>0</v>
      </c>
      <c r="APK2" s="2">
        <f>COUNTIF(APK11:APK87,"Adjudicación Directa")</f>
        <v>0</v>
      </c>
      <c r="APL2" s="2">
        <f>COUNTIF(APL11:APL87,"Adjudicación Directa")</f>
        <v>0</v>
      </c>
      <c r="APM2" s="2">
        <f>COUNTIF(APM11:APM87,"Adjudicación Directa")</f>
        <v>0</v>
      </c>
      <c r="APN2" s="2">
        <f>COUNTIF(APN11:APN87,"Adjudicación Directa")</f>
        <v>0</v>
      </c>
      <c r="APO2" s="2">
        <f>COUNTIF(APO11:APO87,"Adjudicación Directa")</f>
        <v>0</v>
      </c>
      <c r="APP2" s="2">
        <f>COUNTIF(APP11:APP87,"Adjudicación Directa")</f>
        <v>0</v>
      </c>
      <c r="APQ2" s="2">
        <f>COUNTIF(APQ11:APQ87,"Adjudicación Directa")</f>
        <v>0</v>
      </c>
      <c r="APR2" s="2">
        <f>COUNTIF(APR11:APR87,"Adjudicación Directa")</f>
        <v>0</v>
      </c>
      <c r="APS2" s="2">
        <f>COUNTIF(APS11:APS87,"Adjudicación Directa")</f>
        <v>0</v>
      </c>
      <c r="APT2" s="2">
        <f>COUNTIF(APT11:APT87,"Adjudicación Directa")</f>
        <v>0</v>
      </c>
      <c r="APU2" s="2">
        <f>COUNTIF(APU11:APU87,"Adjudicación Directa")</f>
        <v>0</v>
      </c>
      <c r="APV2" s="2">
        <f>COUNTIF(APV11:APV87,"Adjudicación Directa")</f>
        <v>0</v>
      </c>
      <c r="APW2" s="2">
        <f>COUNTIF(APW11:APW87,"Adjudicación Directa")</f>
        <v>0</v>
      </c>
      <c r="APX2" s="2">
        <f>COUNTIF(APX11:APX87,"Adjudicación Directa")</f>
        <v>0</v>
      </c>
      <c r="APY2" s="2">
        <f>COUNTIF(APY11:APY87,"Adjudicación Directa")</f>
        <v>0</v>
      </c>
      <c r="APZ2" s="2">
        <f>COUNTIF(APZ11:APZ87,"Adjudicación Directa")</f>
        <v>0</v>
      </c>
      <c r="AQA2" s="2">
        <f>COUNTIF(AQA11:AQA87,"Adjudicación Directa")</f>
        <v>0</v>
      </c>
      <c r="AQB2" s="2">
        <f>COUNTIF(AQB11:AQB87,"Adjudicación Directa")</f>
        <v>0</v>
      </c>
      <c r="AQC2" s="2">
        <f>COUNTIF(AQC11:AQC87,"Adjudicación Directa")</f>
        <v>0</v>
      </c>
      <c r="AQD2" s="2">
        <f>COUNTIF(AQD11:AQD87,"Adjudicación Directa")</f>
        <v>0</v>
      </c>
      <c r="AQE2" s="2">
        <f>COUNTIF(AQE11:AQE87,"Adjudicación Directa")</f>
        <v>0</v>
      </c>
      <c r="AQF2" s="2">
        <f>COUNTIF(AQF11:AQF87,"Adjudicación Directa")</f>
        <v>0</v>
      </c>
      <c r="AQG2" s="2">
        <f>COUNTIF(AQG11:AQG87,"Adjudicación Directa")</f>
        <v>0</v>
      </c>
      <c r="AQH2" s="2">
        <f>COUNTIF(AQH11:AQH87,"Adjudicación Directa")</f>
        <v>0</v>
      </c>
      <c r="AQI2" s="2">
        <f>COUNTIF(AQI11:AQI87,"Adjudicación Directa")</f>
        <v>0</v>
      </c>
      <c r="AQJ2" s="2">
        <f>COUNTIF(AQJ11:AQJ87,"Adjudicación Directa")</f>
        <v>0</v>
      </c>
      <c r="AQK2" s="2">
        <f>COUNTIF(AQK11:AQK87,"Adjudicación Directa")</f>
        <v>0</v>
      </c>
      <c r="AQL2" s="2">
        <f>COUNTIF(AQL11:AQL87,"Adjudicación Directa")</f>
        <v>0</v>
      </c>
      <c r="AQM2" s="2">
        <f>COUNTIF(AQM11:AQM87,"Adjudicación Directa")</f>
        <v>0</v>
      </c>
      <c r="AQN2" s="2">
        <f>COUNTIF(AQN11:AQN87,"Adjudicación Directa")</f>
        <v>0</v>
      </c>
      <c r="AQO2" s="2">
        <f>COUNTIF(AQO11:AQO87,"Adjudicación Directa")</f>
        <v>0</v>
      </c>
      <c r="AQP2" s="2">
        <f>COUNTIF(AQP11:AQP87,"Adjudicación Directa")</f>
        <v>0</v>
      </c>
      <c r="AQQ2" s="2">
        <f>COUNTIF(AQQ11:AQQ87,"Adjudicación Directa")</f>
        <v>0</v>
      </c>
      <c r="AQR2" s="2">
        <f>COUNTIF(AQR11:AQR87,"Adjudicación Directa")</f>
        <v>0</v>
      </c>
      <c r="AQS2" s="2">
        <f>COUNTIF(AQS11:AQS87,"Adjudicación Directa")</f>
        <v>0</v>
      </c>
      <c r="AQT2" s="2">
        <f>COUNTIF(AQT11:AQT87,"Adjudicación Directa")</f>
        <v>0</v>
      </c>
      <c r="AQU2" s="2">
        <f>COUNTIF(AQU11:AQU87,"Adjudicación Directa")</f>
        <v>0</v>
      </c>
      <c r="AQV2" s="2">
        <f>COUNTIF(AQV11:AQV87,"Adjudicación Directa")</f>
        <v>0</v>
      </c>
      <c r="AQW2" s="2">
        <f>COUNTIF(AQW11:AQW87,"Adjudicación Directa")</f>
        <v>0</v>
      </c>
      <c r="AQX2" s="2">
        <f>COUNTIF(AQX11:AQX87,"Adjudicación Directa")</f>
        <v>0</v>
      </c>
      <c r="AQY2" s="2">
        <f>COUNTIF(AQY11:AQY87,"Adjudicación Directa")</f>
        <v>0</v>
      </c>
      <c r="AQZ2" s="2">
        <f>COUNTIF(AQZ11:AQZ87,"Adjudicación Directa")</f>
        <v>0</v>
      </c>
      <c r="ARA2" s="2">
        <f>COUNTIF(ARA11:ARA87,"Adjudicación Directa")</f>
        <v>0</v>
      </c>
      <c r="ARB2" s="2">
        <f>COUNTIF(ARB11:ARB87,"Adjudicación Directa")</f>
        <v>0</v>
      </c>
      <c r="ARC2" s="2">
        <f>COUNTIF(ARC11:ARC87,"Adjudicación Directa")</f>
        <v>0</v>
      </c>
      <c r="ARD2" s="2">
        <f>COUNTIF(ARD11:ARD87,"Adjudicación Directa")</f>
        <v>0</v>
      </c>
      <c r="ARE2" s="2">
        <f>COUNTIF(ARE11:ARE87,"Adjudicación Directa")</f>
        <v>0</v>
      </c>
      <c r="ARF2" s="2">
        <f>COUNTIF(ARF11:ARF87,"Adjudicación Directa")</f>
        <v>0</v>
      </c>
      <c r="ARG2" s="2">
        <f>COUNTIF(ARG11:ARG87,"Adjudicación Directa")</f>
        <v>0</v>
      </c>
      <c r="ARH2" s="2">
        <f>COUNTIF(ARH11:ARH87,"Adjudicación Directa")</f>
        <v>0</v>
      </c>
      <c r="ARI2" s="2">
        <f>COUNTIF(ARI11:ARI87,"Adjudicación Directa")</f>
        <v>0</v>
      </c>
      <c r="ARJ2" s="2">
        <f>COUNTIF(ARJ11:ARJ87,"Adjudicación Directa")</f>
        <v>0</v>
      </c>
      <c r="ARK2" s="2">
        <f>COUNTIF(ARK11:ARK87,"Adjudicación Directa")</f>
        <v>0</v>
      </c>
      <c r="ARL2" s="2">
        <f>COUNTIF(ARL11:ARL87,"Adjudicación Directa")</f>
        <v>0</v>
      </c>
      <c r="ARM2" s="2">
        <f>COUNTIF(ARM11:ARM87,"Adjudicación Directa")</f>
        <v>0</v>
      </c>
      <c r="ARN2" s="2">
        <f>COUNTIF(ARN11:ARN87,"Adjudicación Directa")</f>
        <v>0</v>
      </c>
      <c r="ARO2" s="2">
        <f>COUNTIF(ARO11:ARO87,"Adjudicación Directa")</f>
        <v>0</v>
      </c>
      <c r="ARP2" s="2">
        <f>COUNTIF(ARP11:ARP87,"Adjudicación Directa")</f>
        <v>0</v>
      </c>
      <c r="ARQ2" s="2">
        <f>COUNTIF(ARQ11:ARQ87,"Adjudicación Directa")</f>
        <v>0</v>
      </c>
      <c r="ARR2" s="2">
        <f>COUNTIF(ARR11:ARR87,"Adjudicación Directa")</f>
        <v>0</v>
      </c>
      <c r="ARS2" s="2">
        <f>COUNTIF(ARS11:ARS87,"Adjudicación Directa")</f>
        <v>0</v>
      </c>
      <c r="ART2" s="2">
        <f>COUNTIF(ART11:ART87,"Adjudicación Directa")</f>
        <v>0</v>
      </c>
      <c r="ARU2" s="2">
        <f>COUNTIF(ARU11:ARU87,"Adjudicación Directa")</f>
        <v>0</v>
      </c>
      <c r="ARV2" s="2">
        <f>COUNTIF(ARV11:ARV87,"Adjudicación Directa")</f>
        <v>0</v>
      </c>
      <c r="ARW2" s="2">
        <f>COUNTIF(ARW11:ARW87,"Adjudicación Directa")</f>
        <v>0</v>
      </c>
      <c r="ARX2" s="2">
        <f>COUNTIF(ARX11:ARX87,"Adjudicación Directa")</f>
        <v>0</v>
      </c>
      <c r="ARY2" s="2">
        <f>COUNTIF(ARY11:ARY87,"Adjudicación Directa")</f>
        <v>0</v>
      </c>
      <c r="ARZ2" s="2">
        <f>COUNTIF(ARZ11:ARZ87,"Adjudicación Directa")</f>
        <v>0</v>
      </c>
      <c r="ASA2" s="2">
        <f>COUNTIF(ASA11:ASA87,"Adjudicación Directa")</f>
        <v>0</v>
      </c>
      <c r="ASB2" s="2">
        <f>COUNTIF(ASB11:ASB87,"Adjudicación Directa")</f>
        <v>0</v>
      </c>
      <c r="ASC2" s="2">
        <f>COUNTIF(ASC11:ASC87,"Adjudicación Directa")</f>
        <v>0</v>
      </c>
      <c r="ASD2" s="2">
        <f>COUNTIF(ASD11:ASD87,"Adjudicación Directa")</f>
        <v>0</v>
      </c>
      <c r="ASE2" s="2">
        <f>COUNTIF(ASE11:ASE87,"Adjudicación Directa")</f>
        <v>0</v>
      </c>
      <c r="ASF2" s="2">
        <f>COUNTIF(ASF11:ASF87,"Adjudicación Directa")</f>
        <v>0</v>
      </c>
      <c r="ASG2" s="2">
        <f>COUNTIF(ASG11:ASG87,"Adjudicación Directa")</f>
        <v>0</v>
      </c>
      <c r="ASH2" s="2">
        <f>COUNTIF(ASH11:ASH87,"Adjudicación Directa")</f>
        <v>0</v>
      </c>
      <c r="ASI2" s="2">
        <f>COUNTIF(ASI11:ASI87,"Adjudicación Directa")</f>
        <v>0</v>
      </c>
      <c r="ASJ2" s="2">
        <f>COUNTIF(ASJ11:ASJ87,"Adjudicación Directa")</f>
        <v>0</v>
      </c>
      <c r="ASK2" s="2">
        <f>COUNTIF(ASK11:ASK87,"Adjudicación Directa")</f>
        <v>0</v>
      </c>
      <c r="ASL2" s="2">
        <f>COUNTIF(ASL11:ASL87,"Adjudicación Directa")</f>
        <v>0</v>
      </c>
      <c r="ASM2" s="2">
        <f>COUNTIF(ASM11:ASM87,"Adjudicación Directa")</f>
        <v>0</v>
      </c>
      <c r="ASN2" s="2">
        <f>COUNTIF(ASN11:ASN87,"Adjudicación Directa")</f>
        <v>0</v>
      </c>
      <c r="ASO2" s="2">
        <f>COUNTIF(ASO11:ASO87,"Adjudicación Directa")</f>
        <v>0</v>
      </c>
      <c r="ASP2" s="2">
        <f>COUNTIF(ASP11:ASP87,"Adjudicación Directa")</f>
        <v>0</v>
      </c>
      <c r="ASQ2" s="2">
        <f>COUNTIF(ASQ11:ASQ87,"Adjudicación Directa")</f>
        <v>0</v>
      </c>
      <c r="ASR2" s="2">
        <f>COUNTIF(ASR11:ASR87,"Adjudicación Directa")</f>
        <v>0</v>
      </c>
      <c r="ASS2" s="2">
        <f>COUNTIF(ASS11:ASS87,"Adjudicación Directa")</f>
        <v>0</v>
      </c>
      <c r="AST2" s="2">
        <f>COUNTIF(AST11:AST87,"Adjudicación Directa")</f>
        <v>0</v>
      </c>
      <c r="ASU2" s="2">
        <f>COUNTIF(ASU11:ASU87,"Adjudicación Directa")</f>
        <v>0</v>
      </c>
      <c r="ASV2" s="2">
        <f>COUNTIF(ASV11:ASV87,"Adjudicación Directa")</f>
        <v>0</v>
      </c>
      <c r="ASW2" s="2">
        <f>COUNTIF(ASW11:ASW87,"Adjudicación Directa")</f>
        <v>0</v>
      </c>
      <c r="ASX2" s="2">
        <f>COUNTIF(ASX11:ASX87,"Adjudicación Directa")</f>
        <v>0</v>
      </c>
      <c r="ASY2" s="2">
        <f>COUNTIF(ASY11:ASY87,"Adjudicación Directa")</f>
        <v>0</v>
      </c>
      <c r="ASZ2" s="2">
        <f>COUNTIF(ASZ11:ASZ87,"Adjudicación Directa")</f>
        <v>0</v>
      </c>
      <c r="ATA2" s="2">
        <f>COUNTIF(ATA11:ATA87,"Adjudicación Directa")</f>
        <v>0</v>
      </c>
      <c r="ATB2" s="2">
        <f>COUNTIF(ATB11:ATB87,"Adjudicación Directa")</f>
        <v>0</v>
      </c>
      <c r="ATC2" s="2">
        <f>COUNTIF(ATC11:ATC87,"Adjudicación Directa")</f>
        <v>0</v>
      </c>
      <c r="ATD2" s="2">
        <f>COUNTIF(ATD11:ATD87,"Adjudicación Directa")</f>
        <v>0</v>
      </c>
      <c r="ATE2" s="2">
        <f>COUNTIF(ATE11:ATE87,"Adjudicación Directa")</f>
        <v>0</v>
      </c>
      <c r="ATF2" s="2">
        <f>COUNTIF(ATF11:ATF87,"Adjudicación Directa")</f>
        <v>0</v>
      </c>
      <c r="ATG2" s="2">
        <f>COUNTIF(ATG11:ATG87,"Adjudicación Directa")</f>
        <v>0</v>
      </c>
      <c r="ATH2" s="2">
        <f>COUNTIF(ATH11:ATH87,"Adjudicación Directa")</f>
        <v>0</v>
      </c>
      <c r="ATI2" s="2">
        <f>COUNTIF(ATI11:ATI87,"Adjudicación Directa")</f>
        <v>0</v>
      </c>
      <c r="ATJ2" s="2">
        <f>COUNTIF(ATJ11:ATJ87,"Adjudicación Directa")</f>
        <v>0</v>
      </c>
      <c r="ATK2" s="2">
        <f>COUNTIF(ATK11:ATK87,"Adjudicación Directa")</f>
        <v>0</v>
      </c>
      <c r="ATL2" s="2">
        <f>COUNTIF(ATL11:ATL87,"Adjudicación Directa")</f>
        <v>0</v>
      </c>
      <c r="ATM2" s="2">
        <f>COUNTIF(ATM11:ATM87,"Adjudicación Directa")</f>
        <v>0</v>
      </c>
      <c r="ATN2" s="2">
        <f>COUNTIF(ATN11:ATN87,"Adjudicación Directa")</f>
        <v>0</v>
      </c>
      <c r="ATO2" s="2">
        <f>COUNTIF(ATO11:ATO87,"Adjudicación Directa")</f>
        <v>0</v>
      </c>
      <c r="ATP2" s="2">
        <f>COUNTIF(ATP11:ATP87,"Adjudicación Directa")</f>
        <v>0</v>
      </c>
      <c r="ATQ2" s="2">
        <f>COUNTIF(ATQ11:ATQ87,"Adjudicación Directa")</f>
        <v>0</v>
      </c>
      <c r="ATR2" s="2">
        <f>COUNTIF(ATR11:ATR87,"Adjudicación Directa")</f>
        <v>0</v>
      </c>
      <c r="ATS2" s="2">
        <f>COUNTIF(ATS11:ATS87,"Adjudicación Directa")</f>
        <v>0</v>
      </c>
      <c r="ATT2" s="2">
        <f>COUNTIF(ATT11:ATT87,"Adjudicación Directa")</f>
        <v>0</v>
      </c>
      <c r="ATU2" s="2">
        <f>COUNTIF(ATU11:ATU87,"Adjudicación Directa")</f>
        <v>0</v>
      </c>
      <c r="ATV2" s="2">
        <f>COUNTIF(ATV11:ATV87,"Adjudicación Directa")</f>
        <v>0</v>
      </c>
      <c r="ATW2" s="2">
        <f>COUNTIF(ATW11:ATW87,"Adjudicación Directa")</f>
        <v>0</v>
      </c>
      <c r="ATX2" s="2">
        <f>COUNTIF(ATX11:ATX87,"Adjudicación Directa")</f>
        <v>0</v>
      </c>
      <c r="ATY2" s="2">
        <f>COUNTIF(ATY11:ATY87,"Adjudicación Directa")</f>
        <v>0</v>
      </c>
      <c r="ATZ2" s="2">
        <f>COUNTIF(ATZ11:ATZ87,"Adjudicación Directa")</f>
        <v>0</v>
      </c>
      <c r="AUA2" s="2">
        <f>COUNTIF(AUA11:AUA87,"Adjudicación Directa")</f>
        <v>0</v>
      </c>
      <c r="AUB2" s="2">
        <f>COUNTIF(AUB11:AUB87,"Adjudicación Directa")</f>
        <v>0</v>
      </c>
      <c r="AUC2" s="2">
        <f>COUNTIF(AUC11:AUC87,"Adjudicación Directa")</f>
        <v>0</v>
      </c>
      <c r="AUD2" s="2">
        <f>COUNTIF(AUD11:AUD87,"Adjudicación Directa")</f>
        <v>0</v>
      </c>
      <c r="AUE2" s="2">
        <f>COUNTIF(AUE11:AUE87,"Adjudicación Directa")</f>
        <v>0</v>
      </c>
      <c r="AUF2" s="2">
        <f>COUNTIF(AUF11:AUF87,"Adjudicación Directa")</f>
        <v>0</v>
      </c>
      <c r="AUG2" s="2">
        <f>COUNTIF(AUG11:AUG87,"Adjudicación Directa")</f>
        <v>0</v>
      </c>
      <c r="AUH2" s="2">
        <f>COUNTIF(AUH11:AUH87,"Adjudicación Directa")</f>
        <v>0</v>
      </c>
      <c r="AUI2" s="2">
        <f>COUNTIF(AUI11:AUI87,"Adjudicación Directa")</f>
        <v>0</v>
      </c>
      <c r="AUJ2" s="2">
        <f>COUNTIF(AUJ11:AUJ87,"Adjudicación Directa")</f>
        <v>0</v>
      </c>
      <c r="AUK2" s="2">
        <f>COUNTIF(AUK11:AUK87,"Adjudicación Directa")</f>
        <v>0</v>
      </c>
      <c r="AUL2" s="2">
        <f>COUNTIF(AUL11:AUL87,"Adjudicación Directa")</f>
        <v>0</v>
      </c>
      <c r="AUM2" s="2">
        <f>COUNTIF(AUM11:AUM87,"Adjudicación Directa")</f>
        <v>0</v>
      </c>
      <c r="AUN2" s="2">
        <f>COUNTIF(AUN11:AUN87,"Adjudicación Directa")</f>
        <v>0</v>
      </c>
      <c r="AUO2" s="2">
        <f>COUNTIF(AUO11:AUO87,"Adjudicación Directa")</f>
        <v>0</v>
      </c>
      <c r="AUP2" s="2">
        <f>COUNTIF(AUP11:AUP87,"Adjudicación Directa")</f>
        <v>0</v>
      </c>
      <c r="AUQ2" s="2">
        <f>COUNTIF(AUQ11:AUQ87,"Adjudicación Directa")</f>
        <v>0</v>
      </c>
      <c r="AUR2" s="2">
        <f>COUNTIF(AUR11:AUR87,"Adjudicación Directa")</f>
        <v>0</v>
      </c>
      <c r="AUS2" s="2">
        <f>COUNTIF(AUS11:AUS87,"Adjudicación Directa")</f>
        <v>0</v>
      </c>
      <c r="AUT2" s="2">
        <f>COUNTIF(AUT11:AUT87,"Adjudicación Directa")</f>
        <v>0</v>
      </c>
      <c r="AUU2" s="2">
        <f>COUNTIF(AUU11:AUU87,"Adjudicación Directa")</f>
        <v>0</v>
      </c>
      <c r="AUV2" s="2">
        <f>COUNTIF(AUV11:AUV87,"Adjudicación Directa")</f>
        <v>0</v>
      </c>
      <c r="AUW2" s="2">
        <f>COUNTIF(AUW11:AUW87,"Adjudicación Directa")</f>
        <v>0</v>
      </c>
      <c r="AUX2" s="2">
        <f>COUNTIF(AUX11:AUX87,"Adjudicación Directa")</f>
        <v>0</v>
      </c>
      <c r="AUY2" s="2">
        <f>COUNTIF(AUY11:AUY87,"Adjudicación Directa")</f>
        <v>0</v>
      </c>
      <c r="AUZ2" s="2">
        <f>COUNTIF(AUZ11:AUZ87,"Adjudicación Directa")</f>
        <v>0</v>
      </c>
      <c r="AVA2" s="2">
        <f>COUNTIF(AVA11:AVA87,"Adjudicación Directa")</f>
        <v>0</v>
      </c>
      <c r="AVB2" s="2">
        <f>COUNTIF(AVB11:AVB87,"Adjudicación Directa")</f>
        <v>0</v>
      </c>
      <c r="AVC2" s="2">
        <f>COUNTIF(AVC11:AVC87,"Adjudicación Directa")</f>
        <v>0</v>
      </c>
      <c r="AVD2" s="2">
        <f>COUNTIF(AVD11:AVD87,"Adjudicación Directa")</f>
        <v>0</v>
      </c>
      <c r="AVE2" s="2">
        <f>COUNTIF(AVE11:AVE87,"Adjudicación Directa")</f>
        <v>0</v>
      </c>
      <c r="AVF2" s="2">
        <f>COUNTIF(AVF11:AVF87,"Adjudicación Directa")</f>
        <v>0</v>
      </c>
      <c r="AVG2" s="2">
        <f>COUNTIF(AVG11:AVG87,"Adjudicación Directa")</f>
        <v>0</v>
      </c>
      <c r="AVH2" s="2">
        <f>COUNTIF(AVH11:AVH87,"Adjudicación Directa")</f>
        <v>0</v>
      </c>
      <c r="AVI2" s="2">
        <f>COUNTIF(AVI11:AVI87,"Adjudicación Directa")</f>
        <v>0</v>
      </c>
      <c r="AVJ2" s="2">
        <f>COUNTIF(AVJ11:AVJ87,"Adjudicación Directa")</f>
        <v>0</v>
      </c>
      <c r="AVK2" s="2">
        <f>COUNTIF(AVK11:AVK87,"Adjudicación Directa")</f>
        <v>0</v>
      </c>
      <c r="AVL2" s="2">
        <f>COUNTIF(AVL11:AVL87,"Adjudicación Directa")</f>
        <v>0</v>
      </c>
      <c r="AVM2" s="2">
        <f>COUNTIF(AVM11:AVM87,"Adjudicación Directa")</f>
        <v>0</v>
      </c>
      <c r="AVN2" s="2">
        <f>COUNTIF(AVN11:AVN87,"Adjudicación Directa")</f>
        <v>0</v>
      </c>
      <c r="AVO2" s="2">
        <f>COUNTIF(AVO11:AVO87,"Adjudicación Directa")</f>
        <v>0</v>
      </c>
      <c r="AVP2" s="2">
        <f>COUNTIF(AVP11:AVP87,"Adjudicación Directa")</f>
        <v>0</v>
      </c>
      <c r="AVQ2" s="2">
        <f>COUNTIF(AVQ11:AVQ87,"Adjudicación Directa")</f>
        <v>0</v>
      </c>
      <c r="AVR2" s="2">
        <f>COUNTIF(AVR11:AVR87,"Adjudicación Directa")</f>
        <v>0</v>
      </c>
      <c r="AVS2" s="2">
        <f>COUNTIF(AVS11:AVS87,"Adjudicación Directa")</f>
        <v>0</v>
      </c>
      <c r="AVT2" s="2">
        <f>COUNTIF(AVT11:AVT87,"Adjudicación Directa")</f>
        <v>0</v>
      </c>
      <c r="AVU2" s="2">
        <f>COUNTIF(AVU11:AVU87,"Adjudicación Directa")</f>
        <v>0</v>
      </c>
      <c r="AVV2" s="2">
        <f>COUNTIF(AVV11:AVV87,"Adjudicación Directa")</f>
        <v>0</v>
      </c>
      <c r="AVW2" s="2">
        <f>COUNTIF(AVW11:AVW87,"Adjudicación Directa")</f>
        <v>0</v>
      </c>
      <c r="AVX2" s="2">
        <f>COUNTIF(AVX11:AVX87,"Adjudicación Directa")</f>
        <v>0</v>
      </c>
      <c r="AVY2" s="2">
        <f>COUNTIF(AVY11:AVY87,"Adjudicación Directa")</f>
        <v>0</v>
      </c>
      <c r="AVZ2" s="2">
        <f>COUNTIF(AVZ11:AVZ87,"Adjudicación Directa")</f>
        <v>0</v>
      </c>
      <c r="AWA2" s="2">
        <f>COUNTIF(AWA11:AWA87,"Adjudicación Directa")</f>
        <v>0</v>
      </c>
      <c r="AWB2" s="2">
        <f>COUNTIF(AWB11:AWB87,"Adjudicación Directa")</f>
        <v>0</v>
      </c>
      <c r="AWC2" s="2">
        <f>COUNTIF(AWC11:AWC87,"Adjudicación Directa")</f>
        <v>0</v>
      </c>
      <c r="AWD2" s="2">
        <f>COUNTIF(AWD11:AWD87,"Adjudicación Directa")</f>
        <v>0</v>
      </c>
      <c r="AWE2" s="2">
        <f>COUNTIF(AWE11:AWE87,"Adjudicación Directa")</f>
        <v>0</v>
      </c>
      <c r="AWF2" s="2">
        <f>COUNTIF(AWF11:AWF87,"Adjudicación Directa")</f>
        <v>0</v>
      </c>
      <c r="AWG2" s="2">
        <f>COUNTIF(AWG11:AWG87,"Adjudicación Directa")</f>
        <v>0</v>
      </c>
      <c r="AWH2" s="2">
        <f>COUNTIF(AWH11:AWH87,"Adjudicación Directa")</f>
        <v>0</v>
      </c>
      <c r="AWI2" s="2">
        <f>COUNTIF(AWI11:AWI87,"Adjudicación Directa")</f>
        <v>0</v>
      </c>
      <c r="AWJ2" s="2">
        <f>COUNTIF(AWJ11:AWJ87,"Adjudicación Directa")</f>
        <v>0</v>
      </c>
      <c r="AWK2" s="2">
        <f>COUNTIF(AWK11:AWK87,"Adjudicación Directa")</f>
        <v>0</v>
      </c>
      <c r="AWL2" s="2">
        <f>COUNTIF(AWL11:AWL87,"Adjudicación Directa")</f>
        <v>0</v>
      </c>
      <c r="AWM2" s="2">
        <f>COUNTIF(AWM11:AWM87,"Adjudicación Directa")</f>
        <v>0</v>
      </c>
      <c r="AWN2" s="2">
        <f>COUNTIF(AWN11:AWN87,"Adjudicación Directa")</f>
        <v>0</v>
      </c>
      <c r="AWO2" s="2">
        <f>COUNTIF(AWO11:AWO87,"Adjudicación Directa")</f>
        <v>0</v>
      </c>
      <c r="AWP2" s="2">
        <f>COUNTIF(AWP11:AWP87,"Adjudicación Directa")</f>
        <v>0</v>
      </c>
      <c r="AWQ2" s="2">
        <f>COUNTIF(AWQ11:AWQ87,"Adjudicación Directa")</f>
        <v>0</v>
      </c>
      <c r="AWR2" s="2">
        <f>COUNTIF(AWR11:AWR87,"Adjudicación Directa")</f>
        <v>0</v>
      </c>
      <c r="AWS2" s="2">
        <f>COUNTIF(AWS11:AWS87,"Adjudicación Directa")</f>
        <v>0</v>
      </c>
      <c r="AWT2" s="2">
        <f>COUNTIF(AWT11:AWT87,"Adjudicación Directa")</f>
        <v>0</v>
      </c>
      <c r="AWU2" s="2">
        <f>COUNTIF(AWU11:AWU87,"Adjudicación Directa")</f>
        <v>0</v>
      </c>
      <c r="AWV2" s="2">
        <f>COUNTIF(AWV11:AWV87,"Adjudicación Directa")</f>
        <v>0</v>
      </c>
      <c r="AWW2" s="2">
        <f>COUNTIF(AWW11:AWW87,"Adjudicación Directa")</f>
        <v>0</v>
      </c>
      <c r="AWX2" s="2">
        <f>COUNTIF(AWX11:AWX87,"Adjudicación Directa")</f>
        <v>0</v>
      </c>
      <c r="AWY2" s="2">
        <f>COUNTIF(AWY11:AWY87,"Adjudicación Directa")</f>
        <v>0</v>
      </c>
      <c r="AWZ2" s="2">
        <f>COUNTIF(AWZ11:AWZ87,"Adjudicación Directa")</f>
        <v>0</v>
      </c>
      <c r="AXA2" s="2">
        <f>COUNTIF(AXA11:AXA87,"Adjudicación Directa")</f>
        <v>0</v>
      </c>
      <c r="AXB2" s="2">
        <f>COUNTIF(AXB11:AXB87,"Adjudicación Directa")</f>
        <v>0</v>
      </c>
      <c r="AXC2" s="2">
        <f>COUNTIF(AXC11:AXC87,"Adjudicación Directa")</f>
        <v>0</v>
      </c>
      <c r="AXD2" s="2">
        <f>COUNTIF(AXD11:AXD87,"Adjudicación Directa")</f>
        <v>0</v>
      </c>
      <c r="AXE2" s="2">
        <f>COUNTIF(AXE11:AXE87,"Adjudicación Directa")</f>
        <v>0</v>
      </c>
      <c r="AXF2" s="2">
        <f>COUNTIF(AXF11:AXF87,"Adjudicación Directa")</f>
        <v>0</v>
      </c>
      <c r="AXG2" s="2">
        <f>COUNTIF(AXG11:AXG87,"Adjudicación Directa")</f>
        <v>0</v>
      </c>
      <c r="AXH2" s="2">
        <f>COUNTIF(AXH11:AXH87,"Adjudicación Directa")</f>
        <v>0</v>
      </c>
      <c r="AXI2" s="2">
        <f>COUNTIF(AXI11:AXI87,"Adjudicación Directa")</f>
        <v>0</v>
      </c>
      <c r="AXJ2" s="2">
        <f>COUNTIF(AXJ11:AXJ87,"Adjudicación Directa")</f>
        <v>0</v>
      </c>
      <c r="AXK2" s="2">
        <f>COUNTIF(AXK11:AXK87,"Adjudicación Directa")</f>
        <v>0</v>
      </c>
      <c r="AXL2" s="2">
        <f>COUNTIF(AXL11:AXL87,"Adjudicación Directa")</f>
        <v>0</v>
      </c>
      <c r="AXM2" s="2">
        <f>COUNTIF(AXM11:AXM87,"Adjudicación Directa")</f>
        <v>0</v>
      </c>
      <c r="AXN2" s="2">
        <f>COUNTIF(AXN11:AXN87,"Adjudicación Directa")</f>
        <v>0</v>
      </c>
      <c r="AXO2" s="2">
        <f>COUNTIF(AXO11:AXO87,"Adjudicación Directa")</f>
        <v>0</v>
      </c>
      <c r="AXP2" s="2">
        <f>COUNTIF(AXP11:AXP87,"Adjudicación Directa")</f>
        <v>0</v>
      </c>
      <c r="AXQ2" s="2">
        <f>COUNTIF(AXQ11:AXQ87,"Adjudicación Directa")</f>
        <v>0</v>
      </c>
      <c r="AXR2" s="2">
        <f>COUNTIF(AXR11:AXR87,"Adjudicación Directa")</f>
        <v>0</v>
      </c>
      <c r="AXS2" s="2">
        <f>COUNTIF(AXS11:AXS87,"Adjudicación Directa")</f>
        <v>0</v>
      </c>
      <c r="AXT2" s="2">
        <f>COUNTIF(AXT11:AXT87,"Adjudicación Directa")</f>
        <v>0</v>
      </c>
      <c r="AXU2" s="2">
        <f>COUNTIF(AXU11:AXU87,"Adjudicación Directa")</f>
        <v>0</v>
      </c>
      <c r="AXV2" s="2">
        <f>COUNTIF(AXV11:AXV87,"Adjudicación Directa")</f>
        <v>0</v>
      </c>
      <c r="AXW2" s="2">
        <f>COUNTIF(AXW11:AXW87,"Adjudicación Directa")</f>
        <v>0</v>
      </c>
      <c r="AXX2" s="2">
        <f>COUNTIF(AXX11:AXX87,"Adjudicación Directa")</f>
        <v>0</v>
      </c>
      <c r="AXY2" s="2">
        <f>COUNTIF(AXY11:AXY87,"Adjudicación Directa")</f>
        <v>0</v>
      </c>
      <c r="AXZ2" s="2">
        <f>COUNTIF(AXZ11:AXZ87,"Adjudicación Directa")</f>
        <v>0</v>
      </c>
      <c r="AYA2" s="2">
        <f>COUNTIF(AYA11:AYA87,"Adjudicación Directa")</f>
        <v>0</v>
      </c>
      <c r="AYB2" s="2">
        <f>COUNTIF(AYB11:AYB87,"Adjudicación Directa")</f>
        <v>0</v>
      </c>
      <c r="AYC2" s="2">
        <f>COUNTIF(AYC11:AYC87,"Adjudicación Directa")</f>
        <v>0</v>
      </c>
      <c r="AYD2" s="2">
        <f>COUNTIF(AYD11:AYD87,"Adjudicación Directa")</f>
        <v>0</v>
      </c>
      <c r="AYE2" s="2">
        <f>COUNTIF(AYE11:AYE87,"Adjudicación Directa")</f>
        <v>0</v>
      </c>
      <c r="AYF2" s="2">
        <f>COUNTIF(AYF11:AYF87,"Adjudicación Directa")</f>
        <v>0</v>
      </c>
      <c r="AYG2" s="2">
        <f>COUNTIF(AYG11:AYG87,"Adjudicación Directa")</f>
        <v>0</v>
      </c>
      <c r="AYH2" s="2">
        <f>COUNTIF(AYH11:AYH87,"Adjudicación Directa")</f>
        <v>0</v>
      </c>
      <c r="AYI2" s="2">
        <f>COUNTIF(AYI11:AYI87,"Adjudicación Directa")</f>
        <v>0</v>
      </c>
      <c r="AYJ2" s="2">
        <f>COUNTIF(AYJ11:AYJ87,"Adjudicación Directa")</f>
        <v>0</v>
      </c>
      <c r="AYK2" s="2">
        <f>COUNTIF(AYK11:AYK87,"Adjudicación Directa")</f>
        <v>0</v>
      </c>
      <c r="AYL2" s="2">
        <f>COUNTIF(AYL11:AYL87,"Adjudicación Directa")</f>
        <v>0</v>
      </c>
      <c r="AYM2" s="2">
        <f>COUNTIF(AYM11:AYM87,"Adjudicación Directa")</f>
        <v>0</v>
      </c>
      <c r="AYN2" s="2">
        <f>COUNTIF(AYN11:AYN87,"Adjudicación Directa")</f>
        <v>0</v>
      </c>
      <c r="AYO2" s="2">
        <f>COUNTIF(AYO11:AYO87,"Adjudicación Directa")</f>
        <v>0</v>
      </c>
      <c r="AYP2" s="2">
        <f>COUNTIF(AYP11:AYP87,"Adjudicación Directa")</f>
        <v>0</v>
      </c>
      <c r="AYQ2" s="2">
        <f>COUNTIF(AYQ11:AYQ87,"Adjudicación Directa")</f>
        <v>0</v>
      </c>
      <c r="AYR2" s="2">
        <f>COUNTIF(AYR11:AYR87,"Adjudicación Directa")</f>
        <v>0</v>
      </c>
      <c r="AYS2" s="2">
        <f>COUNTIF(AYS11:AYS87,"Adjudicación Directa")</f>
        <v>0</v>
      </c>
      <c r="AYT2" s="2">
        <f>COUNTIF(AYT11:AYT87,"Adjudicación Directa")</f>
        <v>0</v>
      </c>
      <c r="AYU2" s="2">
        <f>COUNTIF(AYU11:AYU87,"Adjudicación Directa")</f>
        <v>0</v>
      </c>
      <c r="AYV2" s="2">
        <f>COUNTIF(AYV11:AYV87,"Adjudicación Directa")</f>
        <v>0</v>
      </c>
      <c r="AYW2" s="2">
        <f>COUNTIF(AYW11:AYW87,"Adjudicación Directa")</f>
        <v>0</v>
      </c>
      <c r="AYX2" s="2">
        <f>COUNTIF(AYX11:AYX87,"Adjudicación Directa")</f>
        <v>0</v>
      </c>
      <c r="AYY2" s="2">
        <f>COUNTIF(AYY11:AYY87,"Adjudicación Directa")</f>
        <v>0</v>
      </c>
      <c r="AYZ2" s="2">
        <f>COUNTIF(AYZ11:AYZ87,"Adjudicación Directa")</f>
        <v>0</v>
      </c>
      <c r="AZA2" s="2">
        <f>COUNTIF(AZA11:AZA87,"Adjudicación Directa")</f>
        <v>0</v>
      </c>
      <c r="AZB2" s="2">
        <f>COUNTIF(AZB11:AZB87,"Adjudicación Directa")</f>
        <v>0</v>
      </c>
      <c r="AZC2" s="2">
        <f>COUNTIF(AZC11:AZC87,"Adjudicación Directa")</f>
        <v>0</v>
      </c>
      <c r="AZD2" s="2">
        <f>COUNTIF(AZD11:AZD87,"Adjudicación Directa")</f>
        <v>0</v>
      </c>
      <c r="AZE2" s="2">
        <f>COUNTIF(AZE11:AZE87,"Adjudicación Directa")</f>
        <v>0</v>
      </c>
      <c r="AZF2" s="2">
        <f>COUNTIF(AZF11:AZF87,"Adjudicación Directa")</f>
        <v>0</v>
      </c>
      <c r="AZG2" s="2">
        <f>COUNTIF(AZG11:AZG87,"Adjudicación Directa")</f>
        <v>0</v>
      </c>
      <c r="AZH2" s="2">
        <f>COUNTIF(AZH11:AZH87,"Adjudicación Directa")</f>
        <v>0</v>
      </c>
      <c r="AZI2" s="2">
        <f>COUNTIF(AZI11:AZI87,"Adjudicación Directa")</f>
        <v>0</v>
      </c>
      <c r="AZJ2" s="2">
        <f>COUNTIF(AZJ11:AZJ87,"Adjudicación Directa")</f>
        <v>0</v>
      </c>
      <c r="AZK2" s="2">
        <f>COUNTIF(AZK11:AZK87,"Adjudicación Directa")</f>
        <v>0</v>
      </c>
      <c r="AZL2" s="2">
        <f>COUNTIF(AZL11:AZL87,"Adjudicación Directa")</f>
        <v>0</v>
      </c>
      <c r="AZM2" s="2">
        <f>COUNTIF(AZM11:AZM87,"Adjudicación Directa")</f>
        <v>0</v>
      </c>
      <c r="AZN2" s="2">
        <f>COUNTIF(AZN11:AZN87,"Adjudicación Directa")</f>
        <v>0</v>
      </c>
      <c r="AZO2" s="2">
        <f>COUNTIF(AZO11:AZO87,"Adjudicación Directa")</f>
        <v>0</v>
      </c>
      <c r="AZP2" s="2">
        <f>COUNTIF(AZP11:AZP87,"Adjudicación Directa")</f>
        <v>0</v>
      </c>
      <c r="AZQ2" s="2">
        <f>COUNTIF(AZQ11:AZQ87,"Adjudicación Directa")</f>
        <v>0</v>
      </c>
      <c r="AZR2" s="2">
        <f>COUNTIF(AZR11:AZR87,"Adjudicación Directa")</f>
        <v>0</v>
      </c>
      <c r="AZS2" s="2">
        <f>COUNTIF(AZS11:AZS87,"Adjudicación Directa")</f>
        <v>0</v>
      </c>
      <c r="AZT2" s="2">
        <f>COUNTIF(AZT11:AZT87,"Adjudicación Directa")</f>
        <v>0</v>
      </c>
      <c r="AZU2" s="2">
        <f>COUNTIF(AZU11:AZU87,"Adjudicación Directa")</f>
        <v>0</v>
      </c>
      <c r="AZV2" s="2">
        <f>COUNTIF(AZV11:AZV87,"Adjudicación Directa")</f>
        <v>0</v>
      </c>
      <c r="AZW2" s="2">
        <f>COUNTIF(AZW11:AZW87,"Adjudicación Directa")</f>
        <v>0</v>
      </c>
      <c r="AZX2" s="2">
        <f>COUNTIF(AZX11:AZX87,"Adjudicación Directa")</f>
        <v>0</v>
      </c>
      <c r="AZY2" s="2">
        <f>COUNTIF(AZY11:AZY87,"Adjudicación Directa")</f>
        <v>0</v>
      </c>
      <c r="AZZ2" s="2">
        <f>COUNTIF(AZZ11:AZZ87,"Adjudicación Directa")</f>
        <v>0</v>
      </c>
      <c r="BAA2" s="2">
        <f>COUNTIF(BAA11:BAA87,"Adjudicación Directa")</f>
        <v>0</v>
      </c>
      <c r="BAB2" s="2">
        <f>COUNTIF(BAB11:BAB87,"Adjudicación Directa")</f>
        <v>0</v>
      </c>
      <c r="BAC2" s="2">
        <f>COUNTIF(BAC11:BAC87,"Adjudicación Directa")</f>
        <v>0</v>
      </c>
      <c r="BAD2" s="2">
        <f>COUNTIF(BAD11:BAD87,"Adjudicación Directa")</f>
        <v>0</v>
      </c>
      <c r="BAE2" s="2">
        <f>COUNTIF(BAE11:BAE87,"Adjudicación Directa")</f>
        <v>0</v>
      </c>
      <c r="BAF2" s="2">
        <f>COUNTIF(BAF11:BAF87,"Adjudicación Directa")</f>
        <v>0</v>
      </c>
      <c r="BAG2" s="2">
        <f>COUNTIF(BAG11:BAG87,"Adjudicación Directa")</f>
        <v>0</v>
      </c>
      <c r="BAH2" s="2">
        <f>COUNTIF(BAH11:BAH87,"Adjudicación Directa")</f>
        <v>0</v>
      </c>
      <c r="BAI2" s="2">
        <f>COUNTIF(BAI11:BAI87,"Adjudicación Directa")</f>
        <v>0</v>
      </c>
      <c r="BAJ2" s="2">
        <f>COUNTIF(BAJ11:BAJ87,"Adjudicación Directa")</f>
        <v>0</v>
      </c>
      <c r="BAK2" s="2">
        <f>COUNTIF(BAK11:BAK87,"Adjudicación Directa")</f>
        <v>0</v>
      </c>
      <c r="BAL2" s="2">
        <f>COUNTIF(BAL11:BAL87,"Adjudicación Directa")</f>
        <v>0</v>
      </c>
      <c r="BAM2" s="2">
        <f>COUNTIF(BAM11:BAM87,"Adjudicación Directa")</f>
        <v>0</v>
      </c>
      <c r="BAN2" s="2">
        <f>COUNTIF(BAN11:BAN87,"Adjudicación Directa")</f>
        <v>0</v>
      </c>
      <c r="BAO2" s="2">
        <f>COUNTIF(BAO11:BAO87,"Adjudicación Directa")</f>
        <v>0</v>
      </c>
      <c r="BAP2" s="2">
        <f>COUNTIF(BAP11:BAP87,"Adjudicación Directa")</f>
        <v>0</v>
      </c>
      <c r="BAQ2" s="2">
        <f>COUNTIF(BAQ11:BAQ87,"Adjudicación Directa")</f>
        <v>0</v>
      </c>
      <c r="BAR2" s="2">
        <f>COUNTIF(BAR11:BAR87,"Adjudicación Directa")</f>
        <v>0</v>
      </c>
      <c r="BAS2" s="2">
        <f>COUNTIF(BAS11:BAS87,"Adjudicación Directa")</f>
        <v>0</v>
      </c>
      <c r="BAT2" s="2">
        <f>COUNTIF(BAT11:BAT87,"Adjudicación Directa")</f>
        <v>0</v>
      </c>
      <c r="BAU2" s="2">
        <f>COUNTIF(BAU11:BAU87,"Adjudicación Directa")</f>
        <v>0</v>
      </c>
      <c r="BAV2" s="2">
        <f>COUNTIF(BAV11:BAV87,"Adjudicación Directa")</f>
        <v>0</v>
      </c>
      <c r="BAW2" s="2">
        <f>COUNTIF(BAW11:BAW87,"Adjudicación Directa")</f>
        <v>0</v>
      </c>
      <c r="BAX2" s="2">
        <f>COUNTIF(BAX11:BAX87,"Adjudicación Directa")</f>
        <v>0</v>
      </c>
      <c r="BAY2" s="2">
        <f>COUNTIF(BAY11:BAY87,"Adjudicación Directa")</f>
        <v>0</v>
      </c>
      <c r="BAZ2" s="2">
        <f>COUNTIF(BAZ11:BAZ87,"Adjudicación Directa")</f>
        <v>0</v>
      </c>
      <c r="BBA2" s="2">
        <f>COUNTIF(BBA11:BBA87,"Adjudicación Directa")</f>
        <v>0</v>
      </c>
      <c r="BBB2" s="2">
        <f>COUNTIF(BBB11:BBB87,"Adjudicación Directa")</f>
        <v>0</v>
      </c>
      <c r="BBC2" s="2">
        <f>COUNTIF(BBC11:BBC87,"Adjudicación Directa")</f>
        <v>0</v>
      </c>
      <c r="BBD2" s="2">
        <f>COUNTIF(BBD11:BBD87,"Adjudicación Directa")</f>
        <v>0</v>
      </c>
      <c r="BBE2" s="2">
        <f>COUNTIF(BBE11:BBE87,"Adjudicación Directa")</f>
        <v>0</v>
      </c>
      <c r="BBF2" s="2">
        <f>COUNTIF(BBF11:BBF87,"Adjudicación Directa")</f>
        <v>0</v>
      </c>
      <c r="BBG2" s="2">
        <f>COUNTIF(BBG11:BBG87,"Adjudicación Directa")</f>
        <v>0</v>
      </c>
      <c r="BBH2" s="2">
        <f>COUNTIF(BBH11:BBH87,"Adjudicación Directa")</f>
        <v>0</v>
      </c>
      <c r="BBI2" s="2">
        <f>COUNTIF(BBI11:BBI87,"Adjudicación Directa")</f>
        <v>0</v>
      </c>
      <c r="BBJ2" s="2">
        <f>COUNTIF(BBJ11:BBJ87,"Adjudicación Directa")</f>
        <v>0</v>
      </c>
      <c r="BBK2" s="2">
        <f>COUNTIF(BBK11:BBK87,"Adjudicación Directa")</f>
        <v>0</v>
      </c>
      <c r="BBL2" s="2">
        <f>COUNTIF(BBL11:BBL87,"Adjudicación Directa")</f>
        <v>0</v>
      </c>
      <c r="BBM2" s="2">
        <f>COUNTIF(BBM11:BBM87,"Adjudicación Directa")</f>
        <v>0</v>
      </c>
      <c r="BBN2" s="2">
        <f>COUNTIF(BBN11:BBN87,"Adjudicación Directa")</f>
        <v>0</v>
      </c>
      <c r="BBO2" s="2">
        <f>COUNTIF(BBO11:BBO87,"Adjudicación Directa")</f>
        <v>0</v>
      </c>
      <c r="BBP2" s="2">
        <f>COUNTIF(BBP11:BBP87,"Adjudicación Directa")</f>
        <v>0</v>
      </c>
      <c r="BBQ2" s="2">
        <f>COUNTIF(BBQ11:BBQ87,"Adjudicación Directa")</f>
        <v>0</v>
      </c>
      <c r="BBR2" s="2">
        <f>COUNTIF(BBR11:BBR87,"Adjudicación Directa")</f>
        <v>0</v>
      </c>
      <c r="BBS2" s="2">
        <f>COUNTIF(BBS11:BBS87,"Adjudicación Directa")</f>
        <v>0</v>
      </c>
      <c r="BBT2" s="2">
        <f>COUNTIF(BBT11:BBT87,"Adjudicación Directa")</f>
        <v>0</v>
      </c>
      <c r="BBU2" s="2">
        <f>COUNTIF(BBU11:BBU87,"Adjudicación Directa")</f>
        <v>0</v>
      </c>
      <c r="BBV2" s="2">
        <f>COUNTIF(BBV11:BBV87,"Adjudicación Directa")</f>
        <v>0</v>
      </c>
      <c r="BBW2" s="2">
        <f>COUNTIF(BBW11:BBW87,"Adjudicación Directa")</f>
        <v>0</v>
      </c>
      <c r="BBX2" s="2">
        <f>COUNTIF(BBX11:BBX87,"Adjudicación Directa")</f>
        <v>0</v>
      </c>
      <c r="BBY2" s="2">
        <f>COUNTIF(BBY11:BBY87,"Adjudicación Directa")</f>
        <v>0</v>
      </c>
      <c r="BBZ2" s="2">
        <f>COUNTIF(BBZ11:BBZ87,"Adjudicación Directa")</f>
        <v>0</v>
      </c>
      <c r="BCA2" s="2">
        <f>COUNTIF(BCA11:BCA87,"Adjudicación Directa")</f>
        <v>0</v>
      </c>
      <c r="BCB2" s="2">
        <f>COUNTIF(BCB11:BCB87,"Adjudicación Directa")</f>
        <v>0</v>
      </c>
      <c r="BCC2" s="2">
        <f>COUNTIF(BCC11:BCC87,"Adjudicación Directa")</f>
        <v>0</v>
      </c>
      <c r="BCD2" s="2">
        <f>COUNTIF(BCD11:BCD87,"Adjudicación Directa")</f>
        <v>0</v>
      </c>
      <c r="BCE2" s="2">
        <f>COUNTIF(BCE11:BCE87,"Adjudicación Directa")</f>
        <v>0</v>
      </c>
      <c r="BCF2" s="2">
        <f>COUNTIF(BCF11:BCF87,"Adjudicación Directa")</f>
        <v>0</v>
      </c>
      <c r="BCG2" s="2">
        <f>COUNTIF(BCG11:BCG87,"Adjudicación Directa")</f>
        <v>0</v>
      </c>
      <c r="BCH2" s="2">
        <f>COUNTIF(BCH11:BCH87,"Adjudicación Directa")</f>
        <v>0</v>
      </c>
      <c r="BCI2" s="2">
        <f>COUNTIF(BCI11:BCI87,"Adjudicación Directa")</f>
        <v>0</v>
      </c>
      <c r="BCJ2" s="2">
        <f>COUNTIF(BCJ11:BCJ87,"Adjudicación Directa")</f>
        <v>0</v>
      </c>
      <c r="BCK2" s="2">
        <f>COUNTIF(BCK11:BCK87,"Adjudicación Directa")</f>
        <v>0</v>
      </c>
      <c r="BCL2" s="2">
        <f>COUNTIF(BCL11:BCL87,"Adjudicación Directa")</f>
        <v>0</v>
      </c>
      <c r="BCM2" s="2">
        <f>COUNTIF(BCM11:BCM87,"Adjudicación Directa")</f>
        <v>0</v>
      </c>
      <c r="BCN2" s="2">
        <f>COUNTIF(BCN11:BCN87,"Adjudicación Directa")</f>
        <v>0</v>
      </c>
      <c r="BCO2" s="2">
        <f>COUNTIF(BCO11:BCO87,"Adjudicación Directa")</f>
        <v>0</v>
      </c>
      <c r="BCP2" s="2">
        <f>COUNTIF(BCP11:BCP87,"Adjudicación Directa")</f>
        <v>0</v>
      </c>
      <c r="BCQ2" s="2">
        <f>COUNTIF(BCQ11:BCQ87,"Adjudicación Directa")</f>
        <v>0</v>
      </c>
      <c r="BCR2" s="2">
        <f>COUNTIF(BCR11:BCR87,"Adjudicación Directa")</f>
        <v>0</v>
      </c>
      <c r="BCS2" s="2">
        <f>COUNTIF(BCS11:BCS87,"Adjudicación Directa")</f>
        <v>0</v>
      </c>
      <c r="BCT2" s="2">
        <f>COUNTIF(BCT11:BCT87,"Adjudicación Directa")</f>
        <v>0</v>
      </c>
      <c r="BCU2" s="2">
        <f>COUNTIF(BCU11:BCU87,"Adjudicación Directa")</f>
        <v>0</v>
      </c>
      <c r="BCV2" s="2">
        <f>COUNTIF(BCV11:BCV87,"Adjudicación Directa")</f>
        <v>0</v>
      </c>
      <c r="BCW2" s="2">
        <f>COUNTIF(BCW11:BCW87,"Adjudicación Directa")</f>
        <v>0</v>
      </c>
      <c r="BCX2" s="2">
        <f>COUNTIF(BCX11:BCX87,"Adjudicación Directa")</f>
        <v>0</v>
      </c>
      <c r="BCY2" s="2">
        <f>COUNTIF(BCY11:BCY87,"Adjudicación Directa")</f>
        <v>0</v>
      </c>
      <c r="BCZ2" s="2">
        <f>COUNTIF(BCZ11:BCZ87,"Adjudicación Directa")</f>
        <v>0</v>
      </c>
      <c r="BDA2" s="2">
        <f>COUNTIF(BDA11:BDA87,"Adjudicación Directa")</f>
        <v>0</v>
      </c>
      <c r="BDB2" s="2">
        <f>COUNTIF(BDB11:BDB87,"Adjudicación Directa")</f>
        <v>0</v>
      </c>
      <c r="BDC2" s="2">
        <f>COUNTIF(BDC11:BDC87,"Adjudicación Directa")</f>
        <v>0</v>
      </c>
      <c r="BDD2" s="2">
        <f>COUNTIF(BDD11:BDD87,"Adjudicación Directa")</f>
        <v>0</v>
      </c>
      <c r="BDE2" s="2">
        <f>COUNTIF(BDE11:BDE87,"Adjudicación Directa")</f>
        <v>0</v>
      </c>
      <c r="BDF2" s="2">
        <f>COUNTIF(BDF11:BDF87,"Adjudicación Directa")</f>
        <v>0</v>
      </c>
      <c r="BDG2" s="2">
        <f>COUNTIF(BDG11:BDG87,"Adjudicación Directa")</f>
        <v>0</v>
      </c>
      <c r="BDH2" s="2">
        <f>COUNTIF(BDH11:BDH87,"Adjudicación Directa")</f>
        <v>0</v>
      </c>
      <c r="BDI2" s="2">
        <f>COUNTIF(BDI11:BDI87,"Adjudicación Directa")</f>
        <v>0</v>
      </c>
      <c r="BDJ2" s="2">
        <f>COUNTIF(BDJ11:BDJ87,"Adjudicación Directa")</f>
        <v>0</v>
      </c>
      <c r="BDK2" s="2">
        <f>COUNTIF(BDK11:BDK87,"Adjudicación Directa")</f>
        <v>0</v>
      </c>
      <c r="BDL2" s="2">
        <f>COUNTIF(BDL11:BDL87,"Adjudicación Directa")</f>
        <v>0</v>
      </c>
      <c r="BDM2" s="2">
        <f>COUNTIF(BDM11:BDM87,"Adjudicación Directa")</f>
        <v>0</v>
      </c>
      <c r="BDN2" s="2">
        <f>COUNTIF(BDN11:BDN87,"Adjudicación Directa")</f>
        <v>0</v>
      </c>
      <c r="BDO2" s="2">
        <f>COUNTIF(BDO11:BDO87,"Adjudicación Directa")</f>
        <v>0</v>
      </c>
      <c r="BDP2" s="2">
        <f>COUNTIF(BDP11:BDP87,"Adjudicación Directa")</f>
        <v>0</v>
      </c>
      <c r="BDQ2" s="2">
        <f>COUNTIF(BDQ11:BDQ87,"Adjudicación Directa")</f>
        <v>0</v>
      </c>
      <c r="BDR2" s="2">
        <f>COUNTIF(BDR11:BDR87,"Adjudicación Directa")</f>
        <v>0</v>
      </c>
      <c r="BDS2" s="2">
        <f>COUNTIF(BDS11:BDS87,"Adjudicación Directa")</f>
        <v>0</v>
      </c>
      <c r="BDT2" s="2">
        <f>COUNTIF(BDT11:BDT87,"Adjudicación Directa")</f>
        <v>0</v>
      </c>
      <c r="BDU2" s="2">
        <f>COUNTIF(BDU11:BDU87,"Adjudicación Directa")</f>
        <v>0</v>
      </c>
      <c r="BDV2" s="2">
        <f>COUNTIF(BDV11:BDV87,"Adjudicación Directa")</f>
        <v>0</v>
      </c>
      <c r="BDW2" s="2">
        <f>COUNTIF(BDW11:BDW87,"Adjudicación Directa")</f>
        <v>0</v>
      </c>
      <c r="BDX2" s="2">
        <f>COUNTIF(BDX11:BDX87,"Adjudicación Directa")</f>
        <v>0</v>
      </c>
      <c r="BDY2" s="2">
        <f>COUNTIF(BDY11:BDY87,"Adjudicación Directa")</f>
        <v>0</v>
      </c>
      <c r="BDZ2" s="2">
        <f>COUNTIF(BDZ11:BDZ87,"Adjudicación Directa")</f>
        <v>0</v>
      </c>
      <c r="BEA2" s="2">
        <f>COUNTIF(BEA11:BEA87,"Adjudicación Directa")</f>
        <v>0</v>
      </c>
      <c r="BEB2" s="2">
        <f>COUNTIF(BEB11:BEB87,"Adjudicación Directa")</f>
        <v>0</v>
      </c>
      <c r="BEC2" s="2">
        <f>COUNTIF(BEC11:BEC87,"Adjudicación Directa")</f>
        <v>0</v>
      </c>
      <c r="BED2" s="2">
        <f>COUNTIF(BED11:BED87,"Adjudicación Directa")</f>
        <v>0</v>
      </c>
      <c r="BEE2" s="2">
        <f>COUNTIF(BEE11:BEE87,"Adjudicación Directa")</f>
        <v>0</v>
      </c>
      <c r="BEF2" s="2">
        <f>COUNTIF(BEF11:BEF87,"Adjudicación Directa")</f>
        <v>0</v>
      </c>
      <c r="BEG2" s="2">
        <f>COUNTIF(BEG11:BEG87,"Adjudicación Directa")</f>
        <v>0</v>
      </c>
      <c r="BEH2" s="2">
        <f>COUNTIF(BEH11:BEH87,"Adjudicación Directa")</f>
        <v>0</v>
      </c>
      <c r="BEI2" s="2">
        <f>COUNTIF(BEI11:BEI87,"Adjudicación Directa")</f>
        <v>0</v>
      </c>
      <c r="BEJ2" s="2">
        <f>COUNTIF(BEJ11:BEJ87,"Adjudicación Directa")</f>
        <v>0</v>
      </c>
      <c r="BEK2" s="2">
        <f>COUNTIF(BEK11:BEK87,"Adjudicación Directa")</f>
        <v>0</v>
      </c>
      <c r="BEL2" s="2">
        <f>COUNTIF(BEL11:BEL87,"Adjudicación Directa")</f>
        <v>0</v>
      </c>
      <c r="BEM2" s="2">
        <f>COUNTIF(BEM11:BEM87,"Adjudicación Directa")</f>
        <v>0</v>
      </c>
      <c r="BEN2" s="2">
        <f>COUNTIF(BEN11:BEN87,"Adjudicación Directa")</f>
        <v>0</v>
      </c>
      <c r="BEO2" s="2">
        <f>COUNTIF(BEO11:BEO87,"Adjudicación Directa")</f>
        <v>0</v>
      </c>
      <c r="BEP2" s="2">
        <f>COUNTIF(BEP11:BEP87,"Adjudicación Directa")</f>
        <v>0</v>
      </c>
      <c r="BEQ2" s="2">
        <f>COUNTIF(BEQ11:BEQ87,"Adjudicación Directa")</f>
        <v>0</v>
      </c>
      <c r="BER2" s="2">
        <f>COUNTIF(BER11:BER87,"Adjudicación Directa")</f>
        <v>0</v>
      </c>
      <c r="BES2" s="2">
        <f>COUNTIF(BES11:BES87,"Adjudicación Directa")</f>
        <v>0</v>
      </c>
      <c r="BET2" s="2">
        <f>COUNTIF(BET11:BET87,"Adjudicación Directa")</f>
        <v>0</v>
      </c>
      <c r="BEU2" s="2">
        <f>COUNTIF(BEU11:BEU87,"Adjudicación Directa")</f>
        <v>0</v>
      </c>
      <c r="BEV2" s="2">
        <f>COUNTIF(BEV11:BEV87,"Adjudicación Directa")</f>
        <v>0</v>
      </c>
      <c r="BEW2" s="2">
        <f>COUNTIF(BEW11:BEW87,"Adjudicación Directa")</f>
        <v>0</v>
      </c>
      <c r="BEX2" s="2">
        <f>COUNTIF(BEX11:BEX87,"Adjudicación Directa")</f>
        <v>0</v>
      </c>
      <c r="BEY2" s="2">
        <f>COUNTIF(BEY11:BEY87,"Adjudicación Directa")</f>
        <v>0</v>
      </c>
      <c r="BEZ2" s="2">
        <f>COUNTIF(BEZ11:BEZ87,"Adjudicación Directa")</f>
        <v>0</v>
      </c>
      <c r="BFA2" s="2">
        <f>COUNTIF(BFA11:BFA87,"Adjudicación Directa")</f>
        <v>0</v>
      </c>
      <c r="BFB2" s="2">
        <f>COUNTIF(BFB11:BFB87,"Adjudicación Directa")</f>
        <v>0</v>
      </c>
      <c r="BFC2" s="2">
        <f>COUNTIF(BFC11:BFC87,"Adjudicación Directa")</f>
        <v>0</v>
      </c>
      <c r="BFD2" s="2">
        <f>COUNTIF(BFD11:BFD87,"Adjudicación Directa")</f>
        <v>0</v>
      </c>
      <c r="BFE2" s="2">
        <f>COUNTIF(BFE11:BFE87,"Adjudicación Directa")</f>
        <v>0</v>
      </c>
      <c r="BFF2" s="2">
        <f>COUNTIF(BFF11:BFF87,"Adjudicación Directa")</f>
        <v>0</v>
      </c>
      <c r="BFG2" s="2">
        <f>COUNTIF(BFG11:BFG87,"Adjudicación Directa")</f>
        <v>0</v>
      </c>
      <c r="BFH2" s="2">
        <f>COUNTIF(BFH11:BFH87,"Adjudicación Directa")</f>
        <v>0</v>
      </c>
      <c r="BFI2" s="2">
        <f>COUNTIF(BFI11:BFI87,"Adjudicación Directa")</f>
        <v>0</v>
      </c>
      <c r="BFJ2" s="2">
        <f>COUNTIF(BFJ11:BFJ87,"Adjudicación Directa")</f>
        <v>0</v>
      </c>
      <c r="BFK2" s="2">
        <f>COUNTIF(BFK11:BFK87,"Adjudicación Directa")</f>
        <v>0</v>
      </c>
      <c r="BFL2" s="2">
        <f>COUNTIF(BFL11:BFL87,"Adjudicación Directa")</f>
        <v>0</v>
      </c>
      <c r="BFM2" s="2">
        <f>COUNTIF(BFM11:BFM87,"Adjudicación Directa")</f>
        <v>0</v>
      </c>
      <c r="BFN2" s="2">
        <f>COUNTIF(BFN11:BFN87,"Adjudicación Directa")</f>
        <v>0</v>
      </c>
      <c r="BFO2" s="2">
        <f>COUNTIF(BFO11:BFO87,"Adjudicación Directa")</f>
        <v>0</v>
      </c>
      <c r="BFP2" s="2">
        <f>COUNTIF(BFP11:BFP87,"Adjudicación Directa")</f>
        <v>0</v>
      </c>
      <c r="BFQ2" s="2">
        <f>COUNTIF(BFQ11:BFQ87,"Adjudicación Directa")</f>
        <v>0</v>
      </c>
      <c r="BFR2" s="2">
        <f>COUNTIF(BFR11:BFR87,"Adjudicación Directa")</f>
        <v>0</v>
      </c>
      <c r="BFS2" s="2">
        <f>COUNTIF(BFS11:BFS87,"Adjudicación Directa")</f>
        <v>0</v>
      </c>
      <c r="BFT2" s="2">
        <f>COUNTIF(BFT11:BFT87,"Adjudicación Directa")</f>
        <v>0</v>
      </c>
      <c r="BFU2" s="2">
        <f>COUNTIF(BFU11:BFU87,"Adjudicación Directa")</f>
        <v>0</v>
      </c>
      <c r="BFV2" s="2">
        <f>COUNTIF(BFV11:BFV87,"Adjudicación Directa")</f>
        <v>0</v>
      </c>
      <c r="BFW2" s="2">
        <f>COUNTIF(BFW11:BFW87,"Adjudicación Directa")</f>
        <v>0</v>
      </c>
      <c r="BFX2" s="2">
        <f>COUNTIF(BFX11:BFX87,"Adjudicación Directa")</f>
        <v>0</v>
      </c>
      <c r="BFY2" s="2">
        <f>COUNTIF(BFY11:BFY87,"Adjudicación Directa")</f>
        <v>0</v>
      </c>
      <c r="BFZ2" s="2">
        <f>COUNTIF(BFZ11:BFZ87,"Adjudicación Directa")</f>
        <v>0</v>
      </c>
      <c r="BGA2" s="2">
        <f>COUNTIF(BGA11:BGA87,"Adjudicación Directa")</f>
        <v>0</v>
      </c>
      <c r="BGB2" s="2">
        <f>COUNTIF(BGB11:BGB87,"Adjudicación Directa")</f>
        <v>0</v>
      </c>
      <c r="BGC2" s="2">
        <f>COUNTIF(BGC11:BGC87,"Adjudicación Directa")</f>
        <v>0</v>
      </c>
      <c r="BGD2" s="2">
        <f>COUNTIF(BGD11:BGD87,"Adjudicación Directa")</f>
        <v>0</v>
      </c>
      <c r="BGE2" s="2">
        <f>COUNTIF(BGE11:BGE87,"Adjudicación Directa")</f>
        <v>0</v>
      </c>
      <c r="BGF2" s="2">
        <f>COUNTIF(BGF11:BGF87,"Adjudicación Directa")</f>
        <v>0</v>
      </c>
      <c r="BGG2" s="2">
        <f>COUNTIF(BGG11:BGG87,"Adjudicación Directa")</f>
        <v>0</v>
      </c>
      <c r="BGH2" s="2">
        <f>COUNTIF(BGH11:BGH87,"Adjudicación Directa")</f>
        <v>0</v>
      </c>
      <c r="BGI2" s="2">
        <f>COUNTIF(BGI11:BGI87,"Adjudicación Directa")</f>
        <v>0</v>
      </c>
      <c r="BGJ2" s="2">
        <f>COUNTIF(BGJ11:BGJ87,"Adjudicación Directa")</f>
        <v>0</v>
      </c>
      <c r="BGK2" s="2">
        <f>COUNTIF(BGK11:BGK87,"Adjudicación Directa")</f>
        <v>0</v>
      </c>
      <c r="BGL2" s="2">
        <f>COUNTIF(BGL11:BGL87,"Adjudicación Directa")</f>
        <v>0</v>
      </c>
      <c r="BGM2" s="2">
        <f>COUNTIF(BGM11:BGM87,"Adjudicación Directa")</f>
        <v>0</v>
      </c>
      <c r="BGN2" s="2">
        <f>COUNTIF(BGN11:BGN87,"Adjudicación Directa")</f>
        <v>0</v>
      </c>
      <c r="BGO2" s="2">
        <f>COUNTIF(BGO11:BGO87,"Adjudicación Directa")</f>
        <v>0</v>
      </c>
      <c r="BGP2" s="2">
        <f>COUNTIF(BGP11:BGP87,"Adjudicación Directa")</f>
        <v>0</v>
      </c>
      <c r="BGQ2" s="2">
        <f>COUNTIF(BGQ11:BGQ87,"Adjudicación Directa")</f>
        <v>0</v>
      </c>
      <c r="BGR2" s="2">
        <f>COUNTIF(BGR11:BGR87,"Adjudicación Directa")</f>
        <v>0</v>
      </c>
      <c r="BGS2" s="2">
        <f>COUNTIF(BGS11:BGS87,"Adjudicación Directa")</f>
        <v>0</v>
      </c>
      <c r="BGT2" s="2">
        <f>COUNTIF(BGT11:BGT87,"Adjudicación Directa")</f>
        <v>0</v>
      </c>
      <c r="BGU2" s="2">
        <f>COUNTIF(BGU11:BGU87,"Adjudicación Directa")</f>
        <v>0</v>
      </c>
      <c r="BGV2" s="2">
        <f>COUNTIF(BGV11:BGV87,"Adjudicación Directa")</f>
        <v>0</v>
      </c>
      <c r="BGW2" s="2">
        <f>COUNTIF(BGW11:BGW87,"Adjudicación Directa")</f>
        <v>0</v>
      </c>
      <c r="BGX2" s="2">
        <f>COUNTIF(BGX11:BGX87,"Adjudicación Directa")</f>
        <v>0</v>
      </c>
      <c r="BGY2" s="2">
        <f>COUNTIF(BGY11:BGY87,"Adjudicación Directa")</f>
        <v>0</v>
      </c>
      <c r="BGZ2" s="2">
        <f>COUNTIF(BGZ11:BGZ87,"Adjudicación Directa")</f>
        <v>0</v>
      </c>
      <c r="BHA2" s="2">
        <f>COUNTIF(BHA11:BHA87,"Adjudicación Directa")</f>
        <v>0</v>
      </c>
      <c r="BHB2" s="2">
        <f>COUNTIF(BHB11:BHB87,"Adjudicación Directa")</f>
        <v>0</v>
      </c>
      <c r="BHC2" s="2">
        <f>COUNTIF(BHC11:BHC87,"Adjudicación Directa")</f>
        <v>0</v>
      </c>
      <c r="BHD2" s="2">
        <f>COUNTIF(BHD11:BHD87,"Adjudicación Directa")</f>
        <v>0</v>
      </c>
      <c r="BHE2" s="2">
        <f>COUNTIF(BHE11:BHE87,"Adjudicación Directa")</f>
        <v>0</v>
      </c>
      <c r="BHF2" s="2">
        <f>COUNTIF(BHF11:BHF87,"Adjudicación Directa")</f>
        <v>0</v>
      </c>
      <c r="BHG2" s="2">
        <f>COUNTIF(BHG11:BHG87,"Adjudicación Directa")</f>
        <v>0</v>
      </c>
      <c r="BHH2" s="2">
        <f>COUNTIF(BHH11:BHH87,"Adjudicación Directa")</f>
        <v>0</v>
      </c>
      <c r="BHI2" s="2">
        <f>COUNTIF(BHI11:BHI87,"Adjudicación Directa")</f>
        <v>0</v>
      </c>
      <c r="BHJ2" s="2">
        <f>COUNTIF(BHJ11:BHJ87,"Adjudicación Directa")</f>
        <v>0</v>
      </c>
      <c r="BHK2" s="2">
        <f>COUNTIF(BHK11:BHK87,"Adjudicación Directa")</f>
        <v>0</v>
      </c>
      <c r="BHL2" s="2">
        <f>COUNTIF(BHL11:BHL87,"Adjudicación Directa")</f>
        <v>0</v>
      </c>
      <c r="BHM2" s="2">
        <f>COUNTIF(BHM11:BHM87,"Adjudicación Directa")</f>
        <v>0</v>
      </c>
      <c r="BHN2" s="2">
        <f>COUNTIF(BHN11:BHN87,"Adjudicación Directa")</f>
        <v>0</v>
      </c>
      <c r="BHO2" s="2">
        <f>COUNTIF(BHO11:BHO87,"Adjudicación Directa")</f>
        <v>0</v>
      </c>
      <c r="BHP2" s="2">
        <f>COUNTIF(BHP11:BHP87,"Adjudicación Directa")</f>
        <v>0</v>
      </c>
      <c r="BHQ2" s="2">
        <f>COUNTIF(BHQ11:BHQ87,"Adjudicación Directa")</f>
        <v>0</v>
      </c>
      <c r="BHR2" s="2">
        <f>COUNTIF(BHR11:BHR87,"Adjudicación Directa")</f>
        <v>0</v>
      </c>
      <c r="BHS2" s="2">
        <f>COUNTIF(BHS11:BHS87,"Adjudicación Directa")</f>
        <v>0</v>
      </c>
      <c r="BHT2" s="2">
        <f>COUNTIF(BHT11:BHT87,"Adjudicación Directa")</f>
        <v>0</v>
      </c>
      <c r="BHU2" s="2">
        <f>COUNTIF(BHU11:BHU87,"Adjudicación Directa")</f>
        <v>0</v>
      </c>
      <c r="BHV2" s="2">
        <f>COUNTIF(BHV11:BHV87,"Adjudicación Directa")</f>
        <v>0</v>
      </c>
      <c r="BHW2" s="2">
        <f>COUNTIF(BHW11:BHW87,"Adjudicación Directa")</f>
        <v>0</v>
      </c>
      <c r="BHX2" s="2">
        <f>COUNTIF(BHX11:BHX87,"Adjudicación Directa")</f>
        <v>0</v>
      </c>
      <c r="BHY2" s="2">
        <f>COUNTIF(BHY11:BHY87,"Adjudicación Directa")</f>
        <v>0</v>
      </c>
      <c r="BHZ2" s="2">
        <f>COUNTIF(BHZ11:BHZ87,"Adjudicación Directa")</f>
        <v>0</v>
      </c>
      <c r="BIA2" s="2">
        <f>COUNTIF(BIA11:BIA87,"Adjudicación Directa")</f>
        <v>0</v>
      </c>
      <c r="BIB2" s="2">
        <f>COUNTIF(BIB11:BIB87,"Adjudicación Directa")</f>
        <v>0</v>
      </c>
      <c r="BIC2" s="2">
        <f>COUNTIF(BIC11:BIC87,"Adjudicación Directa")</f>
        <v>0</v>
      </c>
      <c r="BID2" s="2">
        <f>COUNTIF(BID11:BID87,"Adjudicación Directa")</f>
        <v>0</v>
      </c>
      <c r="BIE2" s="2">
        <f>COUNTIF(BIE11:BIE87,"Adjudicación Directa")</f>
        <v>0</v>
      </c>
      <c r="BIF2" s="2">
        <f>COUNTIF(BIF11:BIF87,"Adjudicación Directa")</f>
        <v>0</v>
      </c>
      <c r="BIG2" s="2">
        <f>COUNTIF(BIG11:BIG87,"Adjudicación Directa")</f>
        <v>0</v>
      </c>
      <c r="BIH2" s="2">
        <f>COUNTIF(BIH11:BIH87,"Adjudicación Directa")</f>
        <v>0</v>
      </c>
      <c r="BII2" s="2">
        <f>COUNTIF(BII11:BII87,"Adjudicación Directa")</f>
        <v>0</v>
      </c>
      <c r="BIJ2" s="2">
        <f>COUNTIF(BIJ11:BIJ87,"Adjudicación Directa")</f>
        <v>0</v>
      </c>
      <c r="BIK2" s="2">
        <f>COUNTIF(BIK11:BIK87,"Adjudicación Directa")</f>
        <v>0</v>
      </c>
      <c r="BIL2" s="2">
        <f>COUNTIF(BIL11:BIL87,"Adjudicación Directa")</f>
        <v>0</v>
      </c>
      <c r="BIM2" s="2">
        <f>COUNTIF(BIM11:BIM87,"Adjudicación Directa")</f>
        <v>0</v>
      </c>
      <c r="BIN2" s="2">
        <f>COUNTIF(BIN11:BIN87,"Adjudicación Directa")</f>
        <v>0</v>
      </c>
      <c r="BIO2" s="2">
        <f>COUNTIF(BIO11:BIO87,"Adjudicación Directa")</f>
        <v>0</v>
      </c>
      <c r="BIP2" s="2">
        <f>COUNTIF(BIP11:BIP87,"Adjudicación Directa")</f>
        <v>0</v>
      </c>
      <c r="BIQ2" s="2">
        <f>COUNTIF(BIQ11:BIQ87,"Adjudicación Directa")</f>
        <v>0</v>
      </c>
      <c r="BIR2" s="2">
        <f>COUNTIF(BIR11:BIR87,"Adjudicación Directa")</f>
        <v>0</v>
      </c>
      <c r="BIS2" s="2">
        <f>COUNTIF(BIS11:BIS87,"Adjudicación Directa")</f>
        <v>0</v>
      </c>
      <c r="BIT2" s="2">
        <f>COUNTIF(BIT11:BIT87,"Adjudicación Directa")</f>
        <v>0</v>
      </c>
      <c r="BIU2" s="2">
        <f>COUNTIF(BIU11:BIU87,"Adjudicación Directa")</f>
        <v>0</v>
      </c>
      <c r="BIV2" s="2">
        <f>COUNTIF(BIV11:BIV87,"Adjudicación Directa")</f>
        <v>0</v>
      </c>
      <c r="BIW2" s="2">
        <f>COUNTIF(BIW11:BIW87,"Adjudicación Directa")</f>
        <v>0</v>
      </c>
      <c r="BIX2" s="2">
        <f>COUNTIF(BIX11:BIX87,"Adjudicación Directa")</f>
        <v>0</v>
      </c>
      <c r="BIY2" s="2">
        <f>COUNTIF(BIY11:BIY87,"Adjudicación Directa")</f>
        <v>0</v>
      </c>
      <c r="BIZ2" s="2">
        <f>COUNTIF(BIZ11:BIZ87,"Adjudicación Directa")</f>
        <v>0</v>
      </c>
      <c r="BJA2" s="2">
        <f>COUNTIF(BJA11:BJA87,"Adjudicación Directa")</f>
        <v>0</v>
      </c>
      <c r="BJB2" s="2">
        <f>COUNTIF(BJB11:BJB87,"Adjudicación Directa")</f>
        <v>0</v>
      </c>
      <c r="BJC2" s="2">
        <f>COUNTIF(BJC11:BJC87,"Adjudicación Directa")</f>
        <v>0</v>
      </c>
      <c r="BJD2" s="2">
        <f>COUNTIF(BJD11:BJD87,"Adjudicación Directa")</f>
        <v>0</v>
      </c>
      <c r="BJE2" s="2">
        <f>COUNTIF(BJE11:BJE87,"Adjudicación Directa")</f>
        <v>0</v>
      </c>
      <c r="BJF2" s="2">
        <f>COUNTIF(BJF11:BJF87,"Adjudicación Directa")</f>
        <v>0</v>
      </c>
      <c r="BJG2" s="2">
        <f>COUNTIF(BJG11:BJG87,"Adjudicación Directa")</f>
        <v>0</v>
      </c>
      <c r="BJH2" s="2">
        <f>COUNTIF(BJH11:BJH87,"Adjudicación Directa")</f>
        <v>0</v>
      </c>
      <c r="BJI2" s="2">
        <f>COUNTIF(BJI11:BJI87,"Adjudicación Directa")</f>
        <v>0</v>
      </c>
      <c r="BJJ2" s="2">
        <f>COUNTIF(BJJ11:BJJ87,"Adjudicación Directa")</f>
        <v>0</v>
      </c>
      <c r="BJK2" s="2">
        <f>COUNTIF(BJK11:BJK87,"Adjudicación Directa")</f>
        <v>0</v>
      </c>
      <c r="BJL2" s="2">
        <f>COUNTIF(BJL11:BJL87,"Adjudicación Directa")</f>
        <v>0</v>
      </c>
      <c r="BJM2" s="2">
        <f>COUNTIF(BJM11:BJM87,"Adjudicación Directa")</f>
        <v>0</v>
      </c>
      <c r="BJN2" s="2">
        <f>COUNTIF(BJN11:BJN87,"Adjudicación Directa")</f>
        <v>0</v>
      </c>
      <c r="BJO2" s="2">
        <f>COUNTIF(BJO11:BJO87,"Adjudicación Directa")</f>
        <v>0</v>
      </c>
      <c r="BJP2" s="2">
        <f>COUNTIF(BJP11:BJP87,"Adjudicación Directa")</f>
        <v>0</v>
      </c>
      <c r="BJQ2" s="2">
        <f>COUNTIF(BJQ11:BJQ87,"Adjudicación Directa")</f>
        <v>0</v>
      </c>
      <c r="BJR2" s="2">
        <f>COUNTIF(BJR11:BJR87,"Adjudicación Directa")</f>
        <v>0</v>
      </c>
      <c r="BJS2" s="2">
        <f>COUNTIF(BJS11:BJS87,"Adjudicación Directa")</f>
        <v>0</v>
      </c>
      <c r="BJT2" s="2">
        <f>COUNTIF(BJT11:BJT87,"Adjudicación Directa")</f>
        <v>0</v>
      </c>
      <c r="BJU2" s="2">
        <f>COUNTIF(BJU11:BJU87,"Adjudicación Directa")</f>
        <v>0</v>
      </c>
      <c r="BJV2" s="2">
        <f>COUNTIF(BJV11:BJV87,"Adjudicación Directa")</f>
        <v>0</v>
      </c>
      <c r="BJW2" s="2">
        <f>COUNTIF(BJW11:BJW87,"Adjudicación Directa")</f>
        <v>0</v>
      </c>
      <c r="BJX2" s="2">
        <f>COUNTIF(BJX11:BJX87,"Adjudicación Directa")</f>
        <v>0</v>
      </c>
      <c r="BJY2" s="2">
        <f>COUNTIF(BJY11:BJY87,"Adjudicación Directa")</f>
        <v>0</v>
      </c>
      <c r="BJZ2" s="2">
        <f>COUNTIF(BJZ11:BJZ87,"Adjudicación Directa")</f>
        <v>0</v>
      </c>
      <c r="BKA2" s="2">
        <f>COUNTIF(BKA11:BKA87,"Adjudicación Directa")</f>
        <v>0</v>
      </c>
      <c r="BKB2" s="2">
        <f>COUNTIF(BKB11:BKB87,"Adjudicación Directa")</f>
        <v>0</v>
      </c>
      <c r="BKC2" s="2">
        <f>COUNTIF(BKC11:BKC87,"Adjudicación Directa")</f>
        <v>0</v>
      </c>
      <c r="BKD2" s="2">
        <f>COUNTIF(BKD11:BKD87,"Adjudicación Directa")</f>
        <v>0</v>
      </c>
      <c r="BKE2" s="2">
        <f>COUNTIF(BKE11:BKE87,"Adjudicación Directa")</f>
        <v>0</v>
      </c>
      <c r="BKF2" s="2">
        <f>COUNTIF(BKF11:BKF87,"Adjudicación Directa")</f>
        <v>0</v>
      </c>
      <c r="BKG2" s="2">
        <f>COUNTIF(BKG11:BKG87,"Adjudicación Directa")</f>
        <v>0</v>
      </c>
      <c r="BKH2" s="2">
        <f>COUNTIF(BKH11:BKH87,"Adjudicación Directa")</f>
        <v>0</v>
      </c>
      <c r="BKI2" s="2">
        <f>COUNTIF(BKI11:BKI87,"Adjudicación Directa")</f>
        <v>0</v>
      </c>
      <c r="BKJ2" s="2">
        <f>COUNTIF(BKJ11:BKJ87,"Adjudicación Directa")</f>
        <v>0</v>
      </c>
      <c r="BKK2" s="2">
        <f>COUNTIF(BKK11:BKK87,"Adjudicación Directa")</f>
        <v>0</v>
      </c>
      <c r="BKL2" s="2">
        <f>COUNTIF(BKL11:BKL87,"Adjudicación Directa")</f>
        <v>0</v>
      </c>
      <c r="BKM2" s="2">
        <f>COUNTIF(BKM11:BKM87,"Adjudicación Directa")</f>
        <v>0</v>
      </c>
      <c r="BKN2" s="2">
        <f>COUNTIF(BKN11:BKN87,"Adjudicación Directa")</f>
        <v>0</v>
      </c>
      <c r="BKO2" s="2">
        <f>COUNTIF(BKO11:BKO87,"Adjudicación Directa")</f>
        <v>0</v>
      </c>
      <c r="BKP2" s="2">
        <f>COUNTIF(BKP11:BKP87,"Adjudicación Directa")</f>
        <v>0</v>
      </c>
      <c r="BKQ2" s="2">
        <f>COUNTIF(BKQ11:BKQ87,"Adjudicación Directa")</f>
        <v>0</v>
      </c>
      <c r="BKR2" s="2">
        <f>COUNTIF(BKR11:BKR87,"Adjudicación Directa")</f>
        <v>0</v>
      </c>
      <c r="BKS2" s="2">
        <f>COUNTIF(BKS11:BKS87,"Adjudicación Directa")</f>
        <v>0</v>
      </c>
      <c r="BKT2" s="2">
        <f>COUNTIF(BKT11:BKT87,"Adjudicación Directa")</f>
        <v>0</v>
      </c>
      <c r="BKU2" s="2">
        <f>COUNTIF(BKU11:BKU87,"Adjudicación Directa")</f>
        <v>0</v>
      </c>
      <c r="BKV2" s="2">
        <f>COUNTIF(BKV11:BKV87,"Adjudicación Directa")</f>
        <v>0</v>
      </c>
      <c r="BKW2" s="2">
        <f>COUNTIF(BKW11:BKW87,"Adjudicación Directa")</f>
        <v>0</v>
      </c>
      <c r="BKX2" s="2">
        <f>COUNTIF(BKX11:BKX87,"Adjudicación Directa")</f>
        <v>0</v>
      </c>
      <c r="BKY2" s="2">
        <f>COUNTIF(BKY11:BKY87,"Adjudicación Directa")</f>
        <v>0</v>
      </c>
      <c r="BKZ2" s="2">
        <f>COUNTIF(BKZ11:BKZ87,"Adjudicación Directa")</f>
        <v>0</v>
      </c>
      <c r="BLA2" s="2">
        <f>COUNTIF(BLA11:BLA87,"Adjudicación Directa")</f>
        <v>0</v>
      </c>
      <c r="BLB2" s="2">
        <f>COUNTIF(BLB11:BLB87,"Adjudicación Directa")</f>
        <v>0</v>
      </c>
      <c r="BLC2" s="2">
        <f>COUNTIF(BLC11:BLC87,"Adjudicación Directa")</f>
        <v>0</v>
      </c>
      <c r="BLD2" s="2">
        <f>COUNTIF(BLD11:BLD87,"Adjudicación Directa")</f>
        <v>0</v>
      </c>
      <c r="BLE2" s="2">
        <f>COUNTIF(BLE11:BLE87,"Adjudicación Directa")</f>
        <v>0</v>
      </c>
      <c r="BLF2" s="2">
        <f>COUNTIF(BLF11:BLF87,"Adjudicación Directa")</f>
        <v>0</v>
      </c>
      <c r="BLG2" s="2">
        <f>COUNTIF(BLG11:BLG87,"Adjudicación Directa")</f>
        <v>0</v>
      </c>
      <c r="BLH2" s="2">
        <f>COUNTIF(BLH11:BLH87,"Adjudicación Directa")</f>
        <v>0</v>
      </c>
      <c r="BLI2" s="2">
        <f>COUNTIF(BLI11:BLI87,"Adjudicación Directa")</f>
        <v>0</v>
      </c>
      <c r="BLJ2" s="2">
        <f>COUNTIF(BLJ11:BLJ87,"Adjudicación Directa")</f>
        <v>0</v>
      </c>
      <c r="BLK2" s="2">
        <f>COUNTIF(BLK11:BLK87,"Adjudicación Directa")</f>
        <v>0</v>
      </c>
      <c r="BLL2" s="2">
        <f>COUNTIF(BLL11:BLL87,"Adjudicación Directa")</f>
        <v>0</v>
      </c>
      <c r="BLM2" s="2">
        <f>COUNTIF(BLM11:BLM87,"Adjudicación Directa")</f>
        <v>0</v>
      </c>
      <c r="BLN2" s="2">
        <f>COUNTIF(BLN11:BLN87,"Adjudicación Directa")</f>
        <v>0</v>
      </c>
      <c r="BLO2" s="2">
        <f>COUNTIF(BLO11:BLO87,"Adjudicación Directa")</f>
        <v>0</v>
      </c>
      <c r="BLP2" s="2">
        <f>COUNTIF(BLP11:BLP87,"Adjudicación Directa")</f>
        <v>0</v>
      </c>
      <c r="BLQ2" s="2">
        <f>COUNTIF(BLQ11:BLQ87,"Adjudicación Directa")</f>
        <v>0</v>
      </c>
      <c r="BLR2" s="2">
        <f>COUNTIF(BLR11:BLR87,"Adjudicación Directa")</f>
        <v>0</v>
      </c>
      <c r="BLS2" s="2">
        <f>COUNTIF(BLS11:BLS87,"Adjudicación Directa")</f>
        <v>0</v>
      </c>
      <c r="BLT2" s="2">
        <f>COUNTIF(BLT11:BLT87,"Adjudicación Directa")</f>
        <v>0</v>
      </c>
      <c r="BLU2" s="2">
        <f>COUNTIF(BLU11:BLU87,"Adjudicación Directa")</f>
        <v>0</v>
      </c>
      <c r="BLV2" s="2">
        <f>COUNTIF(BLV11:BLV87,"Adjudicación Directa")</f>
        <v>0</v>
      </c>
      <c r="BLW2" s="2">
        <f>COUNTIF(BLW11:BLW87,"Adjudicación Directa")</f>
        <v>0</v>
      </c>
      <c r="BLX2" s="2">
        <f>COUNTIF(BLX11:BLX87,"Adjudicación Directa")</f>
        <v>0</v>
      </c>
      <c r="BLY2" s="2">
        <f>COUNTIF(BLY11:BLY87,"Adjudicación Directa")</f>
        <v>0</v>
      </c>
      <c r="BLZ2" s="2">
        <f>COUNTIF(BLZ11:BLZ87,"Adjudicación Directa")</f>
        <v>0</v>
      </c>
      <c r="BMA2" s="2">
        <f>COUNTIF(BMA11:BMA87,"Adjudicación Directa")</f>
        <v>0</v>
      </c>
      <c r="BMB2" s="2">
        <f>COUNTIF(BMB11:BMB87,"Adjudicación Directa")</f>
        <v>0</v>
      </c>
      <c r="BMC2" s="2">
        <f>COUNTIF(BMC11:BMC87,"Adjudicación Directa")</f>
        <v>0</v>
      </c>
      <c r="BMD2" s="2">
        <f>COUNTIF(BMD11:BMD87,"Adjudicación Directa")</f>
        <v>0</v>
      </c>
      <c r="BME2" s="2">
        <f>COUNTIF(BME11:BME87,"Adjudicación Directa")</f>
        <v>0</v>
      </c>
      <c r="BMF2" s="2">
        <f>COUNTIF(BMF11:BMF87,"Adjudicación Directa")</f>
        <v>0</v>
      </c>
      <c r="BMG2" s="2">
        <f>COUNTIF(BMG11:BMG87,"Adjudicación Directa")</f>
        <v>0</v>
      </c>
      <c r="BMH2" s="2">
        <f>COUNTIF(BMH11:BMH87,"Adjudicación Directa")</f>
        <v>0</v>
      </c>
      <c r="BMI2" s="2">
        <f>COUNTIF(BMI11:BMI87,"Adjudicación Directa")</f>
        <v>0</v>
      </c>
      <c r="BMJ2" s="2">
        <f>COUNTIF(BMJ11:BMJ87,"Adjudicación Directa")</f>
        <v>0</v>
      </c>
      <c r="BMK2" s="2">
        <f>COUNTIF(BMK11:BMK87,"Adjudicación Directa")</f>
        <v>0</v>
      </c>
      <c r="BML2" s="2">
        <f>COUNTIF(BML11:BML87,"Adjudicación Directa")</f>
        <v>0</v>
      </c>
      <c r="BMM2" s="2">
        <f>COUNTIF(BMM11:BMM87,"Adjudicación Directa")</f>
        <v>0</v>
      </c>
      <c r="BMN2" s="2">
        <f>COUNTIF(BMN11:BMN87,"Adjudicación Directa")</f>
        <v>0</v>
      </c>
      <c r="BMO2" s="2">
        <f>COUNTIF(BMO11:BMO87,"Adjudicación Directa")</f>
        <v>0</v>
      </c>
      <c r="BMP2" s="2">
        <f>COUNTIF(BMP11:BMP87,"Adjudicación Directa")</f>
        <v>0</v>
      </c>
      <c r="BMQ2" s="2">
        <f>COUNTIF(BMQ11:BMQ87,"Adjudicación Directa")</f>
        <v>0</v>
      </c>
      <c r="BMR2" s="2">
        <f>COUNTIF(BMR11:BMR87,"Adjudicación Directa")</f>
        <v>0</v>
      </c>
      <c r="BMS2" s="2">
        <f>COUNTIF(BMS11:BMS87,"Adjudicación Directa")</f>
        <v>0</v>
      </c>
      <c r="BMT2" s="2">
        <f>COUNTIF(BMT11:BMT87,"Adjudicación Directa")</f>
        <v>0</v>
      </c>
      <c r="BMU2" s="2">
        <f>COUNTIF(BMU11:BMU87,"Adjudicación Directa")</f>
        <v>0</v>
      </c>
      <c r="BMV2" s="2">
        <f>COUNTIF(BMV11:BMV87,"Adjudicación Directa")</f>
        <v>0</v>
      </c>
      <c r="BMW2" s="2">
        <f>COUNTIF(BMW11:BMW87,"Adjudicación Directa")</f>
        <v>0</v>
      </c>
      <c r="BMX2" s="2">
        <f>COUNTIF(BMX11:BMX87,"Adjudicación Directa")</f>
        <v>0</v>
      </c>
      <c r="BMY2" s="2">
        <f>COUNTIF(BMY11:BMY87,"Adjudicación Directa")</f>
        <v>0</v>
      </c>
      <c r="BMZ2" s="2">
        <f>COUNTIF(BMZ11:BMZ87,"Adjudicación Directa")</f>
        <v>0</v>
      </c>
      <c r="BNA2" s="2">
        <f>COUNTIF(BNA11:BNA87,"Adjudicación Directa")</f>
        <v>0</v>
      </c>
      <c r="BNB2" s="2">
        <f>COUNTIF(BNB11:BNB87,"Adjudicación Directa")</f>
        <v>0</v>
      </c>
      <c r="BNC2" s="2">
        <f>COUNTIF(BNC11:BNC87,"Adjudicación Directa")</f>
        <v>0</v>
      </c>
      <c r="BND2" s="2">
        <f>COUNTIF(BND11:BND87,"Adjudicación Directa")</f>
        <v>0</v>
      </c>
      <c r="BNE2" s="2">
        <f>COUNTIF(BNE11:BNE87,"Adjudicación Directa")</f>
        <v>0</v>
      </c>
      <c r="BNF2" s="2">
        <f>COUNTIF(BNF11:BNF87,"Adjudicación Directa")</f>
        <v>0</v>
      </c>
      <c r="BNG2" s="2">
        <f>COUNTIF(BNG11:BNG87,"Adjudicación Directa")</f>
        <v>0</v>
      </c>
      <c r="BNH2" s="2">
        <f>COUNTIF(BNH11:BNH87,"Adjudicación Directa")</f>
        <v>0</v>
      </c>
      <c r="BNI2" s="2">
        <f>COUNTIF(BNI11:BNI87,"Adjudicación Directa")</f>
        <v>0</v>
      </c>
      <c r="BNJ2" s="2">
        <f>COUNTIF(BNJ11:BNJ87,"Adjudicación Directa")</f>
        <v>0</v>
      </c>
      <c r="BNK2" s="2">
        <f>COUNTIF(BNK11:BNK87,"Adjudicación Directa")</f>
        <v>0</v>
      </c>
      <c r="BNL2" s="2">
        <f>COUNTIF(BNL11:BNL87,"Adjudicación Directa")</f>
        <v>0</v>
      </c>
      <c r="BNM2" s="2">
        <f>COUNTIF(BNM11:BNM87,"Adjudicación Directa")</f>
        <v>0</v>
      </c>
      <c r="BNN2" s="2">
        <f>COUNTIF(BNN11:BNN87,"Adjudicación Directa")</f>
        <v>0</v>
      </c>
      <c r="BNO2" s="2">
        <f>COUNTIF(BNO11:BNO87,"Adjudicación Directa")</f>
        <v>0</v>
      </c>
      <c r="BNP2" s="2">
        <f>COUNTIF(BNP11:BNP87,"Adjudicación Directa")</f>
        <v>0</v>
      </c>
      <c r="BNQ2" s="2">
        <f>COUNTIF(BNQ11:BNQ87,"Adjudicación Directa")</f>
        <v>0</v>
      </c>
      <c r="BNR2" s="2">
        <f>COUNTIF(BNR11:BNR87,"Adjudicación Directa")</f>
        <v>0</v>
      </c>
      <c r="BNS2" s="2">
        <f>COUNTIF(BNS11:BNS87,"Adjudicación Directa")</f>
        <v>0</v>
      </c>
      <c r="BNT2" s="2">
        <f>COUNTIF(BNT11:BNT87,"Adjudicación Directa")</f>
        <v>0</v>
      </c>
      <c r="BNU2" s="2">
        <f>COUNTIF(BNU11:BNU87,"Adjudicación Directa")</f>
        <v>0</v>
      </c>
      <c r="BNV2" s="2">
        <f>COUNTIF(BNV11:BNV87,"Adjudicación Directa")</f>
        <v>0</v>
      </c>
      <c r="BNW2" s="2">
        <f>COUNTIF(BNW11:BNW87,"Adjudicación Directa")</f>
        <v>0</v>
      </c>
      <c r="BNX2" s="2">
        <f>COUNTIF(BNX11:BNX87,"Adjudicación Directa")</f>
        <v>0</v>
      </c>
      <c r="BNY2" s="2">
        <f>COUNTIF(BNY11:BNY87,"Adjudicación Directa")</f>
        <v>0</v>
      </c>
      <c r="BNZ2" s="2">
        <f>COUNTIF(BNZ11:BNZ87,"Adjudicación Directa")</f>
        <v>0</v>
      </c>
      <c r="BOA2" s="2">
        <f>COUNTIF(BOA11:BOA87,"Adjudicación Directa")</f>
        <v>0</v>
      </c>
      <c r="BOB2" s="2">
        <f>COUNTIF(BOB11:BOB87,"Adjudicación Directa")</f>
        <v>0</v>
      </c>
      <c r="BOC2" s="2">
        <f>COUNTIF(BOC11:BOC87,"Adjudicación Directa")</f>
        <v>0</v>
      </c>
      <c r="BOD2" s="2">
        <f>COUNTIF(BOD11:BOD87,"Adjudicación Directa")</f>
        <v>0</v>
      </c>
      <c r="BOE2" s="2">
        <f>COUNTIF(BOE11:BOE87,"Adjudicación Directa")</f>
        <v>0</v>
      </c>
      <c r="BOF2" s="2">
        <f>COUNTIF(BOF11:BOF87,"Adjudicación Directa")</f>
        <v>0</v>
      </c>
      <c r="BOG2" s="2">
        <f>COUNTIF(BOG11:BOG87,"Adjudicación Directa")</f>
        <v>0</v>
      </c>
      <c r="BOH2" s="2">
        <f>COUNTIF(BOH11:BOH87,"Adjudicación Directa")</f>
        <v>0</v>
      </c>
      <c r="BOI2" s="2">
        <f>COUNTIF(BOI11:BOI87,"Adjudicación Directa")</f>
        <v>0</v>
      </c>
      <c r="BOJ2" s="2">
        <f>COUNTIF(BOJ11:BOJ87,"Adjudicación Directa")</f>
        <v>0</v>
      </c>
      <c r="BOK2" s="2">
        <f>COUNTIF(BOK11:BOK87,"Adjudicación Directa")</f>
        <v>0</v>
      </c>
      <c r="BOL2" s="2">
        <f>COUNTIF(BOL11:BOL87,"Adjudicación Directa")</f>
        <v>0</v>
      </c>
      <c r="BOM2" s="2">
        <f>COUNTIF(BOM11:BOM87,"Adjudicación Directa")</f>
        <v>0</v>
      </c>
      <c r="BON2" s="2">
        <f>COUNTIF(BON11:BON87,"Adjudicación Directa")</f>
        <v>0</v>
      </c>
      <c r="BOO2" s="2">
        <f>COUNTIF(BOO11:BOO87,"Adjudicación Directa")</f>
        <v>0</v>
      </c>
      <c r="BOP2" s="2">
        <f>COUNTIF(BOP11:BOP87,"Adjudicación Directa")</f>
        <v>0</v>
      </c>
      <c r="BOQ2" s="2">
        <f>COUNTIF(BOQ11:BOQ87,"Adjudicación Directa")</f>
        <v>0</v>
      </c>
      <c r="BOR2" s="2">
        <f>COUNTIF(BOR11:BOR87,"Adjudicación Directa")</f>
        <v>0</v>
      </c>
      <c r="BOS2" s="2">
        <f>COUNTIF(BOS11:BOS87,"Adjudicación Directa")</f>
        <v>0</v>
      </c>
      <c r="BOT2" s="2">
        <f>COUNTIF(BOT11:BOT87,"Adjudicación Directa")</f>
        <v>0</v>
      </c>
      <c r="BOU2" s="2">
        <f>COUNTIF(BOU11:BOU87,"Adjudicación Directa")</f>
        <v>0</v>
      </c>
      <c r="BOV2" s="2">
        <f>COUNTIF(BOV11:BOV87,"Adjudicación Directa")</f>
        <v>0</v>
      </c>
      <c r="BOW2" s="2">
        <f>COUNTIF(BOW11:BOW87,"Adjudicación Directa")</f>
        <v>0</v>
      </c>
      <c r="BOX2" s="2">
        <f>COUNTIF(BOX11:BOX87,"Adjudicación Directa")</f>
        <v>0</v>
      </c>
      <c r="BOY2" s="2">
        <f>COUNTIF(BOY11:BOY87,"Adjudicación Directa")</f>
        <v>0</v>
      </c>
      <c r="BOZ2" s="2">
        <f>COUNTIF(BOZ11:BOZ87,"Adjudicación Directa")</f>
        <v>0</v>
      </c>
      <c r="BPA2" s="2">
        <f>COUNTIF(BPA11:BPA87,"Adjudicación Directa")</f>
        <v>0</v>
      </c>
      <c r="BPB2" s="2">
        <f>COUNTIF(BPB11:BPB87,"Adjudicación Directa")</f>
        <v>0</v>
      </c>
      <c r="BPC2" s="2">
        <f>COUNTIF(BPC11:BPC87,"Adjudicación Directa")</f>
        <v>0</v>
      </c>
      <c r="BPD2" s="2">
        <f>COUNTIF(BPD11:BPD87,"Adjudicación Directa")</f>
        <v>0</v>
      </c>
      <c r="BPE2" s="2">
        <f>COUNTIF(BPE11:BPE87,"Adjudicación Directa")</f>
        <v>0</v>
      </c>
      <c r="BPF2" s="2">
        <f>COUNTIF(BPF11:BPF87,"Adjudicación Directa")</f>
        <v>0</v>
      </c>
      <c r="BPG2" s="2">
        <f>COUNTIF(BPG11:BPG87,"Adjudicación Directa")</f>
        <v>0</v>
      </c>
      <c r="BPH2" s="2">
        <f>COUNTIF(BPH11:BPH87,"Adjudicación Directa")</f>
        <v>0</v>
      </c>
      <c r="BPI2" s="2">
        <f>COUNTIF(BPI11:BPI87,"Adjudicación Directa")</f>
        <v>0</v>
      </c>
      <c r="BPJ2" s="2">
        <f>COUNTIF(BPJ11:BPJ87,"Adjudicación Directa")</f>
        <v>0</v>
      </c>
      <c r="BPK2" s="2">
        <f>COUNTIF(BPK11:BPK87,"Adjudicación Directa")</f>
        <v>0</v>
      </c>
      <c r="BPL2" s="2">
        <f>COUNTIF(BPL11:BPL87,"Adjudicación Directa")</f>
        <v>0</v>
      </c>
      <c r="BPM2" s="2">
        <f>COUNTIF(BPM11:BPM87,"Adjudicación Directa")</f>
        <v>0</v>
      </c>
      <c r="BPN2" s="2">
        <f>COUNTIF(BPN11:BPN87,"Adjudicación Directa")</f>
        <v>0</v>
      </c>
      <c r="BPO2" s="2">
        <f>COUNTIF(BPO11:BPO87,"Adjudicación Directa")</f>
        <v>0</v>
      </c>
      <c r="BPP2" s="2">
        <f>COUNTIF(BPP11:BPP87,"Adjudicación Directa")</f>
        <v>0</v>
      </c>
      <c r="BPQ2" s="2">
        <f>COUNTIF(BPQ11:BPQ87,"Adjudicación Directa")</f>
        <v>0</v>
      </c>
      <c r="BPR2" s="2">
        <f>COUNTIF(BPR11:BPR87,"Adjudicación Directa")</f>
        <v>0</v>
      </c>
      <c r="BPS2" s="2">
        <f>COUNTIF(BPS11:BPS87,"Adjudicación Directa")</f>
        <v>0</v>
      </c>
      <c r="BPT2" s="2">
        <f>COUNTIF(BPT11:BPT87,"Adjudicación Directa")</f>
        <v>0</v>
      </c>
      <c r="BPU2" s="2">
        <f>COUNTIF(BPU11:BPU87,"Adjudicación Directa")</f>
        <v>0</v>
      </c>
      <c r="BPV2" s="2">
        <f>COUNTIF(BPV11:BPV87,"Adjudicación Directa")</f>
        <v>0</v>
      </c>
      <c r="BPW2" s="2">
        <f>COUNTIF(BPW11:BPW87,"Adjudicación Directa")</f>
        <v>0</v>
      </c>
      <c r="BPX2" s="2">
        <f>COUNTIF(BPX11:BPX87,"Adjudicación Directa")</f>
        <v>0</v>
      </c>
      <c r="BPY2" s="2">
        <f>COUNTIF(BPY11:BPY87,"Adjudicación Directa")</f>
        <v>0</v>
      </c>
      <c r="BPZ2" s="2">
        <f>COUNTIF(BPZ11:BPZ87,"Adjudicación Directa")</f>
        <v>0</v>
      </c>
      <c r="BQA2" s="2">
        <f>COUNTIF(BQA11:BQA87,"Adjudicación Directa")</f>
        <v>0</v>
      </c>
      <c r="BQB2" s="2">
        <f>COUNTIF(BQB11:BQB87,"Adjudicación Directa")</f>
        <v>0</v>
      </c>
      <c r="BQC2" s="2">
        <f>COUNTIF(BQC11:BQC87,"Adjudicación Directa")</f>
        <v>0</v>
      </c>
      <c r="BQD2" s="2">
        <f>COUNTIF(BQD11:BQD87,"Adjudicación Directa")</f>
        <v>0</v>
      </c>
      <c r="BQE2" s="2">
        <f>COUNTIF(BQE11:BQE87,"Adjudicación Directa")</f>
        <v>0</v>
      </c>
      <c r="BQF2" s="2">
        <f>COUNTIF(BQF11:BQF87,"Adjudicación Directa")</f>
        <v>0</v>
      </c>
      <c r="BQG2" s="2">
        <f>COUNTIF(BQG11:BQG87,"Adjudicación Directa")</f>
        <v>0</v>
      </c>
      <c r="BQH2" s="2">
        <f>COUNTIF(BQH11:BQH87,"Adjudicación Directa")</f>
        <v>0</v>
      </c>
      <c r="BQI2" s="2">
        <f>COUNTIF(BQI11:BQI87,"Adjudicación Directa")</f>
        <v>0</v>
      </c>
      <c r="BQJ2" s="2">
        <f>COUNTIF(BQJ11:BQJ87,"Adjudicación Directa")</f>
        <v>0</v>
      </c>
      <c r="BQK2" s="2">
        <f>COUNTIF(BQK11:BQK87,"Adjudicación Directa")</f>
        <v>0</v>
      </c>
      <c r="BQL2" s="2">
        <f>COUNTIF(BQL11:BQL87,"Adjudicación Directa")</f>
        <v>0</v>
      </c>
      <c r="BQM2" s="2">
        <f>COUNTIF(BQM11:BQM87,"Adjudicación Directa")</f>
        <v>0</v>
      </c>
      <c r="BQN2" s="2">
        <f>COUNTIF(BQN11:BQN87,"Adjudicación Directa")</f>
        <v>0</v>
      </c>
      <c r="BQO2" s="2">
        <f>COUNTIF(BQO11:BQO87,"Adjudicación Directa")</f>
        <v>0</v>
      </c>
      <c r="BQP2" s="2">
        <f>COUNTIF(BQP11:BQP87,"Adjudicación Directa")</f>
        <v>0</v>
      </c>
      <c r="BQQ2" s="2">
        <f>COUNTIF(BQQ11:BQQ87,"Adjudicación Directa")</f>
        <v>0</v>
      </c>
      <c r="BQR2" s="2">
        <f>COUNTIF(BQR11:BQR87,"Adjudicación Directa")</f>
        <v>0</v>
      </c>
      <c r="BQS2" s="2">
        <f>COUNTIF(BQS11:BQS87,"Adjudicación Directa")</f>
        <v>0</v>
      </c>
      <c r="BQT2" s="2">
        <f>COUNTIF(BQT11:BQT87,"Adjudicación Directa")</f>
        <v>0</v>
      </c>
      <c r="BQU2" s="2">
        <f>COUNTIF(BQU11:BQU87,"Adjudicación Directa")</f>
        <v>0</v>
      </c>
      <c r="BQV2" s="2">
        <f>COUNTIF(BQV11:BQV87,"Adjudicación Directa")</f>
        <v>0</v>
      </c>
      <c r="BQW2" s="2">
        <f>COUNTIF(BQW11:BQW87,"Adjudicación Directa")</f>
        <v>0</v>
      </c>
      <c r="BQX2" s="2">
        <f>COUNTIF(BQX11:BQX87,"Adjudicación Directa")</f>
        <v>0</v>
      </c>
      <c r="BQY2" s="2">
        <f>COUNTIF(BQY11:BQY87,"Adjudicación Directa")</f>
        <v>0</v>
      </c>
      <c r="BQZ2" s="2">
        <f>COUNTIF(BQZ11:BQZ87,"Adjudicación Directa")</f>
        <v>0</v>
      </c>
      <c r="BRA2" s="2">
        <f>COUNTIF(BRA11:BRA87,"Adjudicación Directa")</f>
        <v>0</v>
      </c>
      <c r="BRB2" s="2">
        <f>COUNTIF(BRB11:BRB87,"Adjudicación Directa")</f>
        <v>0</v>
      </c>
      <c r="BRC2" s="2">
        <f>COUNTIF(BRC11:BRC87,"Adjudicación Directa")</f>
        <v>0</v>
      </c>
      <c r="BRD2" s="2">
        <f>COUNTIF(BRD11:BRD87,"Adjudicación Directa")</f>
        <v>0</v>
      </c>
      <c r="BRE2" s="2">
        <f>COUNTIF(BRE11:BRE87,"Adjudicación Directa")</f>
        <v>0</v>
      </c>
      <c r="BRF2" s="2">
        <f>COUNTIF(BRF11:BRF87,"Adjudicación Directa")</f>
        <v>0</v>
      </c>
      <c r="BRG2" s="2">
        <f>COUNTIF(BRG11:BRG87,"Adjudicación Directa")</f>
        <v>0</v>
      </c>
      <c r="BRH2" s="2">
        <f>COUNTIF(BRH11:BRH87,"Adjudicación Directa")</f>
        <v>0</v>
      </c>
      <c r="BRI2" s="2">
        <f>COUNTIF(BRI11:BRI87,"Adjudicación Directa")</f>
        <v>0</v>
      </c>
      <c r="BRJ2" s="2">
        <f>COUNTIF(BRJ11:BRJ87,"Adjudicación Directa")</f>
        <v>0</v>
      </c>
      <c r="BRK2" s="2">
        <f>COUNTIF(BRK11:BRK87,"Adjudicación Directa")</f>
        <v>0</v>
      </c>
      <c r="BRL2" s="2">
        <f>COUNTIF(BRL11:BRL87,"Adjudicación Directa")</f>
        <v>0</v>
      </c>
      <c r="BRM2" s="2">
        <f>COUNTIF(BRM11:BRM87,"Adjudicación Directa")</f>
        <v>0</v>
      </c>
      <c r="BRN2" s="2">
        <f>COUNTIF(BRN11:BRN87,"Adjudicación Directa")</f>
        <v>0</v>
      </c>
      <c r="BRO2" s="2">
        <f>COUNTIF(BRO11:BRO87,"Adjudicación Directa")</f>
        <v>0</v>
      </c>
      <c r="BRP2" s="2">
        <f>COUNTIF(BRP11:BRP87,"Adjudicación Directa")</f>
        <v>0</v>
      </c>
      <c r="BRQ2" s="2">
        <f>COUNTIF(BRQ11:BRQ87,"Adjudicación Directa")</f>
        <v>0</v>
      </c>
      <c r="BRR2" s="2">
        <f>COUNTIF(BRR11:BRR87,"Adjudicación Directa")</f>
        <v>0</v>
      </c>
      <c r="BRS2" s="2">
        <f>COUNTIF(BRS11:BRS87,"Adjudicación Directa")</f>
        <v>0</v>
      </c>
      <c r="BRT2" s="2">
        <f>COUNTIF(BRT11:BRT87,"Adjudicación Directa")</f>
        <v>0</v>
      </c>
      <c r="BRU2" s="2">
        <f>COUNTIF(BRU11:BRU87,"Adjudicación Directa")</f>
        <v>0</v>
      </c>
      <c r="BRV2" s="2">
        <f>COUNTIF(BRV11:BRV87,"Adjudicación Directa")</f>
        <v>0</v>
      </c>
      <c r="BRW2" s="2">
        <f>COUNTIF(BRW11:BRW87,"Adjudicación Directa")</f>
        <v>0</v>
      </c>
      <c r="BRX2" s="2">
        <f>COUNTIF(BRX11:BRX87,"Adjudicación Directa")</f>
        <v>0</v>
      </c>
      <c r="BRY2" s="2">
        <f>COUNTIF(BRY11:BRY87,"Adjudicación Directa")</f>
        <v>0</v>
      </c>
      <c r="BRZ2" s="2">
        <f>COUNTIF(BRZ11:BRZ87,"Adjudicación Directa")</f>
        <v>0</v>
      </c>
      <c r="BSA2" s="2">
        <f>COUNTIF(BSA11:BSA87,"Adjudicación Directa")</f>
        <v>0</v>
      </c>
      <c r="BSB2" s="2">
        <f>COUNTIF(BSB11:BSB87,"Adjudicación Directa")</f>
        <v>0</v>
      </c>
      <c r="BSC2" s="2">
        <f>COUNTIF(BSC11:BSC87,"Adjudicación Directa")</f>
        <v>0</v>
      </c>
      <c r="BSD2" s="2">
        <f>COUNTIF(BSD11:BSD87,"Adjudicación Directa")</f>
        <v>0</v>
      </c>
      <c r="BSE2" s="2">
        <f>COUNTIF(BSE11:BSE87,"Adjudicación Directa")</f>
        <v>0</v>
      </c>
      <c r="BSF2" s="2">
        <f>COUNTIF(BSF11:BSF87,"Adjudicación Directa")</f>
        <v>0</v>
      </c>
      <c r="BSG2" s="2">
        <f>COUNTIF(BSG11:BSG87,"Adjudicación Directa")</f>
        <v>0</v>
      </c>
      <c r="BSH2" s="2">
        <f>COUNTIF(BSH11:BSH87,"Adjudicación Directa")</f>
        <v>0</v>
      </c>
      <c r="BSI2" s="2">
        <f>COUNTIF(BSI11:BSI87,"Adjudicación Directa")</f>
        <v>0</v>
      </c>
      <c r="BSJ2" s="2">
        <f>COUNTIF(BSJ11:BSJ87,"Adjudicación Directa")</f>
        <v>0</v>
      </c>
      <c r="BSK2" s="2">
        <f>COUNTIF(BSK11:BSK87,"Adjudicación Directa")</f>
        <v>0</v>
      </c>
      <c r="BSL2" s="2">
        <f>COUNTIF(BSL11:BSL87,"Adjudicación Directa")</f>
        <v>0</v>
      </c>
      <c r="BSM2" s="2">
        <f>COUNTIF(BSM11:BSM87,"Adjudicación Directa")</f>
        <v>0</v>
      </c>
      <c r="BSN2" s="2">
        <f>COUNTIF(BSN11:BSN87,"Adjudicación Directa")</f>
        <v>0</v>
      </c>
      <c r="BSO2" s="2">
        <f>COUNTIF(BSO11:BSO87,"Adjudicación Directa")</f>
        <v>0</v>
      </c>
      <c r="BSP2" s="2">
        <f>COUNTIF(BSP11:BSP87,"Adjudicación Directa")</f>
        <v>0</v>
      </c>
      <c r="BSQ2" s="2">
        <f>COUNTIF(BSQ11:BSQ87,"Adjudicación Directa")</f>
        <v>0</v>
      </c>
      <c r="BSR2" s="2">
        <f>COUNTIF(BSR11:BSR87,"Adjudicación Directa")</f>
        <v>0</v>
      </c>
      <c r="BSS2" s="2">
        <f>COUNTIF(BSS11:BSS87,"Adjudicación Directa")</f>
        <v>0</v>
      </c>
      <c r="BST2" s="2">
        <f>COUNTIF(BST11:BST87,"Adjudicación Directa")</f>
        <v>0</v>
      </c>
      <c r="BSU2" s="2">
        <f>COUNTIF(BSU11:BSU87,"Adjudicación Directa")</f>
        <v>0</v>
      </c>
      <c r="BSV2" s="2">
        <f>COUNTIF(BSV11:BSV87,"Adjudicación Directa")</f>
        <v>0</v>
      </c>
      <c r="BSW2" s="2">
        <f>COUNTIF(BSW11:BSW87,"Adjudicación Directa")</f>
        <v>0</v>
      </c>
      <c r="BSX2" s="2">
        <f>COUNTIF(BSX11:BSX87,"Adjudicación Directa")</f>
        <v>0</v>
      </c>
      <c r="BSY2" s="2">
        <f>COUNTIF(BSY11:BSY87,"Adjudicación Directa")</f>
        <v>0</v>
      </c>
      <c r="BSZ2" s="2">
        <f>COUNTIF(BSZ11:BSZ87,"Adjudicación Directa")</f>
        <v>0</v>
      </c>
      <c r="BTA2" s="2">
        <f>COUNTIF(BTA11:BTA87,"Adjudicación Directa")</f>
        <v>0</v>
      </c>
      <c r="BTB2" s="2">
        <f>COUNTIF(BTB11:BTB87,"Adjudicación Directa")</f>
        <v>0</v>
      </c>
      <c r="BTC2" s="2">
        <f>COUNTIF(BTC11:BTC87,"Adjudicación Directa")</f>
        <v>0</v>
      </c>
      <c r="BTD2" s="2">
        <f>COUNTIF(BTD11:BTD87,"Adjudicación Directa")</f>
        <v>0</v>
      </c>
      <c r="BTE2" s="2">
        <f>COUNTIF(BTE11:BTE87,"Adjudicación Directa")</f>
        <v>0</v>
      </c>
      <c r="BTF2" s="2">
        <f>COUNTIF(BTF11:BTF87,"Adjudicación Directa")</f>
        <v>0</v>
      </c>
      <c r="BTG2" s="2">
        <f>COUNTIF(BTG11:BTG87,"Adjudicación Directa")</f>
        <v>0</v>
      </c>
      <c r="BTH2" s="2">
        <f>COUNTIF(BTH11:BTH87,"Adjudicación Directa")</f>
        <v>0</v>
      </c>
      <c r="BTI2" s="2">
        <f>COUNTIF(BTI11:BTI87,"Adjudicación Directa")</f>
        <v>0</v>
      </c>
      <c r="BTJ2" s="2">
        <f>COUNTIF(BTJ11:BTJ87,"Adjudicación Directa")</f>
        <v>0</v>
      </c>
      <c r="BTK2" s="2">
        <f>COUNTIF(BTK11:BTK87,"Adjudicación Directa")</f>
        <v>0</v>
      </c>
      <c r="BTL2" s="2">
        <f>COUNTIF(BTL11:BTL87,"Adjudicación Directa")</f>
        <v>0</v>
      </c>
      <c r="BTM2" s="2">
        <f>COUNTIF(BTM11:BTM87,"Adjudicación Directa")</f>
        <v>0</v>
      </c>
      <c r="BTN2" s="2">
        <f>COUNTIF(BTN11:BTN87,"Adjudicación Directa")</f>
        <v>0</v>
      </c>
      <c r="BTO2" s="2">
        <f>COUNTIF(BTO11:BTO87,"Adjudicación Directa")</f>
        <v>0</v>
      </c>
      <c r="BTP2" s="2">
        <f>COUNTIF(BTP11:BTP87,"Adjudicación Directa")</f>
        <v>0</v>
      </c>
      <c r="BTQ2" s="2">
        <f>COUNTIF(BTQ11:BTQ87,"Adjudicación Directa")</f>
        <v>0</v>
      </c>
      <c r="BTR2" s="2">
        <f>COUNTIF(BTR11:BTR87,"Adjudicación Directa")</f>
        <v>0</v>
      </c>
      <c r="BTS2" s="2">
        <f>COUNTIF(BTS11:BTS87,"Adjudicación Directa")</f>
        <v>0</v>
      </c>
      <c r="BTT2" s="2">
        <f>COUNTIF(BTT11:BTT87,"Adjudicación Directa")</f>
        <v>0</v>
      </c>
      <c r="BTU2" s="2">
        <f>COUNTIF(BTU11:BTU87,"Adjudicación Directa")</f>
        <v>0</v>
      </c>
      <c r="BTV2" s="2">
        <f>COUNTIF(BTV11:BTV87,"Adjudicación Directa")</f>
        <v>0</v>
      </c>
      <c r="BTW2" s="2">
        <f>COUNTIF(BTW11:BTW87,"Adjudicación Directa")</f>
        <v>0</v>
      </c>
      <c r="BTX2" s="2">
        <f>COUNTIF(BTX11:BTX87,"Adjudicación Directa")</f>
        <v>0</v>
      </c>
      <c r="BTY2" s="2">
        <f>COUNTIF(BTY11:BTY87,"Adjudicación Directa")</f>
        <v>0</v>
      </c>
      <c r="BTZ2" s="2">
        <f>COUNTIF(BTZ11:BTZ87,"Adjudicación Directa")</f>
        <v>0</v>
      </c>
      <c r="BUA2" s="2">
        <f>COUNTIF(BUA11:BUA87,"Adjudicación Directa")</f>
        <v>0</v>
      </c>
      <c r="BUB2" s="2">
        <f>COUNTIF(BUB11:BUB87,"Adjudicación Directa")</f>
        <v>0</v>
      </c>
      <c r="BUC2" s="2">
        <f>COUNTIF(BUC11:BUC87,"Adjudicación Directa")</f>
        <v>0</v>
      </c>
      <c r="BUD2" s="2">
        <f>COUNTIF(BUD11:BUD87,"Adjudicación Directa")</f>
        <v>0</v>
      </c>
      <c r="BUE2" s="2">
        <f>COUNTIF(BUE11:BUE87,"Adjudicación Directa")</f>
        <v>0</v>
      </c>
      <c r="BUF2" s="2">
        <f>COUNTIF(BUF11:BUF87,"Adjudicación Directa")</f>
        <v>0</v>
      </c>
      <c r="BUG2" s="2">
        <f>COUNTIF(BUG11:BUG87,"Adjudicación Directa")</f>
        <v>0</v>
      </c>
      <c r="BUH2" s="2">
        <f>COUNTIF(BUH11:BUH87,"Adjudicación Directa")</f>
        <v>0</v>
      </c>
      <c r="BUI2" s="2">
        <f>COUNTIF(BUI11:BUI87,"Adjudicación Directa")</f>
        <v>0</v>
      </c>
      <c r="BUJ2" s="2">
        <f>COUNTIF(BUJ11:BUJ87,"Adjudicación Directa")</f>
        <v>0</v>
      </c>
      <c r="BUK2" s="2">
        <f>COUNTIF(BUK11:BUK87,"Adjudicación Directa")</f>
        <v>0</v>
      </c>
      <c r="BUL2" s="2">
        <f>COUNTIF(BUL11:BUL87,"Adjudicación Directa")</f>
        <v>0</v>
      </c>
      <c r="BUM2" s="2">
        <f>COUNTIF(BUM11:BUM87,"Adjudicación Directa")</f>
        <v>0</v>
      </c>
      <c r="BUN2" s="2">
        <f>COUNTIF(BUN11:BUN87,"Adjudicación Directa")</f>
        <v>0</v>
      </c>
      <c r="BUO2" s="2">
        <f>COUNTIF(BUO11:BUO87,"Adjudicación Directa")</f>
        <v>0</v>
      </c>
      <c r="BUP2" s="2">
        <f>COUNTIF(BUP11:BUP87,"Adjudicación Directa")</f>
        <v>0</v>
      </c>
      <c r="BUQ2" s="2">
        <f>COUNTIF(BUQ11:BUQ87,"Adjudicación Directa")</f>
        <v>0</v>
      </c>
      <c r="BUR2" s="2">
        <f>COUNTIF(BUR11:BUR87,"Adjudicación Directa")</f>
        <v>0</v>
      </c>
      <c r="BUS2" s="2">
        <f>COUNTIF(BUS11:BUS87,"Adjudicación Directa")</f>
        <v>0</v>
      </c>
      <c r="BUT2" s="2">
        <f>COUNTIF(BUT11:BUT87,"Adjudicación Directa")</f>
        <v>0</v>
      </c>
      <c r="BUU2" s="2">
        <f>COUNTIF(BUU11:BUU87,"Adjudicación Directa")</f>
        <v>0</v>
      </c>
      <c r="BUV2" s="2">
        <f>COUNTIF(BUV11:BUV87,"Adjudicación Directa")</f>
        <v>0</v>
      </c>
      <c r="BUW2" s="2">
        <f>COUNTIF(BUW11:BUW87,"Adjudicación Directa")</f>
        <v>0</v>
      </c>
      <c r="BUX2" s="2">
        <f>COUNTIF(BUX11:BUX87,"Adjudicación Directa")</f>
        <v>0</v>
      </c>
      <c r="BUY2" s="2">
        <f>COUNTIF(BUY11:BUY87,"Adjudicación Directa")</f>
        <v>0</v>
      </c>
      <c r="BUZ2" s="2">
        <f>COUNTIF(BUZ11:BUZ87,"Adjudicación Directa")</f>
        <v>0</v>
      </c>
      <c r="BVA2" s="2">
        <f>COUNTIF(BVA11:BVA87,"Adjudicación Directa")</f>
        <v>0</v>
      </c>
      <c r="BVB2" s="2">
        <f>COUNTIF(BVB11:BVB87,"Adjudicación Directa")</f>
        <v>0</v>
      </c>
      <c r="BVC2" s="2">
        <f>COUNTIF(BVC11:BVC87,"Adjudicación Directa")</f>
        <v>0</v>
      </c>
      <c r="BVD2" s="2">
        <f>COUNTIF(BVD11:BVD87,"Adjudicación Directa")</f>
        <v>0</v>
      </c>
      <c r="BVE2" s="2">
        <f>COUNTIF(BVE11:BVE87,"Adjudicación Directa")</f>
        <v>0</v>
      </c>
      <c r="BVF2" s="2">
        <f>COUNTIF(BVF11:BVF87,"Adjudicación Directa")</f>
        <v>0</v>
      </c>
      <c r="BVG2" s="2">
        <f>COUNTIF(BVG11:BVG87,"Adjudicación Directa")</f>
        <v>0</v>
      </c>
      <c r="BVH2" s="2">
        <f>COUNTIF(BVH11:BVH87,"Adjudicación Directa")</f>
        <v>0</v>
      </c>
      <c r="BVI2" s="2">
        <f>COUNTIF(BVI11:BVI87,"Adjudicación Directa")</f>
        <v>0</v>
      </c>
      <c r="BVJ2" s="2">
        <f>COUNTIF(BVJ11:BVJ87,"Adjudicación Directa")</f>
        <v>0</v>
      </c>
      <c r="BVK2" s="2">
        <f>COUNTIF(BVK11:BVK87,"Adjudicación Directa")</f>
        <v>0</v>
      </c>
      <c r="BVL2" s="2">
        <f>COUNTIF(BVL11:BVL87,"Adjudicación Directa")</f>
        <v>0</v>
      </c>
      <c r="BVM2" s="2">
        <f>COUNTIF(BVM11:BVM87,"Adjudicación Directa")</f>
        <v>0</v>
      </c>
      <c r="BVN2" s="2">
        <f>COUNTIF(BVN11:BVN87,"Adjudicación Directa")</f>
        <v>0</v>
      </c>
      <c r="BVO2" s="2">
        <f>COUNTIF(BVO11:BVO87,"Adjudicación Directa")</f>
        <v>0</v>
      </c>
      <c r="BVP2" s="2">
        <f>COUNTIF(BVP11:BVP87,"Adjudicación Directa")</f>
        <v>0</v>
      </c>
      <c r="BVQ2" s="2">
        <f>COUNTIF(BVQ11:BVQ87,"Adjudicación Directa")</f>
        <v>0</v>
      </c>
      <c r="BVR2" s="2">
        <f>COUNTIF(BVR11:BVR87,"Adjudicación Directa")</f>
        <v>0</v>
      </c>
      <c r="BVS2" s="2">
        <f>COUNTIF(BVS11:BVS87,"Adjudicación Directa")</f>
        <v>0</v>
      </c>
      <c r="BVT2" s="2">
        <f>COUNTIF(BVT11:BVT87,"Adjudicación Directa")</f>
        <v>0</v>
      </c>
      <c r="BVU2" s="2">
        <f>COUNTIF(BVU11:BVU87,"Adjudicación Directa")</f>
        <v>0</v>
      </c>
      <c r="BVV2" s="2">
        <f>COUNTIF(BVV11:BVV87,"Adjudicación Directa")</f>
        <v>0</v>
      </c>
      <c r="BVW2" s="2">
        <f>COUNTIF(BVW11:BVW87,"Adjudicación Directa")</f>
        <v>0</v>
      </c>
      <c r="BVX2" s="2">
        <f>COUNTIF(BVX11:BVX87,"Adjudicación Directa")</f>
        <v>0</v>
      </c>
      <c r="BVY2" s="2">
        <f>COUNTIF(BVY11:BVY87,"Adjudicación Directa")</f>
        <v>0</v>
      </c>
      <c r="BVZ2" s="2">
        <f>COUNTIF(BVZ11:BVZ87,"Adjudicación Directa")</f>
        <v>0</v>
      </c>
      <c r="BWA2" s="2">
        <f>COUNTIF(BWA11:BWA87,"Adjudicación Directa")</f>
        <v>0</v>
      </c>
      <c r="BWB2" s="2">
        <f>COUNTIF(BWB11:BWB87,"Adjudicación Directa")</f>
        <v>0</v>
      </c>
      <c r="BWC2" s="2">
        <f>COUNTIF(BWC11:BWC87,"Adjudicación Directa")</f>
        <v>0</v>
      </c>
      <c r="BWD2" s="2">
        <f>COUNTIF(BWD11:BWD87,"Adjudicación Directa")</f>
        <v>0</v>
      </c>
      <c r="BWE2" s="2">
        <f>COUNTIF(BWE11:BWE87,"Adjudicación Directa")</f>
        <v>0</v>
      </c>
      <c r="BWF2" s="2">
        <f>COUNTIF(BWF11:BWF87,"Adjudicación Directa")</f>
        <v>0</v>
      </c>
      <c r="BWG2" s="2">
        <f>COUNTIF(BWG11:BWG87,"Adjudicación Directa")</f>
        <v>0</v>
      </c>
      <c r="BWH2" s="2">
        <f>COUNTIF(BWH11:BWH87,"Adjudicación Directa")</f>
        <v>0</v>
      </c>
      <c r="BWI2" s="2">
        <f>COUNTIF(BWI11:BWI87,"Adjudicación Directa")</f>
        <v>0</v>
      </c>
      <c r="BWJ2" s="2">
        <f>COUNTIF(BWJ11:BWJ87,"Adjudicación Directa")</f>
        <v>0</v>
      </c>
      <c r="BWK2" s="2">
        <f>COUNTIF(BWK11:BWK87,"Adjudicación Directa")</f>
        <v>0</v>
      </c>
      <c r="BWL2" s="2">
        <f>COUNTIF(BWL11:BWL87,"Adjudicación Directa")</f>
        <v>0</v>
      </c>
      <c r="BWM2" s="2">
        <f>COUNTIF(BWM11:BWM87,"Adjudicación Directa")</f>
        <v>0</v>
      </c>
      <c r="BWN2" s="2">
        <f>COUNTIF(BWN11:BWN87,"Adjudicación Directa")</f>
        <v>0</v>
      </c>
      <c r="BWO2" s="2">
        <f>COUNTIF(BWO11:BWO87,"Adjudicación Directa")</f>
        <v>0</v>
      </c>
      <c r="BWP2" s="2">
        <f>COUNTIF(BWP11:BWP87,"Adjudicación Directa")</f>
        <v>0</v>
      </c>
      <c r="BWQ2" s="2">
        <f>COUNTIF(BWQ11:BWQ87,"Adjudicación Directa")</f>
        <v>0</v>
      </c>
      <c r="BWR2" s="2">
        <f>COUNTIF(BWR11:BWR87,"Adjudicación Directa")</f>
        <v>0</v>
      </c>
      <c r="BWS2" s="2">
        <f>COUNTIF(BWS11:BWS87,"Adjudicación Directa")</f>
        <v>0</v>
      </c>
      <c r="BWT2" s="2">
        <f>COUNTIF(BWT11:BWT87,"Adjudicación Directa")</f>
        <v>0</v>
      </c>
      <c r="BWU2" s="2">
        <f>COUNTIF(BWU11:BWU87,"Adjudicación Directa")</f>
        <v>0</v>
      </c>
      <c r="BWV2" s="2">
        <f>COUNTIF(BWV11:BWV87,"Adjudicación Directa")</f>
        <v>0</v>
      </c>
      <c r="BWW2" s="2">
        <f>COUNTIF(BWW11:BWW87,"Adjudicación Directa")</f>
        <v>0</v>
      </c>
      <c r="BWX2" s="2">
        <f>COUNTIF(BWX11:BWX87,"Adjudicación Directa")</f>
        <v>0</v>
      </c>
      <c r="BWY2" s="2">
        <f>COUNTIF(BWY11:BWY87,"Adjudicación Directa")</f>
        <v>0</v>
      </c>
      <c r="BWZ2" s="2">
        <f>COUNTIF(BWZ11:BWZ87,"Adjudicación Directa")</f>
        <v>0</v>
      </c>
      <c r="BXA2" s="2">
        <f>COUNTIF(BXA11:BXA87,"Adjudicación Directa")</f>
        <v>0</v>
      </c>
      <c r="BXB2" s="2">
        <f>COUNTIF(BXB11:BXB87,"Adjudicación Directa")</f>
        <v>0</v>
      </c>
      <c r="BXC2" s="2">
        <f>COUNTIF(BXC11:BXC87,"Adjudicación Directa")</f>
        <v>0</v>
      </c>
      <c r="BXD2" s="2">
        <f>COUNTIF(BXD11:BXD87,"Adjudicación Directa")</f>
        <v>0</v>
      </c>
      <c r="BXE2" s="2">
        <f>COUNTIF(BXE11:BXE87,"Adjudicación Directa")</f>
        <v>0</v>
      </c>
      <c r="BXF2" s="2">
        <f>COUNTIF(BXF11:BXF87,"Adjudicación Directa")</f>
        <v>0</v>
      </c>
      <c r="BXG2" s="2">
        <f>COUNTIF(BXG11:BXG87,"Adjudicación Directa")</f>
        <v>0</v>
      </c>
      <c r="BXH2" s="2">
        <f>COUNTIF(BXH11:BXH87,"Adjudicación Directa")</f>
        <v>0</v>
      </c>
      <c r="BXI2" s="2">
        <f>COUNTIF(BXI11:BXI87,"Adjudicación Directa")</f>
        <v>0</v>
      </c>
      <c r="BXJ2" s="2">
        <f>COUNTIF(BXJ11:BXJ87,"Adjudicación Directa")</f>
        <v>0</v>
      </c>
      <c r="BXK2" s="2">
        <f>COUNTIF(BXK11:BXK87,"Adjudicación Directa")</f>
        <v>0</v>
      </c>
      <c r="BXL2" s="2">
        <f>COUNTIF(BXL11:BXL87,"Adjudicación Directa")</f>
        <v>0</v>
      </c>
      <c r="BXM2" s="2">
        <f>COUNTIF(BXM11:BXM87,"Adjudicación Directa")</f>
        <v>0</v>
      </c>
      <c r="BXN2" s="2">
        <f>COUNTIF(BXN11:BXN87,"Adjudicación Directa")</f>
        <v>0</v>
      </c>
      <c r="BXO2" s="2">
        <f>COUNTIF(BXO11:BXO87,"Adjudicación Directa")</f>
        <v>0</v>
      </c>
      <c r="BXP2" s="2">
        <f>COUNTIF(BXP11:BXP87,"Adjudicación Directa")</f>
        <v>0</v>
      </c>
      <c r="BXQ2" s="2">
        <f>COUNTIF(BXQ11:BXQ87,"Adjudicación Directa")</f>
        <v>0</v>
      </c>
      <c r="BXR2" s="2">
        <f>COUNTIF(BXR11:BXR87,"Adjudicación Directa")</f>
        <v>0</v>
      </c>
      <c r="BXS2" s="2">
        <f>COUNTIF(BXS11:BXS87,"Adjudicación Directa")</f>
        <v>0</v>
      </c>
      <c r="BXT2" s="2">
        <f>COUNTIF(BXT11:BXT87,"Adjudicación Directa")</f>
        <v>0</v>
      </c>
      <c r="BXU2" s="2">
        <f>COUNTIF(BXU11:BXU87,"Adjudicación Directa")</f>
        <v>0</v>
      </c>
      <c r="BXV2" s="2">
        <f>COUNTIF(BXV11:BXV87,"Adjudicación Directa")</f>
        <v>0</v>
      </c>
      <c r="BXW2" s="2">
        <f>COUNTIF(BXW11:BXW87,"Adjudicación Directa")</f>
        <v>0</v>
      </c>
      <c r="BXX2" s="2">
        <f>COUNTIF(BXX11:BXX87,"Adjudicación Directa")</f>
        <v>0</v>
      </c>
      <c r="BXY2" s="2">
        <f>COUNTIF(BXY11:BXY87,"Adjudicación Directa")</f>
        <v>0</v>
      </c>
      <c r="BXZ2" s="2">
        <f>COUNTIF(BXZ11:BXZ87,"Adjudicación Directa")</f>
        <v>0</v>
      </c>
      <c r="BYA2" s="2">
        <f>COUNTIF(BYA11:BYA87,"Adjudicación Directa")</f>
        <v>0</v>
      </c>
      <c r="BYB2" s="2">
        <f>COUNTIF(BYB11:BYB87,"Adjudicación Directa")</f>
        <v>0</v>
      </c>
      <c r="BYC2" s="2">
        <f>COUNTIF(BYC11:BYC87,"Adjudicación Directa")</f>
        <v>0</v>
      </c>
      <c r="BYD2" s="2">
        <f>COUNTIF(BYD11:BYD87,"Adjudicación Directa")</f>
        <v>0</v>
      </c>
      <c r="BYE2" s="2">
        <f>COUNTIF(BYE11:BYE87,"Adjudicación Directa")</f>
        <v>0</v>
      </c>
      <c r="BYF2" s="2">
        <f>COUNTIF(BYF11:BYF87,"Adjudicación Directa")</f>
        <v>0</v>
      </c>
      <c r="BYG2" s="2">
        <f>COUNTIF(BYG11:BYG87,"Adjudicación Directa")</f>
        <v>0</v>
      </c>
      <c r="BYH2" s="2">
        <f>COUNTIF(BYH11:BYH87,"Adjudicación Directa")</f>
        <v>0</v>
      </c>
      <c r="BYI2" s="2">
        <f>COUNTIF(BYI11:BYI87,"Adjudicación Directa")</f>
        <v>0</v>
      </c>
      <c r="BYJ2" s="2">
        <f>COUNTIF(BYJ11:BYJ87,"Adjudicación Directa")</f>
        <v>0</v>
      </c>
      <c r="BYK2" s="2">
        <f>COUNTIF(BYK11:BYK87,"Adjudicación Directa")</f>
        <v>0</v>
      </c>
      <c r="BYL2" s="2">
        <f>COUNTIF(BYL11:BYL87,"Adjudicación Directa")</f>
        <v>0</v>
      </c>
      <c r="BYM2" s="2">
        <f>COUNTIF(BYM11:BYM87,"Adjudicación Directa")</f>
        <v>0</v>
      </c>
      <c r="BYN2" s="2">
        <f>COUNTIF(BYN11:BYN87,"Adjudicación Directa")</f>
        <v>0</v>
      </c>
      <c r="BYO2" s="2">
        <f>COUNTIF(BYO11:BYO87,"Adjudicación Directa")</f>
        <v>0</v>
      </c>
      <c r="BYP2" s="2">
        <f>COUNTIF(BYP11:BYP87,"Adjudicación Directa")</f>
        <v>0</v>
      </c>
      <c r="BYQ2" s="2">
        <f>COUNTIF(BYQ11:BYQ87,"Adjudicación Directa")</f>
        <v>0</v>
      </c>
      <c r="BYR2" s="2">
        <f>COUNTIF(BYR11:BYR87,"Adjudicación Directa")</f>
        <v>0</v>
      </c>
      <c r="BYS2" s="2">
        <f>COUNTIF(BYS11:BYS87,"Adjudicación Directa")</f>
        <v>0</v>
      </c>
      <c r="BYT2" s="2">
        <f>COUNTIF(BYT11:BYT87,"Adjudicación Directa")</f>
        <v>0</v>
      </c>
      <c r="BYU2" s="2">
        <f>COUNTIF(BYU11:BYU87,"Adjudicación Directa")</f>
        <v>0</v>
      </c>
      <c r="BYV2" s="2">
        <f>COUNTIF(BYV11:BYV87,"Adjudicación Directa")</f>
        <v>0</v>
      </c>
      <c r="BYW2" s="2">
        <f>COUNTIF(BYW11:BYW87,"Adjudicación Directa")</f>
        <v>0</v>
      </c>
      <c r="BYX2" s="2">
        <f>COUNTIF(BYX11:BYX87,"Adjudicación Directa")</f>
        <v>0</v>
      </c>
      <c r="BYY2" s="2">
        <f>COUNTIF(BYY11:BYY87,"Adjudicación Directa")</f>
        <v>0</v>
      </c>
      <c r="BYZ2" s="2">
        <f>COUNTIF(BYZ11:BYZ87,"Adjudicación Directa")</f>
        <v>0</v>
      </c>
      <c r="BZA2" s="2">
        <f>COUNTIF(BZA11:BZA87,"Adjudicación Directa")</f>
        <v>0</v>
      </c>
      <c r="BZB2" s="2">
        <f>COUNTIF(BZB11:BZB87,"Adjudicación Directa")</f>
        <v>0</v>
      </c>
      <c r="BZC2" s="2">
        <f>COUNTIF(BZC11:BZC87,"Adjudicación Directa")</f>
        <v>0</v>
      </c>
      <c r="BZD2" s="2">
        <f>COUNTIF(BZD11:BZD87,"Adjudicación Directa")</f>
        <v>0</v>
      </c>
      <c r="BZE2" s="2">
        <f>COUNTIF(BZE11:BZE87,"Adjudicación Directa")</f>
        <v>0</v>
      </c>
      <c r="BZF2" s="2">
        <f>COUNTIF(BZF11:BZF87,"Adjudicación Directa")</f>
        <v>0</v>
      </c>
      <c r="BZG2" s="2">
        <f>COUNTIF(BZG11:BZG87,"Adjudicación Directa")</f>
        <v>0</v>
      </c>
      <c r="BZH2" s="2">
        <f>COUNTIF(BZH11:BZH87,"Adjudicación Directa")</f>
        <v>0</v>
      </c>
      <c r="BZI2" s="2">
        <f>COUNTIF(BZI11:BZI87,"Adjudicación Directa")</f>
        <v>0</v>
      </c>
      <c r="BZJ2" s="2">
        <f>COUNTIF(BZJ11:BZJ87,"Adjudicación Directa")</f>
        <v>0</v>
      </c>
      <c r="BZK2" s="2">
        <f>COUNTIF(BZK11:BZK87,"Adjudicación Directa")</f>
        <v>0</v>
      </c>
      <c r="BZL2" s="2">
        <f>COUNTIF(BZL11:BZL87,"Adjudicación Directa")</f>
        <v>0</v>
      </c>
      <c r="BZM2" s="2">
        <f>COUNTIF(BZM11:BZM87,"Adjudicación Directa")</f>
        <v>0</v>
      </c>
      <c r="BZN2" s="2">
        <f>COUNTIF(BZN11:BZN87,"Adjudicación Directa")</f>
        <v>0</v>
      </c>
      <c r="BZO2" s="2">
        <f>COUNTIF(BZO11:BZO87,"Adjudicación Directa")</f>
        <v>0</v>
      </c>
      <c r="BZP2" s="2">
        <f>COUNTIF(BZP11:BZP87,"Adjudicación Directa")</f>
        <v>0</v>
      </c>
      <c r="BZQ2" s="2">
        <f>COUNTIF(BZQ11:BZQ87,"Adjudicación Directa")</f>
        <v>0</v>
      </c>
      <c r="BZR2" s="2">
        <f>COUNTIF(BZR11:BZR87,"Adjudicación Directa")</f>
        <v>0</v>
      </c>
      <c r="BZS2" s="2">
        <f>COUNTIF(BZS11:BZS87,"Adjudicación Directa")</f>
        <v>0</v>
      </c>
      <c r="BZT2" s="2">
        <f>COUNTIF(BZT11:BZT87,"Adjudicación Directa")</f>
        <v>0</v>
      </c>
      <c r="BZU2" s="2">
        <f>COUNTIF(BZU11:BZU87,"Adjudicación Directa")</f>
        <v>0</v>
      </c>
      <c r="BZV2" s="2">
        <f>COUNTIF(BZV11:BZV87,"Adjudicación Directa")</f>
        <v>0</v>
      </c>
      <c r="BZW2" s="2">
        <f>COUNTIF(BZW11:BZW87,"Adjudicación Directa")</f>
        <v>0</v>
      </c>
      <c r="BZX2" s="2">
        <f>COUNTIF(BZX11:BZX87,"Adjudicación Directa")</f>
        <v>0</v>
      </c>
      <c r="BZY2" s="2">
        <f>COUNTIF(BZY11:BZY87,"Adjudicación Directa")</f>
        <v>0</v>
      </c>
      <c r="BZZ2" s="2">
        <f>COUNTIF(BZZ11:BZZ87,"Adjudicación Directa")</f>
        <v>0</v>
      </c>
      <c r="CAA2" s="2">
        <f>COUNTIF(CAA11:CAA87,"Adjudicación Directa")</f>
        <v>0</v>
      </c>
      <c r="CAB2" s="2">
        <f>COUNTIF(CAB11:CAB87,"Adjudicación Directa")</f>
        <v>0</v>
      </c>
      <c r="CAC2" s="2">
        <f>COUNTIF(CAC11:CAC87,"Adjudicación Directa")</f>
        <v>0</v>
      </c>
      <c r="CAD2" s="2">
        <f>COUNTIF(CAD11:CAD87,"Adjudicación Directa")</f>
        <v>0</v>
      </c>
      <c r="CAE2" s="2">
        <f>COUNTIF(CAE11:CAE87,"Adjudicación Directa")</f>
        <v>0</v>
      </c>
      <c r="CAF2" s="2">
        <f>COUNTIF(CAF11:CAF87,"Adjudicación Directa")</f>
        <v>0</v>
      </c>
      <c r="CAG2" s="2">
        <f>COUNTIF(CAG11:CAG87,"Adjudicación Directa")</f>
        <v>0</v>
      </c>
      <c r="CAH2" s="2">
        <f>COUNTIF(CAH11:CAH87,"Adjudicación Directa")</f>
        <v>0</v>
      </c>
      <c r="CAI2" s="2">
        <f>COUNTIF(CAI11:CAI87,"Adjudicación Directa")</f>
        <v>0</v>
      </c>
      <c r="CAJ2" s="2">
        <f>COUNTIF(CAJ11:CAJ87,"Adjudicación Directa")</f>
        <v>0</v>
      </c>
      <c r="CAK2" s="2">
        <f>COUNTIF(CAK11:CAK87,"Adjudicación Directa")</f>
        <v>0</v>
      </c>
      <c r="CAL2" s="2">
        <f>COUNTIF(CAL11:CAL87,"Adjudicación Directa")</f>
        <v>0</v>
      </c>
      <c r="CAM2" s="2">
        <f>COUNTIF(CAM11:CAM87,"Adjudicación Directa")</f>
        <v>0</v>
      </c>
      <c r="CAN2" s="2">
        <f>COUNTIF(CAN11:CAN87,"Adjudicación Directa")</f>
        <v>0</v>
      </c>
      <c r="CAO2" s="2">
        <f>COUNTIF(CAO11:CAO87,"Adjudicación Directa")</f>
        <v>0</v>
      </c>
      <c r="CAP2" s="2">
        <f>COUNTIF(CAP11:CAP87,"Adjudicación Directa")</f>
        <v>0</v>
      </c>
      <c r="CAQ2" s="2">
        <f>COUNTIF(CAQ11:CAQ87,"Adjudicación Directa")</f>
        <v>0</v>
      </c>
      <c r="CAR2" s="2">
        <f>COUNTIF(CAR11:CAR87,"Adjudicación Directa")</f>
        <v>0</v>
      </c>
      <c r="CAS2" s="2">
        <f>COUNTIF(CAS11:CAS87,"Adjudicación Directa")</f>
        <v>0</v>
      </c>
      <c r="CAT2" s="2">
        <f>COUNTIF(CAT11:CAT87,"Adjudicación Directa")</f>
        <v>0</v>
      </c>
      <c r="CAU2" s="2">
        <f>COUNTIF(CAU11:CAU87,"Adjudicación Directa")</f>
        <v>0</v>
      </c>
      <c r="CAV2" s="2">
        <f>COUNTIF(CAV11:CAV87,"Adjudicación Directa")</f>
        <v>0</v>
      </c>
      <c r="CAW2" s="2">
        <f>COUNTIF(CAW11:CAW87,"Adjudicación Directa")</f>
        <v>0</v>
      </c>
      <c r="CAX2" s="2">
        <f>COUNTIF(CAX11:CAX87,"Adjudicación Directa")</f>
        <v>0</v>
      </c>
      <c r="CAY2" s="2">
        <f>COUNTIF(CAY11:CAY87,"Adjudicación Directa")</f>
        <v>0</v>
      </c>
      <c r="CAZ2" s="2">
        <f>COUNTIF(CAZ11:CAZ87,"Adjudicación Directa")</f>
        <v>0</v>
      </c>
      <c r="CBA2" s="2">
        <f>COUNTIF(CBA11:CBA87,"Adjudicación Directa")</f>
        <v>0</v>
      </c>
      <c r="CBB2" s="2">
        <f>COUNTIF(CBB11:CBB87,"Adjudicación Directa")</f>
        <v>0</v>
      </c>
      <c r="CBC2" s="2">
        <f>COUNTIF(CBC11:CBC87,"Adjudicación Directa")</f>
        <v>0</v>
      </c>
      <c r="CBD2" s="2">
        <f>COUNTIF(CBD11:CBD87,"Adjudicación Directa")</f>
        <v>0</v>
      </c>
      <c r="CBE2" s="2">
        <f>COUNTIF(CBE11:CBE87,"Adjudicación Directa")</f>
        <v>0</v>
      </c>
      <c r="CBF2" s="2">
        <f>COUNTIF(CBF11:CBF87,"Adjudicación Directa")</f>
        <v>0</v>
      </c>
      <c r="CBG2" s="2">
        <f>COUNTIF(CBG11:CBG87,"Adjudicación Directa")</f>
        <v>0</v>
      </c>
      <c r="CBH2" s="2">
        <f>COUNTIF(CBH11:CBH87,"Adjudicación Directa")</f>
        <v>0</v>
      </c>
      <c r="CBI2" s="2">
        <f>COUNTIF(CBI11:CBI87,"Adjudicación Directa")</f>
        <v>0</v>
      </c>
      <c r="CBJ2" s="2">
        <f>COUNTIF(CBJ11:CBJ87,"Adjudicación Directa")</f>
        <v>0</v>
      </c>
      <c r="CBK2" s="2">
        <f>COUNTIF(CBK11:CBK87,"Adjudicación Directa")</f>
        <v>0</v>
      </c>
      <c r="CBL2" s="2">
        <f>COUNTIF(CBL11:CBL87,"Adjudicación Directa")</f>
        <v>0</v>
      </c>
      <c r="CBM2" s="2">
        <f>COUNTIF(CBM11:CBM87,"Adjudicación Directa")</f>
        <v>0</v>
      </c>
      <c r="CBN2" s="2">
        <f>COUNTIF(CBN11:CBN87,"Adjudicación Directa")</f>
        <v>0</v>
      </c>
      <c r="CBO2" s="2">
        <f>COUNTIF(CBO11:CBO87,"Adjudicación Directa")</f>
        <v>0</v>
      </c>
      <c r="CBP2" s="2">
        <f>COUNTIF(CBP11:CBP87,"Adjudicación Directa")</f>
        <v>0</v>
      </c>
      <c r="CBQ2" s="2">
        <f>COUNTIF(CBQ11:CBQ87,"Adjudicación Directa")</f>
        <v>0</v>
      </c>
      <c r="CBR2" s="2">
        <f>COUNTIF(CBR11:CBR87,"Adjudicación Directa")</f>
        <v>0</v>
      </c>
      <c r="CBS2" s="2">
        <f>COUNTIF(CBS11:CBS87,"Adjudicación Directa")</f>
        <v>0</v>
      </c>
      <c r="CBT2" s="2">
        <f>COUNTIF(CBT11:CBT87,"Adjudicación Directa")</f>
        <v>0</v>
      </c>
      <c r="CBU2" s="2">
        <f>COUNTIF(CBU11:CBU87,"Adjudicación Directa")</f>
        <v>0</v>
      </c>
      <c r="CBV2" s="2">
        <f>COUNTIF(CBV11:CBV87,"Adjudicación Directa")</f>
        <v>0</v>
      </c>
      <c r="CBW2" s="2">
        <f>COUNTIF(CBW11:CBW87,"Adjudicación Directa")</f>
        <v>0</v>
      </c>
      <c r="CBX2" s="2">
        <f>COUNTIF(CBX11:CBX87,"Adjudicación Directa")</f>
        <v>0</v>
      </c>
      <c r="CBY2" s="2">
        <f>COUNTIF(CBY11:CBY87,"Adjudicación Directa")</f>
        <v>0</v>
      </c>
      <c r="CBZ2" s="2">
        <f>COUNTIF(CBZ11:CBZ87,"Adjudicación Directa")</f>
        <v>0</v>
      </c>
      <c r="CCA2" s="2">
        <f>COUNTIF(CCA11:CCA87,"Adjudicación Directa")</f>
        <v>0</v>
      </c>
      <c r="CCB2" s="2">
        <f>COUNTIF(CCB11:CCB87,"Adjudicación Directa")</f>
        <v>0</v>
      </c>
      <c r="CCC2" s="2">
        <f>COUNTIF(CCC11:CCC87,"Adjudicación Directa")</f>
        <v>0</v>
      </c>
      <c r="CCD2" s="2">
        <f>COUNTIF(CCD11:CCD87,"Adjudicación Directa")</f>
        <v>0</v>
      </c>
      <c r="CCE2" s="2">
        <f>COUNTIF(CCE11:CCE87,"Adjudicación Directa")</f>
        <v>0</v>
      </c>
      <c r="CCF2" s="2">
        <f>COUNTIF(CCF11:CCF87,"Adjudicación Directa")</f>
        <v>0</v>
      </c>
      <c r="CCG2" s="2">
        <f>COUNTIF(CCG11:CCG87,"Adjudicación Directa")</f>
        <v>0</v>
      </c>
      <c r="CCH2" s="2">
        <f>COUNTIF(CCH11:CCH87,"Adjudicación Directa")</f>
        <v>0</v>
      </c>
      <c r="CCI2" s="2">
        <f>COUNTIF(CCI11:CCI87,"Adjudicación Directa")</f>
        <v>0</v>
      </c>
      <c r="CCJ2" s="2">
        <f>COUNTIF(CCJ11:CCJ87,"Adjudicación Directa")</f>
        <v>0</v>
      </c>
      <c r="CCK2" s="2">
        <f>COUNTIF(CCK11:CCK87,"Adjudicación Directa")</f>
        <v>0</v>
      </c>
      <c r="CCL2" s="2">
        <f>COUNTIF(CCL11:CCL87,"Adjudicación Directa")</f>
        <v>0</v>
      </c>
      <c r="CCM2" s="2">
        <f>COUNTIF(CCM11:CCM87,"Adjudicación Directa")</f>
        <v>0</v>
      </c>
      <c r="CCN2" s="2">
        <f>COUNTIF(CCN11:CCN87,"Adjudicación Directa")</f>
        <v>0</v>
      </c>
      <c r="CCO2" s="2">
        <f>COUNTIF(CCO11:CCO87,"Adjudicación Directa")</f>
        <v>0</v>
      </c>
      <c r="CCP2" s="2">
        <f>COUNTIF(CCP11:CCP87,"Adjudicación Directa")</f>
        <v>0</v>
      </c>
      <c r="CCQ2" s="2">
        <f>COUNTIF(CCQ11:CCQ87,"Adjudicación Directa")</f>
        <v>0</v>
      </c>
      <c r="CCR2" s="2">
        <f>COUNTIF(CCR11:CCR87,"Adjudicación Directa")</f>
        <v>0</v>
      </c>
      <c r="CCS2" s="2">
        <f>COUNTIF(CCS11:CCS87,"Adjudicación Directa")</f>
        <v>0</v>
      </c>
      <c r="CCT2" s="2">
        <f>COUNTIF(CCT11:CCT87,"Adjudicación Directa")</f>
        <v>0</v>
      </c>
      <c r="CCU2" s="2">
        <f>COUNTIF(CCU11:CCU87,"Adjudicación Directa")</f>
        <v>0</v>
      </c>
      <c r="CCV2" s="2">
        <f>COUNTIF(CCV11:CCV87,"Adjudicación Directa")</f>
        <v>0</v>
      </c>
      <c r="CCW2" s="2">
        <f>COUNTIF(CCW11:CCW87,"Adjudicación Directa")</f>
        <v>0</v>
      </c>
      <c r="CCX2" s="2">
        <f>COUNTIF(CCX11:CCX87,"Adjudicación Directa")</f>
        <v>0</v>
      </c>
      <c r="CCY2" s="2">
        <f>COUNTIF(CCY11:CCY87,"Adjudicación Directa")</f>
        <v>0</v>
      </c>
      <c r="CCZ2" s="2">
        <f>COUNTIF(CCZ11:CCZ87,"Adjudicación Directa")</f>
        <v>0</v>
      </c>
      <c r="CDA2" s="2">
        <f>COUNTIF(CDA11:CDA87,"Adjudicación Directa")</f>
        <v>0</v>
      </c>
      <c r="CDB2" s="2">
        <f>COUNTIF(CDB11:CDB87,"Adjudicación Directa")</f>
        <v>0</v>
      </c>
      <c r="CDC2" s="2">
        <f>COUNTIF(CDC11:CDC87,"Adjudicación Directa")</f>
        <v>0</v>
      </c>
      <c r="CDD2" s="2">
        <f>COUNTIF(CDD11:CDD87,"Adjudicación Directa")</f>
        <v>0</v>
      </c>
      <c r="CDE2" s="2">
        <f>COUNTIF(CDE11:CDE87,"Adjudicación Directa")</f>
        <v>0</v>
      </c>
      <c r="CDF2" s="2">
        <f>COUNTIF(CDF11:CDF87,"Adjudicación Directa")</f>
        <v>0</v>
      </c>
      <c r="CDG2" s="2">
        <f>COUNTIF(CDG11:CDG87,"Adjudicación Directa")</f>
        <v>0</v>
      </c>
      <c r="CDH2" s="2">
        <f>COUNTIF(CDH11:CDH87,"Adjudicación Directa")</f>
        <v>0</v>
      </c>
      <c r="CDI2" s="2">
        <f>COUNTIF(CDI11:CDI87,"Adjudicación Directa")</f>
        <v>0</v>
      </c>
      <c r="CDJ2" s="2">
        <f>COUNTIF(CDJ11:CDJ87,"Adjudicación Directa")</f>
        <v>0</v>
      </c>
      <c r="CDK2" s="2">
        <f>COUNTIF(CDK11:CDK87,"Adjudicación Directa")</f>
        <v>0</v>
      </c>
      <c r="CDL2" s="2">
        <f>COUNTIF(CDL11:CDL87,"Adjudicación Directa")</f>
        <v>0</v>
      </c>
      <c r="CDM2" s="2">
        <f>COUNTIF(CDM11:CDM87,"Adjudicación Directa")</f>
        <v>0</v>
      </c>
      <c r="CDN2" s="2">
        <f>COUNTIF(CDN11:CDN87,"Adjudicación Directa")</f>
        <v>0</v>
      </c>
      <c r="CDO2" s="2">
        <f>COUNTIF(CDO11:CDO87,"Adjudicación Directa")</f>
        <v>0</v>
      </c>
      <c r="CDP2" s="2">
        <f>COUNTIF(CDP11:CDP87,"Adjudicación Directa")</f>
        <v>0</v>
      </c>
      <c r="CDQ2" s="2">
        <f>COUNTIF(CDQ11:CDQ87,"Adjudicación Directa")</f>
        <v>0</v>
      </c>
      <c r="CDR2" s="2">
        <f>COUNTIF(CDR11:CDR87,"Adjudicación Directa")</f>
        <v>0</v>
      </c>
      <c r="CDS2" s="2">
        <f>COUNTIF(CDS11:CDS87,"Adjudicación Directa")</f>
        <v>0</v>
      </c>
      <c r="CDT2" s="2">
        <f>COUNTIF(CDT11:CDT87,"Adjudicación Directa")</f>
        <v>0</v>
      </c>
      <c r="CDU2" s="2">
        <f>COUNTIF(CDU11:CDU87,"Adjudicación Directa")</f>
        <v>0</v>
      </c>
      <c r="CDV2" s="2">
        <f>COUNTIF(CDV11:CDV87,"Adjudicación Directa")</f>
        <v>0</v>
      </c>
      <c r="CDW2" s="2">
        <f>COUNTIF(CDW11:CDW87,"Adjudicación Directa")</f>
        <v>0</v>
      </c>
      <c r="CDX2" s="2">
        <f>COUNTIF(CDX11:CDX87,"Adjudicación Directa")</f>
        <v>0</v>
      </c>
      <c r="CDY2" s="2">
        <f>COUNTIF(CDY11:CDY87,"Adjudicación Directa")</f>
        <v>0</v>
      </c>
      <c r="CDZ2" s="2">
        <f>COUNTIF(CDZ11:CDZ87,"Adjudicación Directa")</f>
        <v>0</v>
      </c>
      <c r="CEA2" s="2">
        <f>COUNTIF(CEA11:CEA87,"Adjudicación Directa")</f>
        <v>0</v>
      </c>
      <c r="CEB2" s="2">
        <f>COUNTIF(CEB11:CEB87,"Adjudicación Directa")</f>
        <v>0</v>
      </c>
      <c r="CEC2" s="2">
        <f>COUNTIF(CEC11:CEC87,"Adjudicación Directa")</f>
        <v>0</v>
      </c>
      <c r="CED2" s="2">
        <f>COUNTIF(CED11:CED87,"Adjudicación Directa")</f>
        <v>0</v>
      </c>
      <c r="CEE2" s="2">
        <f>COUNTIF(CEE11:CEE87,"Adjudicación Directa")</f>
        <v>0</v>
      </c>
      <c r="CEF2" s="2">
        <f>COUNTIF(CEF11:CEF87,"Adjudicación Directa")</f>
        <v>0</v>
      </c>
      <c r="CEG2" s="2">
        <f>COUNTIF(CEG11:CEG87,"Adjudicación Directa")</f>
        <v>0</v>
      </c>
      <c r="CEH2" s="2">
        <f>COUNTIF(CEH11:CEH87,"Adjudicación Directa")</f>
        <v>0</v>
      </c>
      <c r="CEI2" s="2">
        <f>COUNTIF(CEI11:CEI87,"Adjudicación Directa")</f>
        <v>0</v>
      </c>
      <c r="CEJ2" s="2">
        <f>COUNTIF(CEJ11:CEJ87,"Adjudicación Directa")</f>
        <v>0</v>
      </c>
      <c r="CEK2" s="2">
        <f>COUNTIF(CEK11:CEK87,"Adjudicación Directa")</f>
        <v>0</v>
      </c>
      <c r="CEL2" s="2">
        <f>COUNTIF(CEL11:CEL87,"Adjudicación Directa")</f>
        <v>0</v>
      </c>
      <c r="CEM2" s="2">
        <f>COUNTIF(CEM11:CEM87,"Adjudicación Directa")</f>
        <v>0</v>
      </c>
      <c r="CEN2" s="2">
        <f>COUNTIF(CEN11:CEN87,"Adjudicación Directa")</f>
        <v>0</v>
      </c>
      <c r="CEO2" s="2">
        <f>COUNTIF(CEO11:CEO87,"Adjudicación Directa")</f>
        <v>0</v>
      </c>
      <c r="CEP2" s="2">
        <f>COUNTIF(CEP11:CEP87,"Adjudicación Directa")</f>
        <v>0</v>
      </c>
      <c r="CEQ2" s="2">
        <f>COUNTIF(CEQ11:CEQ87,"Adjudicación Directa")</f>
        <v>0</v>
      </c>
      <c r="CER2" s="2">
        <f>COUNTIF(CER11:CER87,"Adjudicación Directa")</f>
        <v>0</v>
      </c>
      <c r="CES2" s="2">
        <f>COUNTIF(CES11:CES87,"Adjudicación Directa")</f>
        <v>0</v>
      </c>
      <c r="CET2" s="2">
        <f>COUNTIF(CET11:CET87,"Adjudicación Directa")</f>
        <v>0</v>
      </c>
      <c r="CEU2" s="2">
        <f>COUNTIF(CEU11:CEU87,"Adjudicación Directa")</f>
        <v>0</v>
      </c>
      <c r="CEV2" s="2">
        <f>COUNTIF(CEV11:CEV87,"Adjudicación Directa")</f>
        <v>0</v>
      </c>
      <c r="CEW2" s="2">
        <f>COUNTIF(CEW11:CEW87,"Adjudicación Directa")</f>
        <v>0</v>
      </c>
      <c r="CEX2" s="2">
        <f>COUNTIF(CEX11:CEX87,"Adjudicación Directa")</f>
        <v>0</v>
      </c>
      <c r="CEY2" s="2">
        <f>COUNTIF(CEY11:CEY87,"Adjudicación Directa")</f>
        <v>0</v>
      </c>
      <c r="CEZ2" s="2">
        <f>COUNTIF(CEZ11:CEZ87,"Adjudicación Directa")</f>
        <v>0</v>
      </c>
      <c r="CFA2" s="2">
        <f>COUNTIF(CFA11:CFA87,"Adjudicación Directa")</f>
        <v>0</v>
      </c>
      <c r="CFB2" s="2">
        <f>COUNTIF(CFB11:CFB87,"Adjudicación Directa")</f>
        <v>0</v>
      </c>
      <c r="CFC2" s="2">
        <f>COUNTIF(CFC11:CFC87,"Adjudicación Directa")</f>
        <v>0</v>
      </c>
      <c r="CFD2" s="2">
        <f>COUNTIF(CFD11:CFD87,"Adjudicación Directa")</f>
        <v>0</v>
      </c>
      <c r="CFE2" s="2">
        <f>COUNTIF(CFE11:CFE87,"Adjudicación Directa")</f>
        <v>0</v>
      </c>
      <c r="CFF2" s="2">
        <f>COUNTIF(CFF11:CFF87,"Adjudicación Directa")</f>
        <v>0</v>
      </c>
      <c r="CFG2" s="2">
        <f>COUNTIF(CFG11:CFG87,"Adjudicación Directa")</f>
        <v>0</v>
      </c>
      <c r="CFH2" s="2">
        <f>COUNTIF(CFH11:CFH87,"Adjudicación Directa")</f>
        <v>0</v>
      </c>
      <c r="CFI2" s="2">
        <f>COUNTIF(CFI11:CFI87,"Adjudicación Directa")</f>
        <v>0</v>
      </c>
      <c r="CFJ2" s="2">
        <f>COUNTIF(CFJ11:CFJ87,"Adjudicación Directa")</f>
        <v>0</v>
      </c>
      <c r="CFK2" s="2">
        <f>COUNTIF(CFK11:CFK87,"Adjudicación Directa")</f>
        <v>0</v>
      </c>
      <c r="CFL2" s="2">
        <f>COUNTIF(CFL11:CFL87,"Adjudicación Directa")</f>
        <v>0</v>
      </c>
      <c r="CFM2" s="2">
        <f>COUNTIF(CFM11:CFM87,"Adjudicación Directa")</f>
        <v>0</v>
      </c>
      <c r="CFN2" s="2">
        <f>COUNTIF(CFN11:CFN87,"Adjudicación Directa")</f>
        <v>0</v>
      </c>
      <c r="CFO2" s="2">
        <f>COUNTIF(CFO11:CFO87,"Adjudicación Directa")</f>
        <v>0</v>
      </c>
      <c r="CFP2" s="2">
        <f>COUNTIF(CFP11:CFP87,"Adjudicación Directa")</f>
        <v>0</v>
      </c>
      <c r="CFQ2" s="2">
        <f>COUNTIF(CFQ11:CFQ87,"Adjudicación Directa")</f>
        <v>0</v>
      </c>
      <c r="CFR2" s="2">
        <f>COUNTIF(CFR11:CFR87,"Adjudicación Directa")</f>
        <v>0</v>
      </c>
      <c r="CFS2" s="2">
        <f>COUNTIF(CFS11:CFS87,"Adjudicación Directa")</f>
        <v>0</v>
      </c>
      <c r="CFT2" s="2">
        <f>COUNTIF(CFT11:CFT87,"Adjudicación Directa")</f>
        <v>0</v>
      </c>
      <c r="CFU2" s="2">
        <f>COUNTIF(CFU11:CFU87,"Adjudicación Directa")</f>
        <v>0</v>
      </c>
      <c r="CFV2" s="2">
        <f>COUNTIF(CFV11:CFV87,"Adjudicación Directa")</f>
        <v>0</v>
      </c>
      <c r="CFW2" s="2">
        <f>COUNTIF(CFW11:CFW87,"Adjudicación Directa")</f>
        <v>0</v>
      </c>
      <c r="CFX2" s="2">
        <f>COUNTIF(CFX11:CFX87,"Adjudicación Directa")</f>
        <v>0</v>
      </c>
      <c r="CFY2" s="2">
        <f>COUNTIF(CFY11:CFY87,"Adjudicación Directa")</f>
        <v>0</v>
      </c>
      <c r="CFZ2" s="2">
        <f>COUNTIF(CFZ11:CFZ87,"Adjudicación Directa")</f>
        <v>0</v>
      </c>
      <c r="CGA2" s="2">
        <f>COUNTIF(CGA11:CGA87,"Adjudicación Directa")</f>
        <v>0</v>
      </c>
      <c r="CGB2" s="2">
        <f>COUNTIF(CGB11:CGB87,"Adjudicación Directa")</f>
        <v>0</v>
      </c>
      <c r="CGC2" s="2">
        <f>COUNTIF(CGC11:CGC87,"Adjudicación Directa")</f>
        <v>0</v>
      </c>
      <c r="CGD2" s="2">
        <f>COUNTIF(CGD11:CGD87,"Adjudicación Directa")</f>
        <v>0</v>
      </c>
      <c r="CGE2" s="2">
        <f>COUNTIF(CGE11:CGE87,"Adjudicación Directa")</f>
        <v>0</v>
      </c>
      <c r="CGF2" s="2">
        <f>COUNTIF(CGF11:CGF87,"Adjudicación Directa")</f>
        <v>0</v>
      </c>
      <c r="CGG2" s="2">
        <f>COUNTIF(CGG11:CGG87,"Adjudicación Directa")</f>
        <v>0</v>
      </c>
      <c r="CGH2" s="2">
        <f>COUNTIF(CGH11:CGH87,"Adjudicación Directa")</f>
        <v>0</v>
      </c>
      <c r="CGI2" s="2">
        <f>COUNTIF(CGI11:CGI87,"Adjudicación Directa")</f>
        <v>0</v>
      </c>
      <c r="CGJ2" s="2">
        <f>COUNTIF(CGJ11:CGJ87,"Adjudicación Directa")</f>
        <v>0</v>
      </c>
      <c r="CGK2" s="2">
        <f>COUNTIF(CGK11:CGK87,"Adjudicación Directa")</f>
        <v>0</v>
      </c>
      <c r="CGL2" s="2">
        <f>COUNTIF(CGL11:CGL87,"Adjudicación Directa")</f>
        <v>0</v>
      </c>
      <c r="CGM2" s="2">
        <f>COUNTIF(CGM11:CGM87,"Adjudicación Directa")</f>
        <v>0</v>
      </c>
      <c r="CGN2" s="2">
        <f>COUNTIF(CGN11:CGN87,"Adjudicación Directa")</f>
        <v>0</v>
      </c>
      <c r="CGO2" s="2">
        <f>COUNTIF(CGO11:CGO87,"Adjudicación Directa")</f>
        <v>0</v>
      </c>
      <c r="CGP2" s="2">
        <f>COUNTIF(CGP11:CGP87,"Adjudicación Directa")</f>
        <v>0</v>
      </c>
      <c r="CGQ2" s="2">
        <f>COUNTIF(CGQ11:CGQ87,"Adjudicación Directa")</f>
        <v>0</v>
      </c>
      <c r="CGR2" s="2">
        <f>COUNTIF(CGR11:CGR87,"Adjudicación Directa")</f>
        <v>0</v>
      </c>
      <c r="CGS2" s="2">
        <f>COUNTIF(CGS11:CGS87,"Adjudicación Directa")</f>
        <v>0</v>
      </c>
      <c r="CGT2" s="2">
        <f>COUNTIF(CGT11:CGT87,"Adjudicación Directa")</f>
        <v>0</v>
      </c>
      <c r="CGU2" s="2">
        <f>COUNTIF(CGU11:CGU87,"Adjudicación Directa")</f>
        <v>0</v>
      </c>
      <c r="CGV2" s="2">
        <f>COUNTIF(CGV11:CGV87,"Adjudicación Directa")</f>
        <v>0</v>
      </c>
      <c r="CGW2" s="2">
        <f>COUNTIF(CGW11:CGW87,"Adjudicación Directa")</f>
        <v>0</v>
      </c>
      <c r="CGX2" s="2">
        <f>COUNTIF(CGX11:CGX87,"Adjudicación Directa")</f>
        <v>0</v>
      </c>
      <c r="CGY2" s="2">
        <f>COUNTIF(CGY11:CGY87,"Adjudicación Directa")</f>
        <v>0</v>
      </c>
      <c r="CGZ2" s="2">
        <f>COUNTIF(CGZ11:CGZ87,"Adjudicación Directa")</f>
        <v>0</v>
      </c>
      <c r="CHA2" s="2">
        <f>COUNTIF(CHA11:CHA87,"Adjudicación Directa")</f>
        <v>0</v>
      </c>
      <c r="CHB2" s="2">
        <f>COUNTIF(CHB11:CHB87,"Adjudicación Directa")</f>
        <v>0</v>
      </c>
      <c r="CHC2" s="2">
        <f>COUNTIF(CHC11:CHC87,"Adjudicación Directa")</f>
        <v>0</v>
      </c>
      <c r="CHD2" s="2">
        <f>COUNTIF(CHD11:CHD87,"Adjudicación Directa")</f>
        <v>0</v>
      </c>
      <c r="CHE2" s="2">
        <f>COUNTIF(CHE11:CHE87,"Adjudicación Directa")</f>
        <v>0</v>
      </c>
      <c r="CHF2" s="2">
        <f>COUNTIF(CHF11:CHF87,"Adjudicación Directa")</f>
        <v>0</v>
      </c>
      <c r="CHG2" s="2">
        <f>COUNTIF(CHG11:CHG87,"Adjudicación Directa")</f>
        <v>0</v>
      </c>
      <c r="CHH2" s="2">
        <f>COUNTIF(CHH11:CHH87,"Adjudicación Directa")</f>
        <v>0</v>
      </c>
      <c r="CHI2" s="2">
        <f>COUNTIF(CHI11:CHI87,"Adjudicación Directa")</f>
        <v>0</v>
      </c>
      <c r="CHJ2" s="2">
        <f>COUNTIF(CHJ11:CHJ87,"Adjudicación Directa")</f>
        <v>0</v>
      </c>
      <c r="CHK2" s="2">
        <f>COUNTIF(CHK11:CHK87,"Adjudicación Directa")</f>
        <v>0</v>
      </c>
      <c r="CHL2" s="2">
        <f>COUNTIF(CHL11:CHL87,"Adjudicación Directa")</f>
        <v>0</v>
      </c>
      <c r="CHM2" s="2">
        <f>COUNTIF(CHM11:CHM87,"Adjudicación Directa")</f>
        <v>0</v>
      </c>
      <c r="CHN2" s="2">
        <f>COUNTIF(CHN11:CHN87,"Adjudicación Directa")</f>
        <v>0</v>
      </c>
      <c r="CHO2" s="2">
        <f>COUNTIF(CHO11:CHO87,"Adjudicación Directa")</f>
        <v>0</v>
      </c>
      <c r="CHP2" s="2">
        <f>COUNTIF(CHP11:CHP87,"Adjudicación Directa")</f>
        <v>0</v>
      </c>
      <c r="CHQ2" s="2">
        <f>COUNTIF(CHQ11:CHQ87,"Adjudicación Directa")</f>
        <v>0</v>
      </c>
      <c r="CHR2" s="2">
        <f>COUNTIF(CHR11:CHR87,"Adjudicación Directa")</f>
        <v>0</v>
      </c>
      <c r="CHS2" s="2">
        <f>COUNTIF(CHS11:CHS87,"Adjudicación Directa")</f>
        <v>0</v>
      </c>
      <c r="CHT2" s="2">
        <f>COUNTIF(CHT11:CHT87,"Adjudicación Directa")</f>
        <v>0</v>
      </c>
      <c r="CHU2" s="2">
        <f>COUNTIF(CHU11:CHU87,"Adjudicación Directa")</f>
        <v>0</v>
      </c>
      <c r="CHV2" s="2">
        <f>COUNTIF(CHV11:CHV87,"Adjudicación Directa")</f>
        <v>0</v>
      </c>
      <c r="CHW2" s="2">
        <f>COUNTIF(CHW11:CHW87,"Adjudicación Directa")</f>
        <v>0</v>
      </c>
      <c r="CHX2" s="2">
        <f>COUNTIF(CHX11:CHX87,"Adjudicación Directa")</f>
        <v>0</v>
      </c>
      <c r="CHY2" s="2">
        <f>COUNTIF(CHY11:CHY87,"Adjudicación Directa")</f>
        <v>0</v>
      </c>
      <c r="CHZ2" s="2">
        <f>COUNTIF(CHZ11:CHZ87,"Adjudicación Directa")</f>
        <v>0</v>
      </c>
      <c r="CIA2" s="2">
        <f>COUNTIF(CIA11:CIA87,"Adjudicación Directa")</f>
        <v>0</v>
      </c>
      <c r="CIB2" s="2">
        <f>COUNTIF(CIB11:CIB87,"Adjudicación Directa")</f>
        <v>0</v>
      </c>
      <c r="CIC2" s="2">
        <f>COUNTIF(CIC11:CIC87,"Adjudicación Directa")</f>
        <v>0</v>
      </c>
      <c r="CID2" s="2">
        <f>COUNTIF(CID11:CID87,"Adjudicación Directa")</f>
        <v>0</v>
      </c>
      <c r="CIE2" s="2">
        <f>COUNTIF(CIE11:CIE87,"Adjudicación Directa")</f>
        <v>0</v>
      </c>
      <c r="CIF2" s="2">
        <f>COUNTIF(CIF11:CIF87,"Adjudicación Directa")</f>
        <v>0</v>
      </c>
      <c r="CIG2" s="2">
        <f>COUNTIF(CIG11:CIG87,"Adjudicación Directa")</f>
        <v>0</v>
      </c>
      <c r="CIH2" s="2">
        <f>COUNTIF(CIH11:CIH87,"Adjudicación Directa")</f>
        <v>0</v>
      </c>
      <c r="CII2" s="2">
        <f>COUNTIF(CII11:CII87,"Adjudicación Directa")</f>
        <v>0</v>
      </c>
      <c r="CIJ2" s="2">
        <f>COUNTIF(CIJ11:CIJ87,"Adjudicación Directa")</f>
        <v>0</v>
      </c>
      <c r="CIK2" s="2">
        <f>COUNTIF(CIK11:CIK87,"Adjudicación Directa")</f>
        <v>0</v>
      </c>
      <c r="CIL2" s="2">
        <f>COUNTIF(CIL11:CIL87,"Adjudicación Directa")</f>
        <v>0</v>
      </c>
      <c r="CIM2" s="2">
        <f>COUNTIF(CIM11:CIM87,"Adjudicación Directa")</f>
        <v>0</v>
      </c>
      <c r="CIN2" s="2">
        <f>COUNTIF(CIN11:CIN87,"Adjudicación Directa")</f>
        <v>0</v>
      </c>
      <c r="CIO2" s="2">
        <f>COUNTIF(CIO11:CIO87,"Adjudicación Directa")</f>
        <v>0</v>
      </c>
      <c r="CIP2" s="2">
        <f>COUNTIF(CIP11:CIP87,"Adjudicación Directa")</f>
        <v>0</v>
      </c>
      <c r="CIQ2" s="2">
        <f>COUNTIF(CIQ11:CIQ87,"Adjudicación Directa")</f>
        <v>0</v>
      </c>
      <c r="CIR2" s="2">
        <f>COUNTIF(CIR11:CIR87,"Adjudicación Directa")</f>
        <v>0</v>
      </c>
      <c r="CIS2" s="2">
        <f>COUNTIF(CIS11:CIS87,"Adjudicación Directa")</f>
        <v>0</v>
      </c>
      <c r="CIT2" s="2">
        <f>COUNTIF(CIT11:CIT87,"Adjudicación Directa")</f>
        <v>0</v>
      </c>
      <c r="CIU2" s="2">
        <f>COUNTIF(CIU11:CIU87,"Adjudicación Directa")</f>
        <v>0</v>
      </c>
      <c r="CIV2" s="2">
        <f>COUNTIF(CIV11:CIV87,"Adjudicación Directa")</f>
        <v>0</v>
      </c>
      <c r="CIW2" s="2">
        <f>COUNTIF(CIW11:CIW87,"Adjudicación Directa")</f>
        <v>0</v>
      </c>
      <c r="CIX2" s="2">
        <f>COUNTIF(CIX11:CIX87,"Adjudicación Directa")</f>
        <v>0</v>
      </c>
      <c r="CIY2" s="2">
        <f>COUNTIF(CIY11:CIY87,"Adjudicación Directa")</f>
        <v>0</v>
      </c>
      <c r="CIZ2" s="2">
        <f>COUNTIF(CIZ11:CIZ87,"Adjudicación Directa")</f>
        <v>0</v>
      </c>
      <c r="CJA2" s="2">
        <f>COUNTIF(CJA11:CJA87,"Adjudicación Directa")</f>
        <v>0</v>
      </c>
      <c r="CJB2" s="2">
        <f>COUNTIF(CJB11:CJB87,"Adjudicación Directa")</f>
        <v>0</v>
      </c>
      <c r="CJC2" s="2">
        <f>COUNTIF(CJC11:CJC87,"Adjudicación Directa")</f>
        <v>0</v>
      </c>
      <c r="CJD2" s="2">
        <f>COUNTIF(CJD11:CJD87,"Adjudicación Directa")</f>
        <v>0</v>
      </c>
      <c r="CJE2" s="2">
        <f>COUNTIF(CJE11:CJE87,"Adjudicación Directa")</f>
        <v>0</v>
      </c>
      <c r="CJF2" s="2">
        <f>COUNTIF(CJF11:CJF87,"Adjudicación Directa")</f>
        <v>0</v>
      </c>
      <c r="CJG2" s="2">
        <f>COUNTIF(CJG11:CJG87,"Adjudicación Directa")</f>
        <v>0</v>
      </c>
      <c r="CJH2" s="2">
        <f>COUNTIF(CJH11:CJH87,"Adjudicación Directa")</f>
        <v>0</v>
      </c>
      <c r="CJI2" s="2">
        <f>COUNTIF(CJI11:CJI87,"Adjudicación Directa")</f>
        <v>0</v>
      </c>
      <c r="CJJ2" s="2">
        <f>COUNTIF(CJJ11:CJJ87,"Adjudicación Directa")</f>
        <v>0</v>
      </c>
      <c r="CJK2" s="2">
        <f>COUNTIF(CJK11:CJK87,"Adjudicación Directa")</f>
        <v>0</v>
      </c>
      <c r="CJL2" s="2">
        <f>COUNTIF(CJL11:CJL87,"Adjudicación Directa")</f>
        <v>0</v>
      </c>
      <c r="CJM2" s="2">
        <f>COUNTIF(CJM11:CJM87,"Adjudicación Directa")</f>
        <v>0</v>
      </c>
      <c r="CJN2" s="2">
        <f>COUNTIF(CJN11:CJN87,"Adjudicación Directa")</f>
        <v>0</v>
      </c>
      <c r="CJO2" s="2">
        <f>COUNTIF(CJO11:CJO87,"Adjudicación Directa")</f>
        <v>0</v>
      </c>
      <c r="CJP2" s="2">
        <f>COUNTIF(CJP11:CJP87,"Adjudicación Directa")</f>
        <v>0</v>
      </c>
      <c r="CJQ2" s="2">
        <f>COUNTIF(CJQ11:CJQ87,"Adjudicación Directa")</f>
        <v>0</v>
      </c>
      <c r="CJR2" s="2">
        <f>COUNTIF(CJR11:CJR87,"Adjudicación Directa")</f>
        <v>0</v>
      </c>
      <c r="CJS2" s="2">
        <f>COUNTIF(CJS11:CJS87,"Adjudicación Directa")</f>
        <v>0</v>
      </c>
      <c r="CJT2" s="2">
        <f>COUNTIF(CJT11:CJT87,"Adjudicación Directa")</f>
        <v>0</v>
      </c>
      <c r="CJU2" s="2">
        <f>COUNTIF(CJU11:CJU87,"Adjudicación Directa")</f>
        <v>0</v>
      </c>
      <c r="CJV2" s="2">
        <f>COUNTIF(CJV11:CJV87,"Adjudicación Directa")</f>
        <v>0</v>
      </c>
      <c r="CJW2" s="2">
        <f>COUNTIF(CJW11:CJW87,"Adjudicación Directa")</f>
        <v>0</v>
      </c>
      <c r="CJX2" s="2">
        <f>COUNTIF(CJX11:CJX87,"Adjudicación Directa")</f>
        <v>0</v>
      </c>
      <c r="CJY2" s="2">
        <f>COUNTIF(CJY11:CJY87,"Adjudicación Directa")</f>
        <v>0</v>
      </c>
      <c r="CJZ2" s="2">
        <f>COUNTIF(CJZ11:CJZ87,"Adjudicación Directa")</f>
        <v>0</v>
      </c>
      <c r="CKA2" s="2">
        <f>COUNTIF(CKA11:CKA87,"Adjudicación Directa")</f>
        <v>0</v>
      </c>
      <c r="CKB2" s="2">
        <f>COUNTIF(CKB11:CKB87,"Adjudicación Directa")</f>
        <v>0</v>
      </c>
      <c r="CKC2" s="2">
        <f>COUNTIF(CKC11:CKC87,"Adjudicación Directa")</f>
        <v>0</v>
      </c>
      <c r="CKD2" s="2">
        <f>COUNTIF(CKD11:CKD87,"Adjudicación Directa")</f>
        <v>0</v>
      </c>
      <c r="CKE2" s="2">
        <f>COUNTIF(CKE11:CKE87,"Adjudicación Directa")</f>
        <v>0</v>
      </c>
      <c r="CKF2" s="2">
        <f>COUNTIF(CKF11:CKF87,"Adjudicación Directa")</f>
        <v>0</v>
      </c>
      <c r="CKG2" s="2">
        <f>COUNTIF(CKG11:CKG87,"Adjudicación Directa")</f>
        <v>0</v>
      </c>
      <c r="CKH2" s="2">
        <f>COUNTIF(CKH11:CKH87,"Adjudicación Directa")</f>
        <v>0</v>
      </c>
      <c r="CKI2" s="2">
        <f>COUNTIF(CKI11:CKI87,"Adjudicación Directa")</f>
        <v>0</v>
      </c>
      <c r="CKJ2" s="2">
        <f>COUNTIF(CKJ11:CKJ87,"Adjudicación Directa")</f>
        <v>0</v>
      </c>
      <c r="CKK2" s="2">
        <f>COUNTIF(CKK11:CKK87,"Adjudicación Directa")</f>
        <v>0</v>
      </c>
      <c r="CKL2" s="2">
        <f>COUNTIF(CKL11:CKL87,"Adjudicación Directa")</f>
        <v>0</v>
      </c>
      <c r="CKM2" s="2">
        <f>COUNTIF(CKM11:CKM87,"Adjudicación Directa")</f>
        <v>0</v>
      </c>
      <c r="CKN2" s="2">
        <f>COUNTIF(CKN11:CKN87,"Adjudicación Directa")</f>
        <v>0</v>
      </c>
      <c r="CKO2" s="2">
        <f>COUNTIF(CKO11:CKO87,"Adjudicación Directa")</f>
        <v>0</v>
      </c>
      <c r="CKP2" s="2">
        <f>COUNTIF(CKP11:CKP87,"Adjudicación Directa")</f>
        <v>0</v>
      </c>
      <c r="CKQ2" s="2">
        <f>COUNTIF(CKQ11:CKQ87,"Adjudicación Directa")</f>
        <v>0</v>
      </c>
      <c r="CKR2" s="2">
        <f>COUNTIF(CKR11:CKR87,"Adjudicación Directa")</f>
        <v>0</v>
      </c>
      <c r="CKS2" s="2">
        <f>COUNTIF(CKS11:CKS87,"Adjudicación Directa")</f>
        <v>0</v>
      </c>
      <c r="CKT2" s="2">
        <f>COUNTIF(CKT11:CKT87,"Adjudicación Directa")</f>
        <v>0</v>
      </c>
      <c r="CKU2" s="2">
        <f>COUNTIF(CKU11:CKU87,"Adjudicación Directa")</f>
        <v>0</v>
      </c>
      <c r="CKV2" s="2">
        <f>COUNTIF(CKV11:CKV87,"Adjudicación Directa")</f>
        <v>0</v>
      </c>
      <c r="CKW2" s="2">
        <f>COUNTIF(CKW11:CKW87,"Adjudicación Directa")</f>
        <v>0</v>
      </c>
      <c r="CKX2" s="2">
        <f>COUNTIF(CKX11:CKX87,"Adjudicación Directa")</f>
        <v>0</v>
      </c>
      <c r="CKY2" s="2">
        <f>COUNTIF(CKY11:CKY87,"Adjudicación Directa")</f>
        <v>0</v>
      </c>
      <c r="CKZ2" s="2">
        <f>COUNTIF(CKZ11:CKZ87,"Adjudicación Directa")</f>
        <v>0</v>
      </c>
      <c r="CLA2" s="2">
        <f>COUNTIF(CLA11:CLA87,"Adjudicación Directa")</f>
        <v>0</v>
      </c>
      <c r="CLB2" s="2">
        <f>COUNTIF(CLB11:CLB87,"Adjudicación Directa")</f>
        <v>0</v>
      </c>
      <c r="CLC2" s="2">
        <f>COUNTIF(CLC11:CLC87,"Adjudicación Directa")</f>
        <v>0</v>
      </c>
      <c r="CLD2" s="2">
        <f>COUNTIF(CLD11:CLD87,"Adjudicación Directa")</f>
        <v>0</v>
      </c>
      <c r="CLE2" s="2">
        <f>COUNTIF(CLE11:CLE87,"Adjudicación Directa")</f>
        <v>0</v>
      </c>
      <c r="CLF2" s="2">
        <f>COUNTIF(CLF11:CLF87,"Adjudicación Directa")</f>
        <v>0</v>
      </c>
      <c r="CLG2" s="2">
        <f>COUNTIF(CLG11:CLG87,"Adjudicación Directa")</f>
        <v>0</v>
      </c>
      <c r="CLH2" s="2">
        <f>COUNTIF(CLH11:CLH87,"Adjudicación Directa")</f>
        <v>0</v>
      </c>
      <c r="CLI2" s="2">
        <f>COUNTIF(CLI11:CLI87,"Adjudicación Directa")</f>
        <v>0</v>
      </c>
      <c r="CLJ2" s="2">
        <f>COUNTIF(CLJ11:CLJ87,"Adjudicación Directa")</f>
        <v>0</v>
      </c>
      <c r="CLK2" s="2">
        <f>COUNTIF(CLK11:CLK87,"Adjudicación Directa")</f>
        <v>0</v>
      </c>
      <c r="CLL2" s="2">
        <f>COUNTIF(CLL11:CLL87,"Adjudicación Directa")</f>
        <v>0</v>
      </c>
      <c r="CLM2" s="2">
        <f>COUNTIF(CLM11:CLM87,"Adjudicación Directa")</f>
        <v>0</v>
      </c>
      <c r="CLN2" s="2">
        <f>COUNTIF(CLN11:CLN87,"Adjudicación Directa")</f>
        <v>0</v>
      </c>
      <c r="CLO2" s="2">
        <f>COUNTIF(CLO11:CLO87,"Adjudicación Directa")</f>
        <v>0</v>
      </c>
      <c r="CLP2" s="2">
        <f>COUNTIF(CLP11:CLP87,"Adjudicación Directa")</f>
        <v>0</v>
      </c>
      <c r="CLQ2" s="2">
        <f>COUNTIF(CLQ11:CLQ87,"Adjudicación Directa")</f>
        <v>0</v>
      </c>
      <c r="CLR2" s="2">
        <f>COUNTIF(CLR11:CLR87,"Adjudicación Directa")</f>
        <v>0</v>
      </c>
      <c r="CLS2" s="2">
        <f>COUNTIF(CLS11:CLS87,"Adjudicación Directa")</f>
        <v>0</v>
      </c>
      <c r="CLT2" s="2">
        <f>COUNTIF(CLT11:CLT87,"Adjudicación Directa")</f>
        <v>0</v>
      </c>
      <c r="CLU2" s="2">
        <f>COUNTIF(CLU11:CLU87,"Adjudicación Directa")</f>
        <v>0</v>
      </c>
      <c r="CLV2" s="2">
        <f>COUNTIF(CLV11:CLV87,"Adjudicación Directa")</f>
        <v>0</v>
      </c>
      <c r="CLW2" s="2">
        <f>COUNTIF(CLW11:CLW87,"Adjudicación Directa")</f>
        <v>0</v>
      </c>
      <c r="CLX2" s="2">
        <f>COUNTIF(CLX11:CLX87,"Adjudicación Directa")</f>
        <v>0</v>
      </c>
      <c r="CLY2" s="2">
        <f>COUNTIF(CLY11:CLY87,"Adjudicación Directa")</f>
        <v>0</v>
      </c>
      <c r="CLZ2" s="2">
        <f>COUNTIF(CLZ11:CLZ87,"Adjudicación Directa")</f>
        <v>0</v>
      </c>
      <c r="CMA2" s="2">
        <f>COUNTIF(CMA11:CMA87,"Adjudicación Directa")</f>
        <v>0</v>
      </c>
      <c r="CMB2" s="2">
        <f>COUNTIF(CMB11:CMB87,"Adjudicación Directa")</f>
        <v>0</v>
      </c>
      <c r="CMC2" s="2">
        <f>COUNTIF(CMC11:CMC87,"Adjudicación Directa")</f>
        <v>0</v>
      </c>
      <c r="CMD2" s="2">
        <f>COUNTIF(CMD11:CMD87,"Adjudicación Directa")</f>
        <v>0</v>
      </c>
      <c r="CME2" s="2">
        <f>COUNTIF(CME11:CME87,"Adjudicación Directa")</f>
        <v>0</v>
      </c>
      <c r="CMF2" s="2">
        <f>COUNTIF(CMF11:CMF87,"Adjudicación Directa")</f>
        <v>0</v>
      </c>
      <c r="CMG2" s="2">
        <f>COUNTIF(CMG11:CMG87,"Adjudicación Directa")</f>
        <v>0</v>
      </c>
      <c r="CMH2" s="2">
        <f>COUNTIF(CMH11:CMH87,"Adjudicación Directa")</f>
        <v>0</v>
      </c>
      <c r="CMI2" s="2">
        <f>COUNTIF(CMI11:CMI87,"Adjudicación Directa")</f>
        <v>0</v>
      </c>
      <c r="CMJ2" s="2">
        <f>COUNTIF(CMJ11:CMJ87,"Adjudicación Directa")</f>
        <v>0</v>
      </c>
      <c r="CMK2" s="2">
        <f>COUNTIF(CMK11:CMK87,"Adjudicación Directa")</f>
        <v>0</v>
      </c>
      <c r="CML2" s="2">
        <f>COUNTIF(CML11:CML87,"Adjudicación Directa")</f>
        <v>0</v>
      </c>
      <c r="CMM2" s="2">
        <f>COUNTIF(CMM11:CMM87,"Adjudicación Directa")</f>
        <v>0</v>
      </c>
      <c r="CMN2" s="2">
        <f>COUNTIF(CMN11:CMN87,"Adjudicación Directa")</f>
        <v>0</v>
      </c>
      <c r="CMO2" s="2">
        <f>COUNTIF(CMO11:CMO87,"Adjudicación Directa")</f>
        <v>0</v>
      </c>
      <c r="CMP2" s="2">
        <f>COUNTIF(CMP11:CMP87,"Adjudicación Directa")</f>
        <v>0</v>
      </c>
      <c r="CMQ2" s="2">
        <f>COUNTIF(CMQ11:CMQ87,"Adjudicación Directa")</f>
        <v>0</v>
      </c>
      <c r="CMR2" s="2">
        <f>COUNTIF(CMR11:CMR87,"Adjudicación Directa")</f>
        <v>0</v>
      </c>
      <c r="CMS2" s="2">
        <f>COUNTIF(CMS11:CMS87,"Adjudicación Directa")</f>
        <v>0</v>
      </c>
      <c r="CMT2" s="2">
        <f>COUNTIF(CMT11:CMT87,"Adjudicación Directa")</f>
        <v>0</v>
      </c>
      <c r="CMU2" s="2">
        <f>COUNTIF(CMU11:CMU87,"Adjudicación Directa")</f>
        <v>0</v>
      </c>
      <c r="CMV2" s="2">
        <f>COUNTIF(CMV11:CMV87,"Adjudicación Directa")</f>
        <v>0</v>
      </c>
      <c r="CMW2" s="2">
        <f>COUNTIF(CMW11:CMW87,"Adjudicación Directa")</f>
        <v>0</v>
      </c>
      <c r="CMX2" s="2">
        <f>COUNTIF(CMX11:CMX87,"Adjudicación Directa")</f>
        <v>0</v>
      </c>
      <c r="CMY2" s="2">
        <f>COUNTIF(CMY11:CMY87,"Adjudicación Directa")</f>
        <v>0</v>
      </c>
      <c r="CMZ2" s="2">
        <f>COUNTIF(CMZ11:CMZ87,"Adjudicación Directa")</f>
        <v>0</v>
      </c>
      <c r="CNA2" s="2">
        <f>COUNTIF(CNA11:CNA87,"Adjudicación Directa")</f>
        <v>0</v>
      </c>
      <c r="CNB2" s="2">
        <f>COUNTIF(CNB11:CNB87,"Adjudicación Directa")</f>
        <v>0</v>
      </c>
      <c r="CNC2" s="2">
        <f>COUNTIF(CNC11:CNC87,"Adjudicación Directa")</f>
        <v>0</v>
      </c>
      <c r="CND2" s="2">
        <f>COUNTIF(CND11:CND87,"Adjudicación Directa")</f>
        <v>0</v>
      </c>
      <c r="CNE2" s="2">
        <f>COUNTIF(CNE11:CNE87,"Adjudicación Directa")</f>
        <v>0</v>
      </c>
      <c r="CNF2" s="2">
        <f>COUNTIF(CNF11:CNF87,"Adjudicación Directa")</f>
        <v>0</v>
      </c>
      <c r="CNG2" s="2">
        <f>COUNTIF(CNG11:CNG87,"Adjudicación Directa")</f>
        <v>0</v>
      </c>
      <c r="CNH2" s="2">
        <f>COUNTIF(CNH11:CNH87,"Adjudicación Directa")</f>
        <v>0</v>
      </c>
      <c r="CNI2" s="2">
        <f>COUNTIF(CNI11:CNI87,"Adjudicación Directa")</f>
        <v>0</v>
      </c>
      <c r="CNJ2" s="2">
        <f>COUNTIF(CNJ11:CNJ87,"Adjudicación Directa")</f>
        <v>0</v>
      </c>
      <c r="CNK2" s="2">
        <f>COUNTIF(CNK11:CNK87,"Adjudicación Directa")</f>
        <v>0</v>
      </c>
      <c r="CNL2" s="2">
        <f>COUNTIF(CNL11:CNL87,"Adjudicación Directa")</f>
        <v>0</v>
      </c>
      <c r="CNM2" s="2">
        <f>COUNTIF(CNM11:CNM87,"Adjudicación Directa")</f>
        <v>0</v>
      </c>
      <c r="CNN2" s="2">
        <f>COUNTIF(CNN11:CNN87,"Adjudicación Directa")</f>
        <v>0</v>
      </c>
      <c r="CNO2" s="2">
        <f>COUNTIF(CNO11:CNO87,"Adjudicación Directa")</f>
        <v>0</v>
      </c>
      <c r="CNP2" s="2">
        <f>COUNTIF(CNP11:CNP87,"Adjudicación Directa")</f>
        <v>0</v>
      </c>
      <c r="CNQ2" s="2">
        <f>COUNTIF(CNQ11:CNQ87,"Adjudicación Directa")</f>
        <v>0</v>
      </c>
      <c r="CNR2" s="2">
        <f>COUNTIF(CNR11:CNR87,"Adjudicación Directa")</f>
        <v>0</v>
      </c>
      <c r="CNS2" s="2">
        <f>COUNTIF(CNS11:CNS87,"Adjudicación Directa")</f>
        <v>0</v>
      </c>
      <c r="CNT2" s="2">
        <f>COUNTIF(CNT11:CNT87,"Adjudicación Directa")</f>
        <v>0</v>
      </c>
      <c r="CNU2" s="2">
        <f>COUNTIF(CNU11:CNU87,"Adjudicación Directa")</f>
        <v>0</v>
      </c>
      <c r="CNV2" s="2">
        <f>COUNTIF(CNV11:CNV87,"Adjudicación Directa")</f>
        <v>0</v>
      </c>
      <c r="CNW2" s="2">
        <f>COUNTIF(CNW11:CNW87,"Adjudicación Directa")</f>
        <v>0</v>
      </c>
      <c r="CNX2" s="2">
        <f>COUNTIF(CNX11:CNX87,"Adjudicación Directa")</f>
        <v>0</v>
      </c>
      <c r="CNY2" s="2">
        <f>COUNTIF(CNY11:CNY87,"Adjudicación Directa")</f>
        <v>0</v>
      </c>
      <c r="CNZ2" s="2">
        <f>COUNTIF(CNZ11:CNZ87,"Adjudicación Directa")</f>
        <v>0</v>
      </c>
      <c r="COA2" s="2">
        <f>COUNTIF(COA11:COA87,"Adjudicación Directa")</f>
        <v>0</v>
      </c>
      <c r="COB2" s="2">
        <f>COUNTIF(COB11:COB87,"Adjudicación Directa")</f>
        <v>0</v>
      </c>
      <c r="COC2" s="2">
        <f>COUNTIF(COC11:COC87,"Adjudicación Directa")</f>
        <v>0</v>
      </c>
      <c r="COD2" s="2">
        <f>COUNTIF(COD11:COD87,"Adjudicación Directa")</f>
        <v>0</v>
      </c>
      <c r="COE2" s="2">
        <f>COUNTIF(COE11:COE87,"Adjudicación Directa")</f>
        <v>0</v>
      </c>
      <c r="COF2" s="2">
        <f>COUNTIF(COF11:COF87,"Adjudicación Directa")</f>
        <v>0</v>
      </c>
      <c r="COG2" s="2">
        <f>COUNTIF(COG11:COG87,"Adjudicación Directa")</f>
        <v>0</v>
      </c>
      <c r="COH2" s="2">
        <f>COUNTIF(COH11:COH87,"Adjudicación Directa")</f>
        <v>0</v>
      </c>
      <c r="COI2" s="2">
        <f>COUNTIF(COI11:COI87,"Adjudicación Directa")</f>
        <v>0</v>
      </c>
      <c r="COJ2" s="2">
        <f>COUNTIF(COJ11:COJ87,"Adjudicación Directa")</f>
        <v>0</v>
      </c>
      <c r="COK2" s="2">
        <f>COUNTIF(COK11:COK87,"Adjudicación Directa")</f>
        <v>0</v>
      </c>
      <c r="COL2" s="2">
        <f>COUNTIF(COL11:COL87,"Adjudicación Directa")</f>
        <v>0</v>
      </c>
      <c r="COM2" s="2">
        <f>COUNTIF(COM11:COM87,"Adjudicación Directa")</f>
        <v>0</v>
      </c>
      <c r="CON2" s="2">
        <f>COUNTIF(CON11:CON87,"Adjudicación Directa")</f>
        <v>0</v>
      </c>
      <c r="COO2" s="2">
        <f>COUNTIF(COO11:COO87,"Adjudicación Directa")</f>
        <v>0</v>
      </c>
      <c r="COP2" s="2">
        <f>COUNTIF(COP11:COP87,"Adjudicación Directa")</f>
        <v>0</v>
      </c>
      <c r="COQ2" s="2">
        <f>COUNTIF(COQ11:COQ87,"Adjudicación Directa")</f>
        <v>0</v>
      </c>
      <c r="COR2" s="2">
        <f>COUNTIF(COR11:COR87,"Adjudicación Directa")</f>
        <v>0</v>
      </c>
      <c r="COS2" s="2">
        <f>COUNTIF(COS11:COS87,"Adjudicación Directa")</f>
        <v>0</v>
      </c>
      <c r="COT2" s="2">
        <f>COUNTIF(COT11:COT87,"Adjudicación Directa")</f>
        <v>0</v>
      </c>
      <c r="COU2" s="2">
        <f>COUNTIF(COU11:COU87,"Adjudicación Directa")</f>
        <v>0</v>
      </c>
      <c r="COV2" s="2">
        <f>COUNTIF(COV11:COV87,"Adjudicación Directa")</f>
        <v>0</v>
      </c>
      <c r="COW2" s="2">
        <f>COUNTIF(COW11:COW87,"Adjudicación Directa")</f>
        <v>0</v>
      </c>
      <c r="COX2" s="2">
        <f>COUNTIF(COX11:COX87,"Adjudicación Directa")</f>
        <v>0</v>
      </c>
      <c r="COY2" s="2">
        <f>COUNTIF(COY11:COY87,"Adjudicación Directa")</f>
        <v>0</v>
      </c>
      <c r="COZ2" s="2">
        <f>COUNTIF(COZ11:COZ87,"Adjudicación Directa")</f>
        <v>0</v>
      </c>
      <c r="CPA2" s="2">
        <f>COUNTIF(CPA11:CPA87,"Adjudicación Directa")</f>
        <v>0</v>
      </c>
      <c r="CPB2" s="2">
        <f>COUNTIF(CPB11:CPB87,"Adjudicación Directa")</f>
        <v>0</v>
      </c>
      <c r="CPC2" s="2">
        <f>COUNTIF(CPC11:CPC87,"Adjudicación Directa")</f>
        <v>0</v>
      </c>
      <c r="CPD2" s="2">
        <f>COUNTIF(CPD11:CPD87,"Adjudicación Directa")</f>
        <v>0</v>
      </c>
      <c r="CPE2" s="2">
        <f>COUNTIF(CPE11:CPE87,"Adjudicación Directa")</f>
        <v>0</v>
      </c>
      <c r="CPF2" s="2">
        <f>COUNTIF(CPF11:CPF87,"Adjudicación Directa")</f>
        <v>0</v>
      </c>
      <c r="CPG2" s="2">
        <f>COUNTIF(CPG11:CPG87,"Adjudicación Directa")</f>
        <v>0</v>
      </c>
      <c r="CPH2" s="2">
        <f>COUNTIF(CPH11:CPH87,"Adjudicación Directa")</f>
        <v>0</v>
      </c>
      <c r="CPI2" s="2">
        <f>COUNTIF(CPI11:CPI87,"Adjudicación Directa")</f>
        <v>0</v>
      </c>
      <c r="CPJ2" s="2">
        <f>COUNTIF(CPJ11:CPJ87,"Adjudicación Directa")</f>
        <v>0</v>
      </c>
      <c r="CPK2" s="2">
        <f>COUNTIF(CPK11:CPK87,"Adjudicación Directa")</f>
        <v>0</v>
      </c>
      <c r="CPL2" s="2">
        <f>COUNTIF(CPL11:CPL87,"Adjudicación Directa")</f>
        <v>0</v>
      </c>
      <c r="CPM2" s="2">
        <f>COUNTIF(CPM11:CPM87,"Adjudicación Directa")</f>
        <v>0</v>
      </c>
      <c r="CPN2" s="2">
        <f>COUNTIF(CPN11:CPN87,"Adjudicación Directa")</f>
        <v>0</v>
      </c>
      <c r="CPO2" s="2">
        <f>COUNTIF(CPO11:CPO87,"Adjudicación Directa")</f>
        <v>0</v>
      </c>
      <c r="CPP2" s="2">
        <f>COUNTIF(CPP11:CPP87,"Adjudicación Directa")</f>
        <v>0</v>
      </c>
      <c r="CPQ2" s="2">
        <f>COUNTIF(CPQ11:CPQ87,"Adjudicación Directa")</f>
        <v>0</v>
      </c>
      <c r="CPR2" s="2">
        <f>COUNTIF(CPR11:CPR87,"Adjudicación Directa")</f>
        <v>0</v>
      </c>
      <c r="CPS2" s="2">
        <f>COUNTIF(CPS11:CPS87,"Adjudicación Directa")</f>
        <v>0</v>
      </c>
      <c r="CPT2" s="2">
        <f>COUNTIF(CPT11:CPT87,"Adjudicación Directa")</f>
        <v>0</v>
      </c>
      <c r="CPU2" s="2">
        <f>COUNTIF(CPU11:CPU87,"Adjudicación Directa")</f>
        <v>0</v>
      </c>
      <c r="CPV2" s="2">
        <f>COUNTIF(CPV11:CPV87,"Adjudicación Directa")</f>
        <v>0</v>
      </c>
      <c r="CPW2" s="2">
        <f>COUNTIF(CPW11:CPW87,"Adjudicación Directa")</f>
        <v>0</v>
      </c>
      <c r="CPX2" s="2">
        <f>COUNTIF(CPX11:CPX87,"Adjudicación Directa")</f>
        <v>0</v>
      </c>
      <c r="CPY2" s="2">
        <f>COUNTIF(CPY11:CPY87,"Adjudicación Directa")</f>
        <v>0</v>
      </c>
      <c r="CPZ2" s="2">
        <f>COUNTIF(CPZ11:CPZ87,"Adjudicación Directa")</f>
        <v>0</v>
      </c>
      <c r="CQA2" s="2">
        <f>COUNTIF(CQA11:CQA87,"Adjudicación Directa")</f>
        <v>0</v>
      </c>
      <c r="CQB2" s="2">
        <f>COUNTIF(CQB11:CQB87,"Adjudicación Directa")</f>
        <v>0</v>
      </c>
      <c r="CQC2" s="2">
        <f>COUNTIF(CQC11:CQC87,"Adjudicación Directa")</f>
        <v>0</v>
      </c>
      <c r="CQD2" s="2">
        <f>COUNTIF(CQD11:CQD87,"Adjudicación Directa")</f>
        <v>0</v>
      </c>
      <c r="CQE2" s="2">
        <f>COUNTIF(CQE11:CQE87,"Adjudicación Directa")</f>
        <v>0</v>
      </c>
      <c r="CQF2" s="2">
        <f>COUNTIF(CQF11:CQF87,"Adjudicación Directa")</f>
        <v>0</v>
      </c>
      <c r="CQG2" s="2">
        <f>COUNTIF(CQG11:CQG87,"Adjudicación Directa")</f>
        <v>0</v>
      </c>
      <c r="CQH2" s="2">
        <f>COUNTIF(CQH11:CQH87,"Adjudicación Directa")</f>
        <v>0</v>
      </c>
      <c r="CQI2" s="2">
        <f>COUNTIF(CQI11:CQI87,"Adjudicación Directa")</f>
        <v>0</v>
      </c>
      <c r="CQJ2" s="2">
        <f>COUNTIF(CQJ11:CQJ87,"Adjudicación Directa")</f>
        <v>0</v>
      </c>
      <c r="CQK2" s="2">
        <f>COUNTIF(CQK11:CQK87,"Adjudicación Directa")</f>
        <v>0</v>
      </c>
      <c r="CQL2" s="2">
        <f>COUNTIF(CQL11:CQL87,"Adjudicación Directa")</f>
        <v>0</v>
      </c>
      <c r="CQM2" s="2">
        <f>COUNTIF(CQM11:CQM87,"Adjudicación Directa")</f>
        <v>0</v>
      </c>
      <c r="CQN2" s="2">
        <f>COUNTIF(CQN11:CQN87,"Adjudicación Directa")</f>
        <v>0</v>
      </c>
      <c r="CQO2" s="2">
        <f>COUNTIF(CQO11:CQO87,"Adjudicación Directa")</f>
        <v>0</v>
      </c>
      <c r="CQP2" s="2">
        <f>COUNTIF(CQP11:CQP87,"Adjudicación Directa")</f>
        <v>0</v>
      </c>
      <c r="CQQ2" s="2">
        <f>COUNTIF(CQQ11:CQQ87,"Adjudicación Directa")</f>
        <v>0</v>
      </c>
      <c r="CQR2" s="2">
        <f>COUNTIF(CQR11:CQR87,"Adjudicación Directa")</f>
        <v>0</v>
      </c>
      <c r="CQS2" s="2">
        <f>COUNTIF(CQS11:CQS87,"Adjudicación Directa")</f>
        <v>0</v>
      </c>
      <c r="CQT2" s="2">
        <f>COUNTIF(CQT11:CQT87,"Adjudicación Directa")</f>
        <v>0</v>
      </c>
      <c r="CQU2" s="2">
        <f>COUNTIF(CQU11:CQU87,"Adjudicación Directa")</f>
        <v>0</v>
      </c>
      <c r="CQV2" s="2">
        <f>COUNTIF(CQV11:CQV87,"Adjudicación Directa")</f>
        <v>0</v>
      </c>
      <c r="CQW2" s="2">
        <f>COUNTIF(CQW11:CQW87,"Adjudicación Directa")</f>
        <v>0</v>
      </c>
      <c r="CQX2" s="2">
        <f>COUNTIF(CQX11:CQX87,"Adjudicación Directa")</f>
        <v>0</v>
      </c>
      <c r="CQY2" s="2">
        <f>COUNTIF(CQY11:CQY87,"Adjudicación Directa")</f>
        <v>0</v>
      </c>
      <c r="CQZ2" s="2">
        <f>COUNTIF(CQZ11:CQZ87,"Adjudicación Directa")</f>
        <v>0</v>
      </c>
      <c r="CRA2" s="2">
        <f>COUNTIF(CRA11:CRA87,"Adjudicación Directa")</f>
        <v>0</v>
      </c>
      <c r="CRB2" s="2">
        <f>COUNTIF(CRB11:CRB87,"Adjudicación Directa")</f>
        <v>0</v>
      </c>
      <c r="CRC2" s="2">
        <f>COUNTIF(CRC11:CRC87,"Adjudicación Directa")</f>
        <v>0</v>
      </c>
      <c r="CRD2" s="2">
        <f>COUNTIF(CRD11:CRD87,"Adjudicación Directa")</f>
        <v>0</v>
      </c>
      <c r="CRE2" s="2">
        <f>COUNTIF(CRE11:CRE87,"Adjudicación Directa")</f>
        <v>0</v>
      </c>
      <c r="CRF2" s="2">
        <f>COUNTIF(CRF11:CRF87,"Adjudicación Directa")</f>
        <v>0</v>
      </c>
      <c r="CRG2" s="2">
        <f>COUNTIF(CRG11:CRG87,"Adjudicación Directa")</f>
        <v>0</v>
      </c>
      <c r="CRH2" s="2">
        <f>COUNTIF(CRH11:CRH87,"Adjudicación Directa")</f>
        <v>0</v>
      </c>
      <c r="CRI2" s="2">
        <f>COUNTIF(CRI11:CRI87,"Adjudicación Directa")</f>
        <v>0</v>
      </c>
      <c r="CRJ2" s="2">
        <f>COUNTIF(CRJ11:CRJ87,"Adjudicación Directa")</f>
        <v>0</v>
      </c>
      <c r="CRK2" s="2">
        <f>COUNTIF(CRK11:CRK87,"Adjudicación Directa")</f>
        <v>0</v>
      </c>
      <c r="CRL2" s="2">
        <f>COUNTIF(CRL11:CRL87,"Adjudicación Directa")</f>
        <v>0</v>
      </c>
      <c r="CRM2" s="2">
        <f>COUNTIF(CRM11:CRM87,"Adjudicación Directa")</f>
        <v>0</v>
      </c>
      <c r="CRN2" s="2">
        <f>COUNTIF(CRN11:CRN87,"Adjudicación Directa")</f>
        <v>0</v>
      </c>
      <c r="CRO2" s="2">
        <f>COUNTIF(CRO11:CRO87,"Adjudicación Directa")</f>
        <v>0</v>
      </c>
      <c r="CRP2" s="2">
        <f>COUNTIF(CRP11:CRP87,"Adjudicación Directa")</f>
        <v>0</v>
      </c>
      <c r="CRQ2" s="2">
        <f>COUNTIF(CRQ11:CRQ87,"Adjudicación Directa")</f>
        <v>0</v>
      </c>
      <c r="CRR2" s="2">
        <f>COUNTIF(CRR11:CRR87,"Adjudicación Directa")</f>
        <v>0</v>
      </c>
      <c r="CRS2" s="2">
        <f>COUNTIF(CRS11:CRS87,"Adjudicación Directa")</f>
        <v>0</v>
      </c>
      <c r="CRT2" s="2">
        <f>COUNTIF(CRT11:CRT87,"Adjudicación Directa")</f>
        <v>0</v>
      </c>
      <c r="CRU2" s="2">
        <f>COUNTIF(CRU11:CRU87,"Adjudicación Directa")</f>
        <v>0</v>
      </c>
      <c r="CRV2" s="2">
        <f>COUNTIF(CRV11:CRV87,"Adjudicación Directa")</f>
        <v>0</v>
      </c>
      <c r="CRW2" s="2">
        <f>COUNTIF(CRW11:CRW87,"Adjudicación Directa")</f>
        <v>0</v>
      </c>
      <c r="CRX2" s="2">
        <f>COUNTIF(CRX11:CRX87,"Adjudicación Directa")</f>
        <v>0</v>
      </c>
      <c r="CRY2" s="2">
        <f>COUNTIF(CRY11:CRY87,"Adjudicación Directa")</f>
        <v>0</v>
      </c>
      <c r="CRZ2" s="2">
        <f>COUNTIF(CRZ11:CRZ87,"Adjudicación Directa")</f>
        <v>0</v>
      </c>
      <c r="CSA2" s="2">
        <f>COUNTIF(CSA11:CSA87,"Adjudicación Directa")</f>
        <v>0</v>
      </c>
      <c r="CSB2" s="2">
        <f>COUNTIF(CSB11:CSB87,"Adjudicación Directa")</f>
        <v>0</v>
      </c>
      <c r="CSC2" s="2">
        <f>COUNTIF(CSC11:CSC87,"Adjudicación Directa")</f>
        <v>0</v>
      </c>
      <c r="CSD2" s="2">
        <f>COUNTIF(CSD11:CSD87,"Adjudicación Directa")</f>
        <v>0</v>
      </c>
      <c r="CSE2" s="2">
        <f>COUNTIF(CSE11:CSE87,"Adjudicación Directa")</f>
        <v>0</v>
      </c>
      <c r="CSF2" s="2">
        <f>COUNTIF(CSF11:CSF87,"Adjudicación Directa")</f>
        <v>0</v>
      </c>
      <c r="CSG2" s="2">
        <f>COUNTIF(CSG11:CSG87,"Adjudicación Directa")</f>
        <v>0</v>
      </c>
      <c r="CSH2" s="2">
        <f>COUNTIF(CSH11:CSH87,"Adjudicación Directa")</f>
        <v>0</v>
      </c>
      <c r="CSI2" s="2">
        <f>COUNTIF(CSI11:CSI87,"Adjudicación Directa")</f>
        <v>0</v>
      </c>
      <c r="CSJ2" s="2">
        <f>COUNTIF(CSJ11:CSJ87,"Adjudicación Directa")</f>
        <v>0</v>
      </c>
      <c r="CSK2" s="2">
        <f>COUNTIF(CSK11:CSK87,"Adjudicación Directa")</f>
        <v>0</v>
      </c>
      <c r="CSL2" s="2">
        <f>COUNTIF(CSL11:CSL87,"Adjudicación Directa")</f>
        <v>0</v>
      </c>
      <c r="CSM2" s="2">
        <f>COUNTIF(CSM11:CSM87,"Adjudicación Directa")</f>
        <v>0</v>
      </c>
      <c r="CSN2" s="2">
        <f>COUNTIF(CSN11:CSN87,"Adjudicación Directa")</f>
        <v>0</v>
      </c>
      <c r="CSO2" s="2">
        <f>COUNTIF(CSO11:CSO87,"Adjudicación Directa")</f>
        <v>0</v>
      </c>
      <c r="CSP2" s="2">
        <f>COUNTIF(CSP11:CSP87,"Adjudicación Directa")</f>
        <v>0</v>
      </c>
      <c r="CSQ2" s="2">
        <f>COUNTIF(CSQ11:CSQ87,"Adjudicación Directa")</f>
        <v>0</v>
      </c>
      <c r="CSR2" s="2">
        <f>COUNTIF(CSR11:CSR87,"Adjudicación Directa")</f>
        <v>0</v>
      </c>
      <c r="CSS2" s="2">
        <f>COUNTIF(CSS11:CSS87,"Adjudicación Directa")</f>
        <v>0</v>
      </c>
      <c r="CST2" s="2">
        <f>COUNTIF(CST11:CST87,"Adjudicación Directa")</f>
        <v>0</v>
      </c>
      <c r="CSU2" s="2">
        <f>COUNTIF(CSU11:CSU87,"Adjudicación Directa")</f>
        <v>0</v>
      </c>
      <c r="CSV2" s="2">
        <f>COUNTIF(CSV11:CSV87,"Adjudicación Directa")</f>
        <v>0</v>
      </c>
      <c r="CSW2" s="2">
        <f>COUNTIF(CSW11:CSW87,"Adjudicación Directa")</f>
        <v>0</v>
      </c>
      <c r="CSX2" s="2">
        <f>COUNTIF(CSX11:CSX87,"Adjudicación Directa")</f>
        <v>0</v>
      </c>
      <c r="CSY2" s="2">
        <f>COUNTIF(CSY11:CSY87,"Adjudicación Directa")</f>
        <v>0</v>
      </c>
      <c r="CSZ2" s="2">
        <f>COUNTIF(CSZ11:CSZ87,"Adjudicación Directa")</f>
        <v>0</v>
      </c>
      <c r="CTA2" s="2">
        <f>COUNTIF(CTA11:CTA87,"Adjudicación Directa")</f>
        <v>0</v>
      </c>
      <c r="CTB2" s="2">
        <f>COUNTIF(CTB11:CTB87,"Adjudicación Directa")</f>
        <v>0</v>
      </c>
      <c r="CTC2" s="2">
        <f>COUNTIF(CTC11:CTC87,"Adjudicación Directa")</f>
        <v>0</v>
      </c>
      <c r="CTD2" s="2">
        <f>COUNTIF(CTD11:CTD87,"Adjudicación Directa")</f>
        <v>0</v>
      </c>
      <c r="CTE2" s="2">
        <f>COUNTIF(CTE11:CTE87,"Adjudicación Directa")</f>
        <v>0</v>
      </c>
      <c r="CTF2" s="2">
        <f>COUNTIF(CTF11:CTF87,"Adjudicación Directa")</f>
        <v>0</v>
      </c>
      <c r="CTG2" s="2">
        <f>COUNTIF(CTG11:CTG87,"Adjudicación Directa")</f>
        <v>0</v>
      </c>
      <c r="CTH2" s="2">
        <f>COUNTIF(CTH11:CTH87,"Adjudicación Directa")</f>
        <v>0</v>
      </c>
      <c r="CTI2" s="2">
        <f>COUNTIF(CTI11:CTI87,"Adjudicación Directa")</f>
        <v>0</v>
      </c>
      <c r="CTJ2" s="2">
        <f>COUNTIF(CTJ11:CTJ87,"Adjudicación Directa")</f>
        <v>0</v>
      </c>
      <c r="CTK2" s="2">
        <f>COUNTIF(CTK11:CTK87,"Adjudicación Directa")</f>
        <v>0</v>
      </c>
      <c r="CTL2" s="2">
        <f>COUNTIF(CTL11:CTL87,"Adjudicación Directa")</f>
        <v>0</v>
      </c>
      <c r="CTM2" s="2">
        <f>COUNTIF(CTM11:CTM87,"Adjudicación Directa")</f>
        <v>0</v>
      </c>
      <c r="CTN2" s="2">
        <f>COUNTIF(CTN11:CTN87,"Adjudicación Directa")</f>
        <v>0</v>
      </c>
      <c r="CTO2" s="2">
        <f>COUNTIF(CTO11:CTO87,"Adjudicación Directa")</f>
        <v>0</v>
      </c>
      <c r="CTP2" s="2">
        <f>COUNTIF(CTP11:CTP87,"Adjudicación Directa")</f>
        <v>0</v>
      </c>
      <c r="CTQ2" s="2">
        <f>COUNTIF(CTQ11:CTQ87,"Adjudicación Directa")</f>
        <v>0</v>
      </c>
      <c r="CTR2" s="2">
        <f>COUNTIF(CTR11:CTR87,"Adjudicación Directa")</f>
        <v>0</v>
      </c>
      <c r="CTS2" s="2">
        <f>COUNTIF(CTS11:CTS87,"Adjudicación Directa")</f>
        <v>0</v>
      </c>
      <c r="CTT2" s="2">
        <f>COUNTIF(CTT11:CTT87,"Adjudicación Directa")</f>
        <v>0</v>
      </c>
      <c r="CTU2" s="2">
        <f>COUNTIF(CTU11:CTU87,"Adjudicación Directa")</f>
        <v>0</v>
      </c>
      <c r="CTV2" s="2">
        <f>COUNTIF(CTV11:CTV87,"Adjudicación Directa")</f>
        <v>0</v>
      </c>
      <c r="CTW2" s="2">
        <f>COUNTIF(CTW11:CTW87,"Adjudicación Directa")</f>
        <v>0</v>
      </c>
      <c r="CTX2" s="2">
        <f>COUNTIF(CTX11:CTX87,"Adjudicación Directa")</f>
        <v>0</v>
      </c>
      <c r="CTY2" s="2">
        <f>COUNTIF(CTY11:CTY87,"Adjudicación Directa")</f>
        <v>0</v>
      </c>
      <c r="CTZ2" s="2">
        <f>COUNTIF(CTZ11:CTZ87,"Adjudicación Directa")</f>
        <v>0</v>
      </c>
      <c r="CUA2" s="2">
        <f>COUNTIF(CUA11:CUA87,"Adjudicación Directa")</f>
        <v>0</v>
      </c>
      <c r="CUB2" s="2">
        <f>COUNTIF(CUB11:CUB87,"Adjudicación Directa")</f>
        <v>0</v>
      </c>
      <c r="CUC2" s="2">
        <f>COUNTIF(CUC11:CUC87,"Adjudicación Directa")</f>
        <v>0</v>
      </c>
      <c r="CUD2" s="2">
        <f>COUNTIF(CUD11:CUD87,"Adjudicación Directa")</f>
        <v>0</v>
      </c>
      <c r="CUE2" s="2">
        <f>COUNTIF(CUE11:CUE87,"Adjudicación Directa")</f>
        <v>0</v>
      </c>
      <c r="CUF2" s="2">
        <f>COUNTIF(CUF11:CUF87,"Adjudicación Directa")</f>
        <v>0</v>
      </c>
      <c r="CUG2" s="2">
        <f>COUNTIF(CUG11:CUG87,"Adjudicación Directa")</f>
        <v>0</v>
      </c>
      <c r="CUH2" s="2">
        <f>COUNTIF(CUH11:CUH87,"Adjudicación Directa")</f>
        <v>0</v>
      </c>
      <c r="CUI2" s="2">
        <f>COUNTIF(CUI11:CUI87,"Adjudicación Directa")</f>
        <v>0</v>
      </c>
      <c r="CUJ2" s="2">
        <f>COUNTIF(CUJ11:CUJ87,"Adjudicación Directa")</f>
        <v>0</v>
      </c>
      <c r="CUK2" s="2">
        <f>COUNTIF(CUK11:CUK87,"Adjudicación Directa")</f>
        <v>0</v>
      </c>
      <c r="CUL2" s="2">
        <f>COUNTIF(CUL11:CUL87,"Adjudicación Directa")</f>
        <v>0</v>
      </c>
      <c r="CUM2" s="2">
        <f>COUNTIF(CUM11:CUM87,"Adjudicación Directa")</f>
        <v>0</v>
      </c>
      <c r="CUN2" s="2">
        <f>COUNTIF(CUN11:CUN87,"Adjudicación Directa")</f>
        <v>0</v>
      </c>
      <c r="CUO2" s="2">
        <f>COUNTIF(CUO11:CUO87,"Adjudicación Directa")</f>
        <v>0</v>
      </c>
      <c r="CUP2" s="2">
        <f>COUNTIF(CUP11:CUP87,"Adjudicación Directa")</f>
        <v>0</v>
      </c>
      <c r="CUQ2" s="2">
        <f>COUNTIF(CUQ11:CUQ87,"Adjudicación Directa")</f>
        <v>0</v>
      </c>
      <c r="CUR2" s="2">
        <f>COUNTIF(CUR11:CUR87,"Adjudicación Directa")</f>
        <v>0</v>
      </c>
      <c r="CUS2" s="2">
        <f>COUNTIF(CUS11:CUS87,"Adjudicación Directa")</f>
        <v>0</v>
      </c>
      <c r="CUT2" s="2">
        <f>COUNTIF(CUT11:CUT87,"Adjudicación Directa")</f>
        <v>0</v>
      </c>
      <c r="CUU2" s="2">
        <f>COUNTIF(CUU11:CUU87,"Adjudicación Directa")</f>
        <v>0</v>
      </c>
      <c r="CUV2" s="2">
        <f>COUNTIF(CUV11:CUV87,"Adjudicación Directa")</f>
        <v>0</v>
      </c>
      <c r="CUW2" s="2">
        <f>COUNTIF(CUW11:CUW87,"Adjudicación Directa")</f>
        <v>0</v>
      </c>
      <c r="CUX2" s="2">
        <f>COUNTIF(CUX11:CUX87,"Adjudicación Directa")</f>
        <v>0</v>
      </c>
      <c r="CUY2" s="2">
        <f>COUNTIF(CUY11:CUY87,"Adjudicación Directa")</f>
        <v>0</v>
      </c>
      <c r="CUZ2" s="2">
        <f>COUNTIF(CUZ11:CUZ87,"Adjudicación Directa")</f>
        <v>0</v>
      </c>
      <c r="CVA2" s="2">
        <f>COUNTIF(CVA11:CVA87,"Adjudicación Directa")</f>
        <v>0</v>
      </c>
      <c r="CVB2" s="2">
        <f>COUNTIF(CVB11:CVB87,"Adjudicación Directa")</f>
        <v>0</v>
      </c>
      <c r="CVC2" s="2">
        <f>COUNTIF(CVC11:CVC87,"Adjudicación Directa")</f>
        <v>0</v>
      </c>
      <c r="CVD2" s="2">
        <f>COUNTIF(CVD11:CVD87,"Adjudicación Directa")</f>
        <v>0</v>
      </c>
      <c r="CVE2" s="2">
        <f>COUNTIF(CVE11:CVE87,"Adjudicación Directa")</f>
        <v>0</v>
      </c>
      <c r="CVF2" s="2">
        <f>COUNTIF(CVF11:CVF87,"Adjudicación Directa")</f>
        <v>0</v>
      </c>
      <c r="CVG2" s="2">
        <f>COUNTIF(CVG11:CVG87,"Adjudicación Directa")</f>
        <v>0</v>
      </c>
      <c r="CVH2" s="2">
        <f>COUNTIF(CVH11:CVH87,"Adjudicación Directa")</f>
        <v>0</v>
      </c>
      <c r="CVI2" s="2">
        <f>COUNTIF(CVI11:CVI87,"Adjudicación Directa")</f>
        <v>0</v>
      </c>
      <c r="CVJ2" s="2">
        <f>COUNTIF(CVJ11:CVJ87,"Adjudicación Directa")</f>
        <v>0</v>
      </c>
      <c r="CVK2" s="2">
        <f>COUNTIF(CVK11:CVK87,"Adjudicación Directa")</f>
        <v>0</v>
      </c>
      <c r="CVL2" s="2">
        <f>COUNTIF(CVL11:CVL87,"Adjudicación Directa")</f>
        <v>0</v>
      </c>
      <c r="CVM2" s="2">
        <f>COUNTIF(CVM11:CVM87,"Adjudicación Directa")</f>
        <v>0</v>
      </c>
      <c r="CVN2" s="2">
        <f>COUNTIF(CVN11:CVN87,"Adjudicación Directa")</f>
        <v>0</v>
      </c>
      <c r="CVO2" s="2">
        <f>COUNTIF(CVO11:CVO87,"Adjudicación Directa")</f>
        <v>0</v>
      </c>
      <c r="CVP2" s="2">
        <f>COUNTIF(CVP11:CVP87,"Adjudicación Directa")</f>
        <v>0</v>
      </c>
      <c r="CVQ2" s="2">
        <f>COUNTIF(CVQ11:CVQ87,"Adjudicación Directa")</f>
        <v>0</v>
      </c>
      <c r="CVR2" s="2">
        <f>COUNTIF(CVR11:CVR87,"Adjudicación Directa")</f>
        <v>0</v>
      </c>
      <c r="CVS2" s="2">
        <f>COUNTIF(CVS11:CVS87,"Adjudicación Directa")</f>
        <v>0</v>
      </c>
      <c r="CVT2" s="2">
        <f>COUNTIF(CVT11:CVT87,"Adjudicación Directa")</f>
        <v>0</v>
      </c>
      <c r="CVU2" s="2">
        <f>COUNTIF(CVU11:CVU87,"Adjudicación Directa")</f>
        <v>0</v>
      </c>
      <c r="CVV2" s="2">
        <f>COUNTIF(CVV11:CVV87,"Adjudicación Directa")</f>
        <v>0</v>
      </c>
      <c r="CVW2" s="2">
        <f>COUNTIF(CVW11:CVW87,"Adjudicación Directa")</f>
        <v>0</v>
      </c>
      <c r="CVX2" s="2">
        <f>COUNTIF(CVX11:CVX87,"Adjudicación Directa")</f>
        <v>0</v>
      </c>
      <c r="CVY2" s="2">
        <f>COUNTIF(CVY11:CVY87,"Adjudicación Directa")</f>
        <v>0</v>
      </c>
      <c r="CVZ2" s="2">
        <f>COUNTIF(CVZ11:CVZ87,"Adjudicación Directa")</f>
        <v>0</v>
      </c>
      <c r="CWA2" s="2">
        <f>COUNTIF(CWA11:CWA87,"Adjudicación Directa")</f>
        <v>0</v>
      </c>
      <c r="CWB2" s="2">
        <f>COUNTIF(CWB11:CWB87,"Adjudicación Directa")</f>
        <v>0</v>
      </c>
      <c r="CWC2" s="2">
        <f>COUNTIF(CWC11:CWC87,"Adjudicación Directa")</f>
        <v>0</v>
      </c>
      <c r="CWD2" s="2">
        <f>COUNTIF(CWD11:CWD87,"Adjudicación Directa")</f>
        <v>0</v>
      </c>
      <c r="CWE2" s="2">
        <f>COUNTIF(CWE11:CWE87,"Adjudicación Directa")</f>
        <v>0</v>
      </c>
      <c r="CWF2" s="2">
        <f>COUNTIF(CWF11:CWF87,"Adjudicación Directa")</f>
        <v>0</v>
      </c>
      <c r="CWG2" s="2">
        <f>COUNTIF(CWG11:CWG87,"Adjudicación Directa")</f>
        <v>0</v>
      </c>
      <c r="CWH2" s="2">
        <f>COUNTIF(CWH11:CWH87,"Adjudicación Directa")</f>
        <v>0</v>
      </c>
      <c r="CWI2" s="2">
        <f>COUNTIF(CWI11:CWI87,"Adjudicación Directa")</f>
        <v>0</v>
      </c>
      <c r="CWJ2" s="2">
        <f>COUNTIF(CWJ11:CWJ87,"Adjudicación Directa")</f>
        <v>0</v>
      </c>
      <c r="CWK2" s="2">
        <f>COUNTIF(CWK11:CWK87,"Adjudicación Directa")</f>
        <v>0</v>
      </c>
      <c r="CWL2" s="2">
        <f>COUNTIF(CWL11:CWL87,"Adjudicación Directa")</f>
        <v>0</v>
      </c>
      <c r="CWM2" s="2">
        <f>COUNTIF(CWM11:CWM87,"Adjudicación Directa")</f>
        <v>0</v>
      </c>
      <c r="CWN2" s="2">
        <f>COUNTIF(CWN11:CWN87,"Adjudicación Directa")</f>
        <v>0</v>
      </c>
      <c r="CWO2" s="2">
        <f>COUNTIF(CWO11:CWO87,"Adjudicación Directa")</f>
        <v>0</v>
      </c>
      <c r="CWP2" s="2">
        <f>COUNTIF(CWP11:CWP87,"Adjudicación Directa")</f>
        <v>0</v>
      </c>
      <c r="CWQ2" s="2">
        <f>COUNTIF(CWQ11:CWQ87,"Adjudicación Directa")</f>
        <v>0</v>
      </c>
      <c r="CWR2" s="2">
        <f>COUNTIF(CWR11:CWR87,"Adjudicación Directa")</f>
        <v>0</v>
      </c>
      <c r="CWS2" s="2">
        <f>COUNTIF(CWS11:CWS87,"Adjudicación Directa")</f>
        <v>0</v>
      </c>
      <c r="CWT2" s="2">
        <f>COUNTIF(CWT11:CWT87,"Adjudicación Directa")</f>
        <v>0</v>
      </c>
      <c r="CWU2" s="2">
        <f>COUNTIF(CWU11:CWU87,"Adjudicación Directa")</f>
        <v>0</v>
      </c>
      <c r="CWV2" s="2">
        <f>COUNTIF(CWV11:CWV87,"Adjudicación Directa")</f>
        <v>0</v>
      </c>
      <c r="CWW2" s="2">
        <f>COUNTIF(CWW11:CWW87,"Adjudicación Directa")</f>
        <v>0</v>
      </c>
      <c r="CWX2" s="2">
        <f>COUNTIF(CWX11:CWX87,"Adjudicación Directa")</f>
        <v>0</v>
      </c>
      <c r="CWY2" s="2">
        <f>COUNTIF(CWY11:CWY87,"Adjudicación Directa")</f>
        <v>0</v>
      </c>
      <c r="CWZ2" s="2">
        <f>COUNTIF(CWZ11:CWZ87,"Adjudicación Directa")</f>
        <v>0</v>
      </c>
      <c r="CXA2" s="2">
        <f>COUNTIF(CXA11:CXA87,"Adjudicación Directa")</f>
        <v>0</v>
      </c>
      <c r="CXB2" s="2">
        <f>COUNTIF(CXB11:CXB87,"Adjudicación Directa")</f>
        <v>0</v>
      </c>
      <c r="CXC2" s="2">
        <f>COUNTIF(CXC11:CXC87,"Adjudicación Directa")</f>
        <v>0</v>
      </c>
      <c r="CXD2" s="2">
        <f>COUNTIF(CXD11:CXD87,"Adjudicación Directa")</f>
        <v>0</v>
      </c>
      <c r="CXE2" s="2">
        <f>COUNTIF(CXE11:CXE87,"Adjudicación Directa")</f>
        <v>0</v>
      </c>
      <c r="CXF2" s="2">
        <f>COUNTIF(CXF11:CXF87,"Adjudicación Directa")</f>
        <v>0</v>
      </c>
      <c r="CXG2" s="2">
        <f>COUNTIF(CXG11:CXG87,"Adjudicación Directa")</f>
        <v>0</v>
      </c>
      <c r="CXH2" s="2">
        <f>COUNTIF(CXH11:CXH87,"Adjudicación Directa")</f>
        <v>0</v>
      </c>
      <c r="CXI2" s="2">
        <f>COUNTIF(CXI11:CXI87,"Adjudicación Directa")</f>
        <v>0</v>
      </c>
      <c r="CXJ2" s="2">
        <f>COUNTIF(CXJ11:CXJ87,"Adjudicación Directa")</f>
        <v>0</v>
      </c>
      <c r="CXK2" s="2">
        <f>COUNTIF(CXK11:CXK87,"Adjudicación Directa")</f>
        <v>0</v>
      </c>
      <c r="CXL2" s="2">
        <f>COUNTIF(CXL11:CXL87,"Adjudicación Directa")</f>
        <v>0</v>
      </c>
      <c r="CXM2" s="2">
        <f>COUNTIF(CXM11:CXM87,"Adjudicación Directa")</f>
        <v>0</v>
      </c>
      <c r="CXN2" s="2">
        <f>COUNTIF(CXN11:CXN87,"Adjudicación Directa")</f>
        <v>0</v>
      </c>
      <c r="CXO2" s="2">
        <f>COUNTIF(CXO11:CXO87,"Adjudicación Directa")</f>
        <v>0</v>
      </c>
      <c r="CXP2" s="2">
        <f>COUNTIF(CXP11:CXP87,"Adjudicación Directa")</f>
        <v>0</v>
      </c>
      <c r="CXQ2" s="2">
        <f>COUNTIF(CXQ11:CXQ87,"Adjudicación Directa")</f>
        <v>0</v>
      </c>
      <c r="CXR2" s="2">
        <f>COUNTIF(CXR11:CXR87,"Adjudicación Directa")</f>
        <v>0</v>
      </c>
      <c r="CXS2" s="2">
        <f>COUNTIF(CXS11:CXS87,"Adjudicación Directa")</f>
        <v>0</v>
      </c>
      <c r="CXT2" s="2">
        <f>COUNTIF(CXT11:CXT87,"Adjudicación Directa")</f>
        <v>0</v>
      </c>
      <c r="CXU2" s="2">
        <f>COUNTIF(CXU11:CXU87,"Adjudicación Directa")</f>
        <v>0</v>
      </c>
      <c r="CXV2" s="2">
        <f>COUNTIF(CXV11:CXV87,"Adjudicación Directa")</f>
        <v>0</v>
      </c>
      <c r="CXW2" s="2">
        <f>COUNTIF(CXW11:CXW87,"Adjudicación Directa")</f>
        <v>0</v>
      </c>
      <c r="CXX2" s="2">
        <f>COUNTIF(CXX11:CXX87,"Adjudicación Directa")</f>
        <v>0</v>
      </c>
      <c r="CXY2" s="2">
        <f>COUNTIF(CXY11:CXY87,"Adjudicación Directa")</f>
        <v>0</v>
      </c>
      <c r="CXZ2" s="2">
        <f>COUNTIF(CXZ11:CXZ87,"Adjudicación Directa")</f>
        <v>0</v>
      </c>
      <c r="CYA2" s="2">
        <f>COUNTIF(CYA11:CYA87,"Adjudicación Directa")</f>
        <v>0</v>
      </c>
      <c r="CYB2" s="2">
        <f>COUNTIF(CYB11:CYB87,"Adjudicación Directa")</f>
        <v>0</v>
      </c>
      <c r="CYC2" s="2">
        <f>COUNTIF(CYC11:CYC87,"Adjudicación Directa")</f>
        <v>0</v>
      </c>
      <c r="CYD2" s="2">
        <f>COUNTIF(CYD11:CYD87,"Adjudicación Directa")</f>
        <v>0</v>
      </c>
      <c r="CYE2" s="2">
        <f>COUNTIF(CYE11:CYE87,"Adjudicación Directa")</f>
        <v>0</v>
      </c>
      <c r="CYF2" s="2">
        <f>COUNTIF(CYF11:CYF87,"Adjudicación Directa")</f>
        <v>0</v>
      </c>
      <c r="CYG2" s="2">
        <f>COUNTIF(CYG11:CYG87,"Adjudicación Directa")</f>
        <v>0</v>
      </c>
      <c r="CYH2" s="2">
        <f>COUNTIF(CYH11:CYH87,"Adjudicación Directa")</f>
        <v>0</v>
      </c>
      <c r="CYI2" s="2">
        <f>COUNTIF(CYI11:CYI87,"Adjudicación Directa")</f>
        <v>0</v>
      </c>
      <c r="CYJ2" s="2">
        <f>COUNTIF(CYJ11:CYJ87,"Adjudicación Directa")</f>
        <v>0</v>
      </c>
      <c r="CYK2" s="2">
        <f>COUNTIF(CYK11:CYK87,"Adjudicación Directa")</f>
        <v>0</v>
      </c>
      <c r="CYL2" s="2">
        <f>COUNTIF(CYL11:CYL87,"Adjudicación Directa")</f>
        <v>0</v>
      </c>
      <c r="CYM2" s="2">
        <f>COUNTIF(CYM11:CYM87,"Adjudicación Directa")</f>
        <v>0</v>
      </c>
      <c r="CYN2" s="2">
        <f>COUNTIF(CYN11:CYN87,"Adjudicación Directa")</f>
        <v>0</v>
      </c>
      <c r="CYO2" s="2">
        <f>COUNTIF(CYO11:CYO87,"Adjudicación Directa")</f>
        <v>0</v>
      </c>
      <c r="CYP2" s="2">
        <f>COUNTIF(CYP11:CYP87,"Adjudicación Directa")</f>
        <v>0</v>
      </c>
      <c r="CYQ2" s="2">
        <f>COUNTIF(CYQ11:CYQ87,"Adjudicación Directa")</f>
        <v>0</v>
      </c>
      <c r="CYR2" s="2">
        <f>COUNTIF(CYR11:CYR87,"Adjudicación Directa")</f>
        <v>0</v>
      </c>
      <c r="CYS2" s="2">
        <f>COUNTIF(CYS11:CYS87,"Adjudicación Directa")</f>
        <v>0</v>
      </c>
      <c r="CYT2" s="2">
        <f>COUNTIF(CYT11:CYT87,"Adjudicación Directa")</f>
        <v>0</v>
      </c>
      <c r="CYU2" s="2">
        <f>COUNTIF(CYU11:CYU87,"Adjudicación Directa")</f>
        <v>0</v>
      </c>
      <c r="CYV2" s="2">
        <f>COUNTIF(CYV11:CYV87,"Adjudicación Directa")</f>
        <v>0</v>
      </c>
      <c r="CYW2" s="2">
        <f>COUNTIF(CYW11:CYW87,"Adjudicación Directa")</f>
        <v>0</v>
      </c>
      <c r="CYX2" s="2">
        <f>COUNTIF(CYX11:CYX87,"Adjudicación Directa")</f>
        <v>0</v>
      </c>
      <c r="CYY2" s="2">
        <f>COUNTIF(CYY11:CYY87,"Adjudicación Directa")</f>
        <v>0</v>
      </c>
      <c r="CYZ2" s="2">
        <f>COUNTIF(CYZ11:CYZ87,"Adjudicación Directa")</f>
        <v>0</v>
      </c>
      <c r="CZA2" s="2">
        <f>COUNTIF(CZA11:CZA87,"Adjudicación Directa")</f>
        <v>0</v>
      </c>
      <c r="CZB2" s="2">
        <f>COUNTIF(CZB11:CZB87,"Adjudicación Directa")</f>
        <v>0</v>
      </c>
      <c r="CZC2" s="2">
        <f>COUNTIF(CZC11:CZC87,"Adjudicación Directa")</f>
        <v>0</v>
      </c>
      <c r="CZD2" s="2">
        <f>COUNTIF(CZD11:CZD87,"Adjudicación Directa")</f>
        <v>0</v>
      </c>
      <c r="CZE2" s="2">
        <f>COUNTIF(CZE11:CZE87,"Adjudicación Directa")</f>
        <v>0</v>
      </c>
      <c r="CZF2" s="2">
        <f>COUNTIF(CZF11:CZF87,"Adjudicación Directa")</f>
        <v>0</v>
      </c>
      <c r="CZG2" s="2">
        <f>COUNTIF(CZG11:CZG87,"Adjudicación Directa")</f>
        <v>0</v>
      </c>
      <c r="CZH2" s="2">
        <f>COUNTIF(CZH11:CZH87,"Adjudicación Directa")</f>
        <v>0</v>
      </c>
      <c r="CZI2" s="2">
        <f>COUNTIF(CZI11:CZI87,"Adjudicación Directa")</f>
        <v>0</v>
      </c>
      <c r="CZJ2" s="2">
        <f>COUNTIF(CZJ11:CZJ87,"Adjudicación Directa")</f>
        <v>0</v>
      </c>
      <c r="CZK2" s="2">
        <f>COUNTIF(CZK11:CZK87,"Adjudicación Directa")</f>
        <v>0</v>
      </c>
      <c r="CZL2" s="2">
        <f>COUNTIF(CZL11:CZL87,"Adjudicación Directa")</f>
        <v>0</v>
      </c>
      <c r="CZM2" s="2">
        <f>COUNTIF(CZM11:CZM87,"Adjudicación Directa")</f>
        <v>0</v>
      </c>
      <c r="CZN2" s="2">
        <f>COUNTIF(CZN11:CZN87,"Adjudicación Directa")</f>
        <v>0</v>
      </c>
      <c r="CZO2" s="2">
        <f>COUNTIF(CZO11:CZO87,"Adjudicación Directa")</f>
        <v>0</v>
      </c>
      <c r="CZP2" s="2">
        <f>COUNTIF(CZP11:CZP87,"Adjudicación Directa")</f>
        <v>0</v>
      </c>
      <c r="CZQ2" s="2">
        <f>COUNTIF(CZQ11:CZQ87,"Adjudicación Directa")</f>
        <v>0</v>
      </c>
      <c r="CZR2" s="2">
        <f>COUNTIF(CZR11:CZR87,"Adjudicación Directa")</f>
        <v>0</v>
      </c>
      <c r="CZS2" s="2">
        <f>COUNTIF(CZS11:CZS87,"Adjudicación Directa")</f>
        <v>0</v>
      </c>
      <c r="CZT2" s="2">
        <f>COUNTIF(CZT11:CZT87,"Adjudicación Directa")</f>
        <v>0</v>
      </c>
      <c r="CZU2" s="2">
        <f>COUNTIF(CZU11:CZU87,"Adjudicación Directa")</f>
        <v>0</v>
      </c>
      <c r="CZV2" s="2">
        <f>COUNTIF(CZV11:CZV87,"Adjudicación Directa")</f>
        <v>0</v>
      </c>
      <c r="CZW2" s="2">
        <f>COUNTIF(CZW11:CZW87,"Adjudicación Directa")</f>
        <v>0</v>
      </c>
      <c r="CZX2" s="2">
        <f>COUNTIF(CZX11:CZX87,"Adjudicación Directa")</f>
        <v>0</v>
      </c>
      <c r="CZY2" s="2">
        <f>COUNTIF(CZY11:CZY87,"Adjudicación Directa")</f>
        <v>0</v>
      </c>
      <c r="CZZ2" s="2">
        <f>COUNTIF(CZZ11:CZZ87,"Adjudicación Directa")</f>
        <v>0</v>
      </c>
      <c r="DAA2" s="2">
        <f>COUNTIF(DAA11:DAA87,"Adjudicación Directa")</f>
        <v>0</v>
      </c>
      <c r="DAB2" s="2">
        <f>COUNTIF(DAB11:DAB87,"Adjudicación Directa")</f>
        <v>0</v>
      </c>
      <c r="DAC2" s="2">
        <f>COUNTIF(DAC11:DAC87,"Adjudicación Directa")</f>
        <v>0</v>
      </c>
      <c r="DAD2" s="2">
        <f>COUNTIF(DAD11:DAD87,"Adjudicación Directa")</f>
        <v>0</v>
      </c>
      <c r="DAE2" s="2">
        <f>COUNTIF(DAE11:DAE87,"Adjudicación Directa")</f>
        <v>0</v>
      </c>
      <c r="DAF2" s="2">
        <f>COUNTIF(DAF11:DAF87,"Adjudicación Directa")</f>
        <v>0</v>
      </c>
      <c r="DAG2" s="2">
        <f>COUNTIF(DAG11:DAG87,"Adjudicación Directa")</f>
        <v>0</v>
      </c>
      <c r="DAH2" s="2">
        <f>COUNTIF(DAH11:DAH87,"Adjudicación Directa")</f>
        <v>0</v>
      </c>
      <c r="DAI2" s="2">
        <f>COUNTIF(DAI11:DAI87,"Adjudicación Directa")</f>
        <v>0</v>
      </c>
      <c r="DAJ2" s="2">
        <f>COUNTIF(DAJ11:DAJ87,"Adjudicación Directa")</f>
        <v>0</v>
      </c>
      <c r="DAK2" s="2">
        <f>COUNTIF(DAK11:DAK87,"Adjudicación Directa")</f>
        <v>0</v>
      </c>
      <c r="DAL2" s="2">
        <f>COUNTIF(DAL11:DAL87,"Adjudicación Directa")</f>
        <v>0</v>
      </c>
      <c r="DAM2" s="2">
        <f>COUNTIF(DAM11:DAM87,"Adjudicación Directa")</f>
        <v>0</v>
      </c>
      <c r="DAN2" s="2">
        <f>COUNTIF(DAN11:DAN87,"Adjudicación Directa")</f>
        <v>0</v>
      </c>
      <c r="DAO2" s="2">
        <f>COUNTIF(DAO11:DAO87,"Adjudicación Directa")</f>
        <v>0</v>
      </c>
      <c r="DAP2" s="2">
        <f>COUNTIF(DAP11:DAP87,"Adjudicación Directa")</f>
        <v>0</v>
      </c>
      <c r="DAQ2" s="2">
        <f>COUNTIF(DAQ11:DAQ87,"Adjudicación Directa")</f>
        <v>0</v>
      </c>
      <c r="DAR2" s="2">
        <f>COUNTIF(DAR11:DAR87,"Adjudicación Directa")</f>
        <v>0</v>
      </c>
      <c r="DAS2" s="2">
        <f>COUNTIF(DAS11:DAS87,"Adjudicación Directa")</f>
        <v>0</v>
      </c>
      <c r="DAT2" s="2">
        <f>COUNTIF(DAT11:DAT87,"Adjudicación Directa")</f>
        <v>0</v>
      </c>
      <c r="DAU2" s="2">
        <f>COUNTIF(DAU11:DAU87,"Adjudicación Directa")</f>
        <v>0</v>
      </c>
      <c r="DAV2" s="2">
        <f>COUNTIF(DAV11:DAV87,"Adjudicación Directa")</f>
        <v>0</v>
      </c>
      <c r="DAW2" s="2">
        <f>COUNTIF(DAW11:DAW87,"Adjudicación Directa")</f>
        <v>0</v>
      </c>
      <c r="DAX2" s="2">
        <f>COUNTIF(DAX11:DAX87,"Adjudicación Directa")</f>
        <v>0</v>
      </c>
      <c r="DAY2" s="2">
        <f>COUNTIF(DAY11:DAY87,"Adjudicación Directa")</f>
        <v>0</v>
      </c>
      <c r="DAZ2" s="2">
        <f>COUNTIF(DAZ11:DAZ87,"Adjudicación Directa")</f>
        <v>0</v>
      </c>
      <c r="DBA2" s="2">
        <f>COUNTIF(DBA11:DBA87,"Adjudicación Directa")</f>
        <v>0</v>
      </c>
      <c r="DBB2" s="2">
        <f>COUNTIF(DBB11:DBB87,"Adjudicación Directa")</f>
        <v>0</v>
      </c>
      <c r="DBC2" s="2">
        <f>COUNTIF(DBC11:DBC87,"Adjudicación Directa")</f>
        <v>0</v>
      </c>
      <c r="DBD2" s="2">
        <f>COUNTIF(DBD11:DBD87,"Adjudicación Directa")</f>
        <v>0</v>
      </c>
      <c r="DBE2" s="2">
        <f>COUNTIF(DBE11:DBE87,"Adjudicación Directa")</f>
        <v>0</v>
      </c>
      <c r="DBF2" s="2">
        <f>COUNTIF(DBF11:DBF87,"Adjudicación Directa")</f>
        <v>0</v>
      </c>
      <c r="DBG2" s="2">
        <f>COUNTIF(DBG11:DBG87,"Adjudicación Directa")</f>
        <v>0</v>
      </c>
      <c r="DBH2" s="2">
        <f>COUNTIF(DBH11:DBH87,"Adjudicación Directa")</f>
        <v>0</v>
      </c>
      <c r="DBI2" s="2">
        <f>COUNTIF(DBI11:DBI87,"Adjudicación Directa")</f>
        <v>0</v>
      </c>
      <c r="DBJ2" s="2">
        <f>COUNTIF(DBJ11:DBJ87,"Adjudicación Directa")</f>
        <v>0</v>
      </c>
      <c r="DBK2" s="2">
        <f>COUNTIF(DBK11:DBK87,"Adjudicación Directa")</f>
        <v>0</v>
      </c>
      <c r="DBL2" s="2">
        <f>COUNTIF(DBL11:DBL87,"Adjudicación Directa")</f>
        <v>0</v>
      </c>
      <c r="DBM2" s="2">
        <f>COUNTIF(DBM11:DBM87,"Adjudicación Directa")</f>
        <v>0</v>
      </c>
      <c r="DBN2" s="2">
        <f>COUNTIF(DBN11:DBN87,"Adjudicación Directa")</f>
        <v>0</v>
      </c>
      <c r="DBO2" s="2">
        <f>COUNTIF(DBO11:DBO87,"Adjudicación Directa")</f>
        <v>0</v>
      </c>
      <c r="DBP2" s="2">
        <f>COUNTIF(DBP11:DBP87,"Adjudicación Directa")</f>
        <v>0</v>
      </c>
      <c r="DBQ2" s="2">
        <f>COUNTIF(DBQ11:DBQ87,"Adjudicación Directa")</f>
        <v>0</v>
      </c>
      <c r="DBR2" s="2">
        <f>COUNTIF(DBR11:DBR87,"Adjudicación Directa")</f>
        <v>0</v>
      </c>
      <c r="DBS2" s="2">
        <f>COUNTIF(DBS11:DBS87,"Adjudicación Directa")</f>
        <v>0</v>
      </c>
      <c r="DBT2" s="2">
        <f>COUNTIF(DBT11:DBT87,"Adjudicación Directa")</f>
        <v>0</v>
      </c>
      <c r="DBU2" s="2">
        <f>COUNTIF(DBU11:DBU87,"Adjudicación Directa")</f>
        <v>0</v>
      </c>
      <c r="DBV2" s="2">
        <f>COUNTIF(DBV11:DBV87,"Adjudicación Directa")</f>
        <v>0</v>
      </c>
      <c r="DBW2" s="2">
        <f>COUNTIF(DBW11:DBW87,"Adjudicación Directa")</f>
        <v>0</v>
      </c>
      <c r="DBX2" s="2">
        <f>COUNTIF(DBX11:DBX87,"Adjudicación Directa")</f>
        <v>0</v>
      </c>
      <c r="DBY2" s="2">
        <f>COUNTIF(DBY11:DBY87,"Adjudicación Directa")</f>
        <v>0</v>
      </c>
      <c r="DBZ2" s="2">
        <f>COUNTIF(DBZ11:DBZ87,"Adjudicación Directa")</f>
        <v>0</v>
      </c>
      <c r="DCA2" s="2">
        <f>COUNTIF(DCA11:DCA87,"Adjudicación Directa")</f>
        <v>0</v>
      </c>
      <c r="DCB2" s="2">
        <f>COUNTIF(DCB11:DCB87,"Adjudicación Directa")</f>
        <v>0</v>
      </c>
      <c r="DCC2" s="2">
        <f>COUNTIF(DCC11:DCC87,"Adjudicación Directa")</f>
        <v>0</v>
      </c>
      <c r="DCD2" s="2">
        <f>COUNTIF(DCD11:DCD87,"Adjudicación Directa")</f>
        <v>0</v>
      </c>
      <c r="DCE2" s="2">
        <f>COUNTIF(DCE11:DCE87,"Adjudicación Directa")</f>
        <v>0</v>
      </c>
      <c r="DCF2" s="2">
        <f>COUNTIF(DCF11:DCF87,"Adjudicación Directa")</f>
        <v>0</v>
      </c>
      <c r="DCG2" s="2">
        <f>COUNTIF(DCG11:DCG87,"Adjudicación Directa")</f>
        <v>0</v>
      </c>
      <c r="DCH2" s="2">
        <f>COUNTIF(DCH11:DCH87,"Adjudicación Directa")</f>
        <v>0</v>
      </c>
      <c r="DCI2" s="2">
        <f>COUNTIF(DCI11:DCI87,"Adjudicación Directa")</f>
        <v>0</v>
      </c>
      <c r="DCJ2" s="2">
        <f>COUNTIF(DCJ11:DCJ87,"Adjudicación Directa")</f>
        <v>0</v>
      </c>
      <c r="DCK2" s="2">
        <f>COUNTIF(DCK11:DCK87,"Adjudicación Directa")</f>
        <v>0</v>
      </c>
      <c r="DCL2" s="2">
        <f>COUNTIF(DCL11:DCL87,"Adjudicación Directa")</f>
        <v>0</v>
      </c>
      <c r="DCM2" s="2">
        <f>COUNTIF(DCM11:DCM87,"Adjudicación Directa")</f>
        <v>0</v>
      </c>
      <c r="DCN2" s="2">
        <f>COUNTIF(DCN11:DCN87,"Adjudicación Directa")</f>
        <v>0</v>
      </c>
      <c r="DCO2" s="2">
        <f>COUNTIF(DCO11:DCO87,"Adjudicación Directa")</f>
        <v>0</v>
      </c>
      <c r="DCP2" s="2">
        <f>COUNTIF(DCP11:DCP87,"Adjudicación Directa")</f>
        <v>0</v>
      </c>
      <c r="DCQ2" s="2">
        <f>COUNTIF(DCQ11:DCQ87,"Adjudicación Directa")</f>
        <v>0</v>
      </c>
      <c r="DCR2" s="2">
        <f>COUNTIF(DCR11:DCR87,"Adjudicación Directa")</f>
        <v>0</v>
      </c>
      <c r="DCS2" s="2">
        <f>COUNTIF(DCS11:DCS87,"Adjudicación Directa")</f>
        <v>0</v>
      </c>
      <c r="DCT2" s="2">
        <f>COUNTIF(DCT11:DCT87,"Adjudicación Directa")</f>
        <v>0</v>
      </c>
      <c r="DCU2" s="2">
        <f>COUNTIF(DCU11:DCU87,"Adjudicación Directa")</f>
        <v>0</v>
      </c>
      <c r="DCV2" s="2">
        <f>COUNTIF(DCV11:DCV87,"Adjudicación Directa")</f>
        <v>0</v>
      </c>
      <c r="DCW2" s="2">
        <f>COUNTIF(DCW11:DCW87,"Adjudicación Directa")</f>
        <v>0</v>
      </c>
      <c r="DCX2" s="2">
        <f>COUNTIF(DCX11:DCX87,"Adjudicación Directa")</f>
        <v>0</v>
      </c>
      <c r="DCY2" s="2">
        <f>COUNTIF(DCY11:DCY87,"Adjudicación Directa")</f>
        <v>0</v>
      </c>
      <c r="DCZ2" s="2">
        <f>COUNTIF(DCZ11:DCZ87,"Adjudicación Directa")</f>
        <v>0</v>
      </c>
      <c r="DDA2" s="2">
        <f>COUNTIF(DDA11:DDA87,"Adjudicación Directa")</f>
        <v>0</v>
      </c>
      <c r="DDB2" s="2">
        <f>COUNTIF(DDB11:DDB87,"Adjudicación Directa")</f>
        <v>0</v>
      </c>
      <c r="DDC2" s="2">
        <f>COUNTIF(DDC11:DDC87,"Adjudicación Directa")</f>
        <v>0</v>
      </c>
      <c r="DDD2" s="2">
        <f>COUNTIF(DDD11:DDD87,"Adjudicación Directa")</f>
        <v>0</v>
      </c>
      <c r="DDE2" s="2">
        <f>COUNTIF(DDE11:DDE87,"Adjudicación Directa")</f>
        <v>0</v>
      </c>
      <c r="DDF2" s="2">
        <f>COUNTIF(DDF11:DDF87,"Adjudicación Directa")</f>
        <v>0</v>
      </c>
      <c r="DDG2" s="2">
        <f>COUNTIF(DDG11:DDG87,"Adjudicación Directa")</f>
        <v>0</v>
      </c>
      <c r="DDH2" s="2">
        <f>COUNTIF(DDH11:DDH87,"Adjudicación Directa")</f>
        <v>0</v>
      </c>
      <c r="DDI2" s="2">
        <f>COUNTIF(DDI11:DDI87,"Adjudicación Directa")</f>
        <v>0</v>
      </c>
      <c r="DDJ2" s="2">
        <f>COUNTIF(DDJ11:DDJ87,"Adjudicación Directa")</f>
        <v>0</v>
      </c>
      <c r="DDK2" s="2">
        <f>COUNTIF(DDK11:DDK87,"Adjudicación Directa")</f>
        <v>0</v>
      </c>
      <c r="DDL2" s="2">
        <f>COUNTIF(DDL11:DDL87,"Adjudicación Directa")</f>
        <v>0</v>
      </c>
      <c r="DDM2" s="2">
        <f>COUNTIF(DDM11:DDM87,"Adjudicación Directa")</f>
        <v>0</v>
      </c>
      <c r="DDN2" s="2">
        <f>COUNTIF(DDN11:DDN87,"Adjudicación Directa")</f>
        <v>0</v>
      </c>
      <c r="DDO2" s="2">
        <f>COUNTIF(DDO11:DDO87,"Adjudicación Directa")</f>
        <v>0</v>
      </c>
      <c r="DDP2" s="2">
        <f>COUNTIF(DDP11:DDP87,"Adjudicación Directa")</f>
        <v>0</v>
      </c>
      <c r="DDQ2" s="2">
        <f>COUNTIF(DDQ11:DDQ87,"Adjudicación Directa")</f>
        <v>0</v>
      </c>
      <c r="DDR2" s="2">
        <f>COUNTIF(DDR11:DDR87,"Adjudicación Directa")</f>
        <v>0</v>
      </c>
      <c r="DDS2" s="2">
        <f>COUNTIF(DDS11:DDS87,"Adjudicación Directa")</f>
        <v>0</v>
      </c>
      <c r="DDT2" s="2">
        <f>COUNTIF(DDT11:DDT87,"Adjudicación Directa")</f>
        <v>0</v>
      </c>
      <c r="DDU2" s="2">
        <f>COUNTIF(DDU11:DDU87,"Adjudicación Directa")</f>
        <v>0</v>
      </c>
      <c r="DDV2" s="2">
        <f>COUNTIF(DDV11:DDV87,"Adjudicación Directa")</f>
        <v>0</v>
      </c>
      <c r="DDW2" s="2">
        <f>COUNTIF(DDW11:DDW87,"Adjudicación Directa")</f>
        <v>0</v>
      </c>
      <c r="DDX2" s="2">
        <f>COUNTIF(DDX11:DDX87,"Adjudicación Directa")</f>
        <v>0</v>
      </c>
      <c r="DDY2" s="2">
        <f>COUNTIF(DDY11:DDY87,"Adjudicación Directa")</f>
        <v>0</v>
      </c>
      <c r="DDZ2" s="2">
        <f>COUNTIF(DDZ11:DDZ87,"Adjudicación Directa")</f>
        <v>0</v>
      </c>
      <c r="DEA2" s="2">
        <f>COUNTIF(DEA11:DEA87,"Adjudicación Directa")</f>
        <v>0</v>
      </c>
      <c r="DEB2" s="2">
        <f>COUNTIF(DEB11:DEB87,"Adjudicación Directa")</f>
        <v>0</v>
      </c>
      <c r="DEC2" s="2">
        <f>COUNTIF(DEC11:DEC87,"Adjudicación Directa")</f>
        <v>0</v>
      </c>
      <c r="DED2" s="2">
        <f>COUNTIF(DED11:DED87,"Adjudicación Directa")</f>
        <v>0</v>
      </c>
      <c r="DEE2" s="2">
        <f>COUNTIF(DEE11:DEE87,"Adjudicación Directa")</f>
        <v>0</v>
      </c>
      <c r="DEF2" s="2">
        <f>COUNTIF(DEF11:DEF87,"Adjudicación Directa")</f>
        <v>0</v>
      </c>
      <c r="DEG2" s="2">
        <f>COUNTIF(DEG11:DEG87,"Adjudicación Directa")</f>
        <v>0</v>
      </c>
      <c r="DEH2" s="2">
        <f>COUNTIF(DEH11:DEH87,"Adjudicación Directa")</f>
        <v>0</v>
      </c>
      <c r="DEI2" s="2">
        <f>COUNTIF(DEI11:DEI87,"Adjudicación Directa")</f>
        <v>0</v>
      </c>
      <c r="DEJ2" s="2">
        <f>COUNTIF(DEJ11:DEJ87,"Adjudicación Directa")</f>
        <v>0</v>
      </c>
      <c r="DEK2" s="2">
        <f>COUNTIF(DEK11:DEK87,"Adjudicación Directa")</f>
        <v>0</v>
      </c>
      <c r="DEL2" s="2">
        <f>COUNTIF(DEL11:DEL87,"Adjudicación Directa")</f>
        <v>0</v>
      </c>
      <c r="DEM2" s="2">
        <f>COUNTIF(DEM11:DEM87,"Adjudicación Directa")</f>
        <v>0</v>
      </c>
      <c r="DEN2" s="2">
        <f>COUNTIF(DEN11:DEN87,"Adjudicación Directa")</f>
        <v>0</v>
      </c>
      <c r="DEO2" s="2">
        <f>COUNTIF(DEO11:DEO87,"Adjudicación Directa")</f>
        <v>0</v>
      </c>
      <c r="DEP2" s="2">
        <f>COUNTIF(DEP11:DEP87,"Adjudicación Directa")</f>
        <v>0</v>
      </c>
      <c r="DEQ2" s="2">
        <f>COUNTIF(DEQ11:DEQ87,"Adjudicación Directa")</f>
        <v>0</v>
      </c>
      <c r="DER2" s="2">
        <f>COUNTIF(DER11:DER87,"Adjudicación Directa")</f>
        <v>0</v>
      </c>
      <c r="DES2" s="2">
        <f>COUNTIF(DES11:DES87,"Adjudicación Directa")</f>
        <v>0</v>
      </c>
      <c r="DET2" s="2">
        <f>COUNTIF(DET11:DET87,"Adjudicación Directa")</f>
        <v>0</v>
      </c>
      <c r="DEU2" s="2">
        <f>COUNTIF(DEU11:DEU87,"Adjudicación Directa")</f>
        <v>0</v>
      </c>
      <c r="DEV2" s="2">
        <f>COUNTIF(DEV11:DEV87,"Adjudicación Directa")</f>
        <v>0</v>
      </c>
      <c r="DEW2" s="2">
        <f>COUNTIF(DEW11:DEW87,"Adjudicación Directa")</f>
        <v>0</v>
      </c>
      <c r="DEX2" s="2">
        <f>COUNTIF(DEX11:DEX87,"Adjudicación Directa")</f>
        <v>0</v>
      </c>
      <c r="DEY2" s="2">
        <f>COUNTIF(DEY11:DEY87,"Adjudicación Directa")</f>
        <v>0</v>
      </c>
      <c r="DEZ2" s="2">
        <f>COUNTIF(DEZ11:DEZ87,"Adjudicación Directa")</f>
        <v>0</v>
      </c>
      <c r="DFA2" s="2">
        <f>COUNTIF(DFA11:DFA87,"Adjudicación Directa")</f>
        <v>0</v>
      </c>
      <c r="DFB2" s="2">
        <f>COUNTIF(DFB11:DFB87,"Adjudicación Directa")</f>
        <v>0</v>
      </c>
      <c r="DFC2" s="2">
        <f>COUNTIF(DFC11:DFC87,"Adjudicación Directa")</f>
        <v>0</v>
      </c>
      <c r="DFD2" s="2">
        <f>COUNTIF(DFD11:DFD87,"Adjudicación Directa")</f>
        <v>0</v>
      </c>
      <c r="DFE2" s="2">
        <f>COUNTIF(DFE11:DFE87,"Adjudicación Directa")</f>
        <v>0</v>
      </c>
      <c r="DFF2" s="2">
        <f>COUNTIF(DFF11:DFF87,"Adjudicación Directa")</f>
        <v>0</v>
      </c>
      <c r="DFG2" s="2">
        <f>COUNTIF(DFG11:DFG87,"Adjudicación Directa")</f>
        <v>0</v>
      </c>
      <c r="DFH2" s="2">
        <f>COUNTIF(DFH11:DFH87,"Adjudicación Directa")</f>
        <v>0</v>
      </c>
      <c r="DFI2" s="2">
        <f>COUNTIF(DFI11:DFI87,"Adjudicación Directa")</f>
        <v>0</v>
      </c>
      <c r="DFJ2" s="2">
        <f>COUNTIF(DFJ11:DFJ87,"Adjudicación Directa")</f>
        <v>0</v>
      </c>
      <c r="DFK2" s="2">
        <f>COUNTIF(DFK11:DFK87,"Adjudicación Directa")</f>
        <v>0</v>
      </c>
      <c r="DFL2" s="2">
        <f>COUNTIF(DFL11:DFL87,"Adjudicación Directa")</f>
        <v>0</v>
      </c>
      <c r="DFM2" s="2">
        <f>COUNTIF(DFM11:DFM87,"Adjudicación Directa")</f>
        <v>0</v>
      </c>
      <c r="DFN2" s="2">
        <f>COUNTIF(DFN11:DFN87,"Adjudicación Directa")</f>
        <v>0</v>
      </c>
      <c r="DFO2" s="2">
        <f>COUNTIF(DFO11:DFO87,"Adjudicación Directa")</f>
        <v>0</v>
      </c>
      <c r="DFP2" s="2">
        <f>COUNTIF(DFP11:DFP87,"Adjudicación Directa")</f>
        <v>0</v>
      </c>
      <c r="DFQ2" s="2">
        <f>COUNTIF(DFQ11:DFQ87,"Adjudicación Directa")</f>
        <v>0</v>
      </c>
      <c r="DFR2" s="2">
        <f>COUNTIF(DFR11:DFR87,"Adjudicación Directa")</f>
        <v>0</v>
      </c>
      <c r="DFS2" s="2">
        <f>COUNTIF(DFS11:DFS87,"Adjudicación Directa")</f>
        <v>0</v>
      </c>
      <c r="DFT2" s="2">
        <f>COUNTIF(DFT11:DFT87,"Adjudicación Directa")</f>
        <v>0</v>
      </c>
      <c r="DFU2" s="2">
        <f>COUNTIF(DFU11:DFU87,"Adjudicación Directa")</f>
        <v>0</v>
      </c>
      <c r="DFV2" s="2">
        <f>COUNTIF(DFV11:DFV87,"Adjudicación Directa")</f>
        <v>0</v>
      </c>
      <c r="DFW2" s="2">
        <f>COUNTIF(DFW11:DFW87,"Adjudicación Directa")</f>
        <v>0</v>
      </c>
      <c r="DFX2" s="2">
        <f>COUNTIF(DFX11:DFX87,"Adjudicación Directa")</f>
        <v>0</v>
      </c>
      <c r="DFY2" s="2">
        <f>COUNTIF(DFY11:DFY87,"Adjudicación Directa")</f>
        <v>0</v>
      </c>
      <c r="DFZ2" s="2">
        <f>COUNTIF(DFZ11:DFZ87,"Adjudicación Directa")</f>
        <v>0</v>
      </c>
      <c r="DGA2" s="2">
        <f>COUNTIF(DGA11:DGA87,"Adjudicación Directa")</f>
        <v>0</v>
      </c>
      <c r="DGB2" s="2">
        <f>COUNTIF(DGB11:DGB87,"Adjudicación Directa")</f>
        <v>0</v>
      </c>
      <c r="DGC2" s="2">
        <f>COUNTIF(DGC11:DGC87,"Adjudicación Directa")</f>
        <v>0</v>
      </c>
      <c r="DGD2" s="2">
        <f>COUNTIF(DGD11:DGD87,"Adjudicación Directa")</f>
        <v>0</v>
      </c>
      <c r="DGE2" s="2">
        <f>COUNTIF(DGE11:DGE87,"Adjudicación Directa")</f>
        <v>0</v>
      </c>
      <c r="DGF2" s="2">
        <f>COUNTIF(DGF11:DGF87,"Adjudicación Directa")</f>
        <v>0</v>
      </c>
      <c r="DGG2" s="2">
        <f>COUNTIF(DGG11:DGG87,"Adjudicación Directa")</f>
        <v>0</v>
      </c>
      <c r="DGH2" s="2">
        <f>COUNTIF(DGH11:DGH87,"Adjudicación Directa")</f>
        <v>0</v>
      </c>
      <c r="DGI2" s="2">
        <f>COUNTIF(DGI11:DGI87,"Adjudicación Directa")</f>
        <v>0</v>
      </c>
      <c r="DGJ2" s="2">
        <f>COUNTIF(DGJ11:DGJ87,"Adjudicación Directa")</f>
        <v>0</v>
      </c>
      <c r="DGK2" s="2">
        <f>COUNTIF(DGK11:DGK87,"Adjudicación Directa")</f>
        <v>0</v>
      </c>
      <c r="DGL2" s="2">
        <f>COUNTIF(DGL11:DGL87,"Adjudicación Directa")</f>
        <v>0</v>
      </c>
      <c r="DGM2" s="2">
        <f>COUNTIF(DGM11:DGM87,"Adjudicación Directa")</f>
        <v>0</v>
      </c>
      <c r="DGN2" s="2">
        <f>COUNTIF(DGN11:DGN87,"Adjudicación Directa")</f>
        <v>0</v>
      </c>
      <c r="DGO2" s="2">
        <f>COUNTIF(DGO11:DGO87,"Adjudicación Directa")</f>
        <v>0</v>
      </c>
      <c r="DGP2" s="2">
        <f>COUNTIF(DGP11:DGP87,"Adjudicación Directa")</f>
        <v>0</v>
      </c>
      <c r="DGQ2" s="2">
        <f>COUNTIF(DGQ11:DGQ87,"Adjudicación Directa")</f>
        <v>0</v>
      </c>
      <c r="DGR2" s="2">
        <f>COUNTIF(DGR11:DGR87,"Adjudicación Directa")</f>
        <v>0</v>
      </c>
      <c r="DGS2" s="2">
        <f>COUNTIF(DGS11:DGS87,"Adjudicación Directa")</f>
        <v>0</v>
      </c>
      <c r="DGT2" s="2">
        <f>COUNTIF(DGT11:DGT87,"Adjudicación Directa")</f>
        <v>0</v>
      </c>
      <c r="DGU2" s="2">
        <f>COUNTIF(DGU11:DGU87,"Adjudicación Directa")</f>
        <v>0</v>
      </c>
      <c r="DGV2" s="2">
        <f>COUNTIF(DGV11:DGV87,"Adjudicación Directa")</f>
        <v>0</v>
      </c>
      <c r="DGW2" s="2">
        <f>COUNTIF(DGW11:DGW87,"Adjudicación Directa")</f>
        <v>0</v>
      </c>
      <c r="DGX2" s="2">
        <f>COUNTIF(DGX11:DGX87,"Adjudicación Directa")</f>
        <v>0</v>
      </c>
      <c r="DGY2" s="2">
        <f>COUNTIF(DGY11:DGY87,"Adjudicación Directa")</f>
        <v>0</v>
      </c>
      <c r="DGZ2" s="2">
        <f>COUNTIF(DGZ11:DGZ87,"Adjudicación Directa")</f>
        <v>0</v>
      </c>
      <c r="DHA2" s="2">
        <f>COUNTIF(DHA11:DHA87,"Adjudicación Directa")</f>
        <v>0</v>
      </c>
      <c r="DHB2" s="2">
        <f>COUNTIF(DHB11:DHB87,"Adjudicación Directa")</f>
        <v>0</v>
      </c>
      <c r="DHC2" s="2">
        <f>COUNTIF(DHC11:DHC87,"Adjudicación Directa")</f>
        <v>0</v>
      </c>
      <c r="DHD2" s="2">
        <f>COUNTIF(DHD11:DHD87,"Adjudicación Directa")</f>
        <v>0</v>
      </c>
      <c r="DHE2" s="2">
        <f>COUNTIF(DHE11:DHE87,"Adjudicación Directa")</f>
        <v>0</v>
      </c>
      <c r="DHF2" s="2">
        <f>COUNTIF(DHF11:DHF87,"Adjudicación Directa")</f>
        <v>0</v>
      </c>
      <c r="DHG2" s="2">
        <f>COUNTIF(DHG11:DHG87,"Adjudicación Directa")</f>
        <v>0</v>
      </c>
      <c r="DHH2" s="2">
        <f>COUNTIF(DHH11:DHH87,"Adjudicación Directa")</f>
        <v>0</v>
      </c>
      <c r="DHI2" s="2">
        <f>COUNTIF(DHI11:DHI87,"Adjudicación Directa")</f>
        <v>0</v>
      </c>
      <c r="DHJ2" s="2">
        <f>COUNTIF(DHJ11:DHJ87,"Adjudicación Directa")</f>
        <v>0</v>
      </c>
      <c r="DHK2" s="2">
        <f>COUNTIF(DHK11:DHK87,"Adjudicación Directa")</f>
        <v>0</v>
      </c>
      <c r="DHL2" s="2">
        <f>COUNTIF(DHL11:DHL87,"Adjudicación Directa")</f>
        <v>0</v>
      </c>
      <c r="DHM2" s="2">
        <f>COUNTIF(DHM11:DHM87,"Adjudicación Directa")</f>
        <v>0</v>
      </c>
      <c r="DHN2" s="2">
        <f>COUNTIF(DHN11:DHN87,"Adjudicación Directa")</f>
        <v>0</v>
      </c>
      <c r="DHO2" s="2">
        <f>COUNTIF(DHO11:DHO87,"Adjudicación Directa")</f>
        <v>0</v>
      </c>
      <c r="DHP2" s="2">
        <f>COUNTIF(DHP11:DHP87,"Adjudicación Directa")</f>
        <v>0</v>
      </c>
      <c r="DHQ2" s="2">
        <f>COUNTIF(DHQ11:DHQ87,"Adjudicación Directa")</f>
        <v>0</v>
      </c>
      <c r="DHR2" s="2">
        <f>COUNTIF(DHR11:DHR87,"Adjudicación Directa")</f>
        <v>0</v>
      </c>
      <c r="DHS2" s="2">
        <f>COUNTIF(DHS11:DHS87,"Adjudicación Directa")</f>
        <v>0</v>
      </c>
      <c r="DHT2" s="2">
        <f>COUNTIF(DHT11:DHT87,"Adjudicación Directa")</f>
        <v>0</v>
      </c>
      <c r="DHU2" s="2">
        <f>COUNTIF(DHU11:DHU87,"Adjudicación Directa")</f>
        <v>0</v>
      </c>
      <c r="DHV2" s="2">
        <f>COUNTIF(DHV11:DHV87,"Adjudicación Directa")</f>
        <v>0</v>
      </c>
      <c r="DHW2" s="2">
        <f>COUNTIF(DHW11:DHW87,"Adjudicación Directa")</f>
        <v>0</v>
      </c>
      <c r="DHX2" s="2">
        <f>COUNTIF(DHX11:DHX87,"Adjudicación Directa")</f>
        <v>0</v>
      </c>
      <c r="DHY2" s="2">
        <f>COUNTIF(DHY11:DHY87,"Adjudicación Directa")</f>
        <v>0</v>
      </c>
      <c r="DHZ2" s="2">
        <f>COUNTIF(DHZ11:DHZ87,"Adjudicación Directa")</f>
        <v>0</v>
      </c>
      <c r="DIA2" s="2">
        <f>COUNTIF(DIA11:DIA87,"Adjudicación Directa")</f>
        <v>0</v>
      </c>
      <c r="DIB2" s="2">
        <f>COUNTIF(DIB11:DIB87,"Adjudicación Directa")</f>
        <v>0</v>
      </c>
      <c r="DIC2" s="2">
        <f>COUNTIF(DIC11:DIC87,"Adjudicación Directa")</f>
        <v>0</v>
      </c>
      <c r="DID2" s="2">
        <f>COUNTIF(DID11:DID87,"Adjudicación Directa")</f>
        <v>0</v>
      </c>
      <c r="DIE2" s="2">
        <f>COUNTIF(DIE11:DIE87,"Adjudicación Directa")</f>
        <v>0</v>
      </c>
      <c r="DIF2" s="2">
        <f>COUNTIF(DIF11:DIF87,"Adjudicación Directa")</f>
        <v>0</v>
      </c>
      <c r="DIG2" s="2">
        <f>COUNTIF(DIG11:DIG87,"Adjudicación Directa")</f>
        <v>0</v>
      </c>
      <c r="DIH2" s="2">
        <f>COUNTIF(DIH11:DIH87,"Adjudicación Directa")</f>
        <v>0</v>
      </c>
      <c r="DII2" s="2">
        <f>COUNTIF(DII11:DII87,"Adjudicación Directa")</f>
        <v>0</v>
      </c>
      <c r="DIJ2" s="2">
        <f>COUNTIF(DIJ11:DIJ87,"Adjudicación Directa")</f>
        <v>0</v>
      </c>
      <c r="DIK2" s="2">
        <f>COUNTIF(DIK11:DIK87,"Adjudicación Directa")</f>
        <v>0</v>
      </c>
      <c r="DIL2" s="2">
        <f>COUNTIF(DIL11:DIL87,"Adjudicación Directa")</f>
        <v>0</v>
      </c>
      <c r="DIM2" s="2">
        <f>COUNTIF(DIM11:DIM87,"Adjudicación Directa")</f>
        <v>0</v>
      </c>
      <c r="DIN2" s="2">
        <f>COUNTIF(DIN11:DIN87,"Adjudicación Directa")</f>
        <v>0</v>
      </c>
      <c r="DIO2" s="2">
        <f>COUNTIF(DIO11:DIO87,"Adjudicación Directa")</f>
        <v>0</v>
      </c>
      <c r="DIP2" s="2">
        <f>COUNTIF(DIP11:DIP87,"Adjudicación Directa")</f>
        <v>0</v>
      </c>
      <c r="DIQ2" s="2">
        <f>COUNTIF(DIQ11:DIQ87,"Adjudicación Directa")</f>
        <v>0</v>
      </c>
      <c r="DIR2" s="2">
        <f>COUNTIF(DIR11:DIR87,"Adjudicación Directa")</f>
        <v>0</v>
      </c>
      <c r="DIS2" s="2">
        <f>COUNTIF(DIS11:DIS87,"Adjudicación Directa")</f>
        <v>0</v>
      </c>
      <c r="DIT2" s="2">
        <f>COUNTIF(DIT11:DIT87,"Adjudicación Directa")</f>
        <v>0</v>
      </c>
      <c r="DIU2" s="2">
        <f>COUNTIF(DIU11:DIU87,"Adjudicación Directa")</f>
        <v>0</v>
      </c>
      <c r="DIV2" s="2">
        <f>COUNTIF(DIV11:DIV87,"Adjudicación Directa")</f>
        <v>0</v>
      </c>
      <c r="DIW2" s="2">
        <f>COUNTIF(DIW11:DIW87,"Adjudicación Directa")</f>
        <v>0</v>
      </c>
      <c r="DIX2" s="2">
        <f>COUNTIF(DIX11:DIX87,"Adjudicación Directa")</f>
        <v>0</v>
      </c>
      <c r="DIY2" s="2">
        <f>COUNTIF(DIY11:DIY87,"Adjudicación Directa")</f>
        <v>0</v>
      </c>
      <c r="DIZ2" s="2">
        <f>COUNTIF(DIZ11:DIZ87,"Adjudicación Directa")</f>
        <v>0</v>
      </c>
      <c r="DJA2" s="2">
        <f>COUNTIF(DJA11:DJA87,"Adjudicación Directa")</f>
        <v>0</v>
      </c>
      <c r="DJB2" s="2">
        <f>COUNTIF(DJB11:DJB87,"Adjudicación Directa")</f>
        <v>0</v>
      </c>
      <c r="DJC2" s="2">
        <f>COUNTIF(DJC11:DJC87,"Adjudicación Directa")</f>
        <v>0</v>
      </c>
      <c r="DJD2" s="2">
        <f>COUNTIF(DJD11:DJD87,"Adjudicación Directa")</f>
        <v>0</v>
      </c>
      <c r="DJE2" s="2">
        <f>COUNTIF(DJE11:DJE87,"Adjudicación Directa")</f>
        <v>0</v>
      </c>
      <c r="DJF2" s="2">
        <f>COUNTIF(DJF11:DJF87,"Adjudicación Directa")</f>
        <v>0</v>
      </c>
      <c r="DJG2" s="2">
        <f>COUNTIF(DJG11:DJG87,"Adjudicación Directa")</f>
        <v>0</v>
      </c>
      <c r="DJH2" s="2">
        <f>COUNTIF(DJH11:DJH87,"Adjudicación Directa")</f>
        <v>0</v>
      </c>
      <c r="DJI2" s="2">
        <f>COUNTIF(DJI11:DJI87,"Adjudicación Directa")</f>
        <v>0</v>
      </c>
      <c r="DJJ2" s="2">
        <f>COUNTIF(DJJ11:DJJ87,"Adjudicación Directa")</f>
        <v>0</v>
      </c>
      <c r="DJK2" s="2">
        <f>COUNTIF(DJK11:DJK87,"Adjudicación Directa")</f>
        <v>0</v>
      </c>
      <c r="DJL2" s="2">
        <f>COUNTIF(DJL11:DJL87,"Adjudicación Directa")</f>
        <v>0</v>
      </c>
      <c r="DJM2" s="2">
        <f>COUNTIF(DJM11:DJM87,"Adjudicación Directa")</f>
        <v>0</v>
      </c>
      <c r="DJN2" s="2">
        <f>COUNTIF(DJN11:DJN87,"Adjudicación Directa")</f>
        <v>0</v>
      </c>
      <c r="DJO2" s="2">
        <f>COUNTIF(DJO11:DJO87,"Adjudicación Directa")</f>
        <v>0</v>
      </c>
      <c r="DJP2" s="2">
        <f>COUNTIF(DJP11:DJP87,"Adjudicación Directa")</f>
        <v>0</v>
      </c>
      <c r="DJQ2" s="2">
        <f>COUNTIF(DJQ11:DJQ87,"Adjudicación Directa")</f>
        <v>0</v>
      </c>
      <c r="DJR2" s="2">
        <f>COUNTIF(DJR11:DJR87,"Adjudicación Directa")</f>
        <v>0</v>
      </c>
      <c r="DJS2" s="2">
        <f>COUNTIF(DJS11:DJS87,"Adjudicación Directa")</f>
        <v>0</v>
      </c>
      <c r="DJT2" s="2">
        <f>COUNTIF(DJT11:DJT87,"Adjudicación Directa")</f>
        <v>0</v>
      </c>
      <c r="DJU2" s="2">
        <f>COUNTIF(DJU11:DJU87,"Adjudicación Directa")</f>
        <v>0</v>
      </c>
      <c r="DJV2" s="2">
        <f>COUNTIF(DJV11:DJV87,"Adjudicación Directa")</f>
        <v>0</v>
      </c>
      <c r="DJW2" s="2">
        <f>COUNTIF(DJW11:DJW87,"Adjudicación Directa")</f>
        <v>0</v>
      </c>
      <c r="DJX2" s="2">
        <f>COUNTIF(DJX11:DJX87,"Adjudicación Directa")</f>
        <v>0</v>
      </c>
      <c r="DJY2" s="2">
        <f>COUNTIF(DJY11:DJY87,"Adjudicación Directa")</f>
        <v>0</v>
      </c>
      <c r="DJZ2" s="2">
        <f>COUNTIF(DJZ11:DJZ87,"Adjudicación Directa")</f>
        <v>0</v>
      </c>
      <c r="DKA2" s="2">
        <f>COUNTIF(DKA11:DKA87,"Adjudicación Directa")</f>
        <v>0</v>
      </c>
      <c r="DKB2" s="2">
        <f>COUNTIF(DKB11:DKB87,"Adjudicación Directa")</f>
        <v>0</v>
      </c>
      <c r="DKC2" s="2">
        <f>COUNTIF(DKC11:DKC87,"Adjudicación Directa")</f>
        <v>0</v>
      </c>
      <c r="DKD2" s="2">
        <f>COUNTIF(DKD11:DKD87,"Adjudicación Directa")</f>
        <v>0</v>
      </c>
      <c r="DKE2" s="2">
        <f>COUNTIF(DKE11:DKE87,"Adjudicación Directa")</f>
        <v>0</v>
      </c>
      <c r="DKF2" s="2">
        <f>COUNTIF(DKF11:DKF87,"Adjudicación Directa")</f>
        <v>0</v>
      </c>
      <c r="DKG2" s="2">
        <f>COUNTIF(DKG11:DKG87,"Adjudicación Directa")</f>
        <v>0</v>
      </c>
      <c r="DKH2" s="2">
        <f>COUNTIF(DKH11:DKH87,"Adjudicación Directa")</f>
        <v>0</v>
      </c>
      <c r="DKI2" s="2">
        <f>COUNTIF(DKI11:DKI87,"Adjudicación Directa")</f>
        <v>0</v>
      </c>
      <c r="DKJ2" s="2">
        <f>COUNTIF(DKJ11:DKJ87,"Adjudicación Directa")</f>
        <v>0</v>
      </c>
      <c r="DKK2" s="2">
        <f>COUNTIF(DKK11:DKK87,"Adjudicación Directa")</f>
        <v>0</v>
      </c>
      <c r="DKL2" s="2">
        <f>COUNTIF(DKL11:DKL87,"Adjudicación Directa")</f>
        <v>0</v>
      </c>
      <c r="DKM2" s="2">
        <f>COUNTIF(DKM11:DKM87,"Adjudicación Directa")</f>
        <v>0</v>
      </c>
      <c r="DKN2" s="2">
        <f>COUNTIF(DKN11:DKN87,"Adjudicación Directa")</f>
        <v>0</v>
      </c>
      <c r="DKO2" s="2">
        <f>COUNTIF(DKO11:DKO87,"Adjudicación Directa")</f>
        <v>0</v>
      </c>
      <c r="DKP2" s="2">
        <f>COUNTIF(DKP11:DKP87,"Adjudicación Directa")</f>
        <v>0</v>
      </c>
      <c r="DKQ2" s="2">
        <f>COUNTIF(DKQ11:DKQ87,"Adjudicación Directa")</f>
        <v>0</v>
      </c>
      <c r="DKR2" s="2">
        <f>COUNTIF(DKR11:DKR87,"Adjudicación Directa")</f>
        <v>0</v>
      </c>
      <c r="DKS2" s="2">
        <f>COUNTIF(DKS11:DKS87,"Adjudicación Directa")</f>
        <v>0</v>
      </c>
      <c r="DKT2" s="2">
        <f>COUNTIF(DKT11:DKT87,"Adjudicación Directa")</f>
        <v>0</v>
      </c>
      <c r="DKU2" s="2">
        <f>COUNTIF(DKU11:DKU87,"Adjudicación Directa")</f>
        <v>0</v>
      </c>
      <c r="DKV2" s="2">
        <f>COUNTIF(DKV11:DKV87,"Adjudicación Directa")</f>
        <v>0</v>
      </c>
      <c r="DKW2" s="2">
        <f>COUNTIF(DKW11:DKW87,"Adjudicación Directa")</f>
        <v>0</v>
      </c>
      <c r="DKX2" s="2">
        <f>COUNTIF(DKX11:DKX87,"Adjudicación Directa")</f>
        <v>0</v>
      </c>
      <c r="DKY2" s="2">
        <f>COUNTIF(DKY11:DKY87,"Adjudicación Directa")</f>
        <v>0</v>
      </c>
      <c r="DKZ2" s="2">
        <f>COUNTIF(DKZ11:DKZ87,"Adjudicación Directa")</f>
        <v>0</v>
      </c>
      <c r="DLA2" s="2">
        <f>COUNTIF(DLA11:DLA87,"Adjudicación Directa")</f>
        <v>0</v>
      </c>
      <c r="DLB2" s="2">
        <f>COUNTIF(DLB11:DLB87,"Adjudicación Directa")</f>
        <v>0</v>
      </c>
      <c r="DLC2" s="2">
        <f>COUNTIF(DLC11:DLC87,"Adjudicación Directa")</f>
        <v>0</v>
      </c>
      <c r="DLD2" s="2">
        <f>COUNTIF(DLD11:DLD87,"Adjudicación Directa")</f>
        <v>0</v>
      </c>
      <c r="DLE2" s="2">
        <f>COUNTIF(DLE11:DLE87,"Adjudicación Directa")</f>
        <v>0</v>
      </c>
      <c r="DLF2" s="2">
        <f>COUNTIF(DLF11:DLF87,"Adjudicación Directa")</f>
        <v>0</v>
      </c>
      <c r="DLG2" s="2">
        <f>COUNTIF(DLG11:DLG87,"Adjudicación Directa")</f>
        <v>0</v>
      </c>
      <c r="DLH2" s="2">
        <f>COUNTIF(DLH11:DLH87,"Adjudicación Directa")</f>
        <v>0</v>
      </c>
      <c r="DLI2" s="2">
        <f>COUNTIF(DLI11:DLI87,"Adjudicación Directa")</f>
        <v>0</v>
      </c>
      <c r="DLJ2" s="2">
        <f>COUNTIF(DLJ11:DLJ87,"Adjudicación Directa")</f>
        <v>0</v>
      </c>
      <c r="DLK2" s="2">
        <f>COUNTIF(DLK11:DLK87,"Adjudicación Directa")</f>
        <v>0</v>
      </c>
      <c r="DLL2" s="2">
        <f>COUNTIF(DLL11:DLL87,"Adjudicación Directa")</f>
        <v>0</v>
      </c>
      <c r="DLM2" s="2">
        <f>COUNTIF(DLM11:DLM87,"Adjudicación Directa")</f>
        <v>0</v>
      </c>
      <c r="DLN2" s="2">
        <f>COUNTIF(DLN11:DLN87,"Adjudicación Directa")</f>
        <v>0</v>
      </c>
      <c r="DLO2" s="2">
        <f>COUNTIF(DLO11:DLO87,"Adjudicación Directa")</f>
        <v>0</v>
      </c>
      <c r="DLP2" s="2">
        <f>COUNTIF(DLP11:DLP87,"Adjudicación Directa")</f>
        <v>0</v>
      </c>
      <c r="DLQ2" s="2">
        <f>COUNTIF(DLQ11:DLQ87,"Adjudicación Directa")</f>
        <v>0</v>
      </c>
      <c r="DLR2" s="2">
        <f>COUNTIF(DLR11:DLR87,"Adjudicación Directa")</f>
        <v>0</v>
      </c>
      <c r="DLS2" s="2">
        <f>COUNTIF(DLS11:DLS87,"Adjudicación Directa")</f>
        <v>0</v>
      </c>
      <c r="DLT2" s="2">
        <f>COUNTIF(DLT11:DLT87,"Adjudicación Directa")</f>
        <v>0</v>
      </c>
      <c r="DLU2" s="2">
        <f>COUNTIF(DLU11:DLU87,"Adjudicación Directa")</f>
        <v>0</v>
      </c>
      <c r="DLV2" s="2">
        <f>COUNTIF(DLV11:DLV87,"Adjudicación Directa")</f>
        <v>0</v>
      </c>
      <c r="DLW2" s="2">
        <f>COUNTIF(DLW11:DLW87,"Adjudicación Directa")</f>
        <v>0</v>
      </c>
      <c r="DLX2" s="2">
        <f>COUNTIF(DLX11:DLX87,"Adjudicación Directa")</f>
        <v>0</v>
      </c>
      <c r="DLY2" s="2">
        <f>COUNTIF(DLY11:DLY87,"Adjudicación Directa")</f>
        <v>0</v>
      </c>
      <c r="DLZ2" s="2">
        <f>COUNTIF(DLZ11:DLZ87,"Adjudicación Directa")</f>
        <v>0</v>
      </c>
      <c r="DMA2" s="2">
        <f>COUNTIF(DMA11:DMA87,"Adjudicación Directa")</f>
        <v>0</v>
      </c>
      <c r="DMB2" s="2">
        <f>COUNTIF(DMB11:DMB87,"Adjudicación Directa")</f>
        <v>0</v>
      </c>
      <c r="DMC2" s="2">
        <f>COUNTIF(DMC11:DMC87,"Adjudicación Directa")</f>
        <v>0</v>
      </c>
      <c r="DMD2" s="2">
        <f>COUNTIF(DMD11:DMD87,"Adjudicación Directa")</f>
        <v>0</v>
      </c>
      <c r="DME2" s="2">
        <f>COUNTIF(DME11:DME87,"Adjudicación Directa")</f>
        <v>0</v>
      </c>
      <c r="DMF2" s="2">
        <f>COUNTIF(DMF11:DMF87,"Adjudicación Directa")</f>
        <v>0</v>
      </c>
      <c r="DMG2" s="2">
        <f>COUNTIF(DMG11:DMG87,"Adjudicación Directa")</f>
        <v>0</v>
      </c>
      <c r="DMH2" s="2">
        <f>COUNTIF(DMH11:DMH87,"Adjudicación Directa")</f>
        <v>0</v>
      </c>
      <c r="DMI2" s="2">
        <f>COUNTIF(DMI11:DMI87,"Adjudicación Directa")</f>
        <v>0</v>
      </c>
      <c r="DMJ2" s="2">
        <f>COUNTIF(DMJ11:DMJ87,"Adjudicación Directa")</f>
        <v>0</v>
      </c>
      <c r="DMK2" s="2">
        <f>COUNTIF(DMK11:DMK87,"Adjudicación Directa")</f>
        <v>0</v>
      </c>
      <c r="DML2" s="2">
        <f>COUNTIF(DML11:DML87,"Adjudicación Directa")</f>
        <v>0</v>
      </c>
      <c r="DMM2" s="2">
        <f>COUNTIF(DMM11:DMM87,"Adjudicación Directa")</f>
        <v>0</v>
      </c>
      <c r="DMN2" s="2">
        <f>COUNTIF(DMN11:DMN87,"Adjudicación Directa")</f>
        <v>0</v>
      </c>
      <c r="DMO2" s="2">
        <f>COUNTIF(DMO11:DMO87,"Adjudicación Directa")</f>
        <v>0</v>
      </c>
      <c r="DMP2" s="2">
        <f>COUNTIF(DMP11:DMP87,"Adjudicación Directa")</f>
        <v>0</v>
      </c>
      <c r="DMQ2" s="2">
        <f>COUNTIF(DMQ11:DMQ87,"Adjudicación Directa")</f>
        <v>0</v>
      </c>
      <c r="DMR2" s="2">
        <f>COUNTIF(DMR11:DMR87,"Adjudicación Directa")</f>
        <v>0</v>
      </c>
      <c r="DMS2" s="2">
        <f>COUNTIF(DMS11:DMS87,"Adjudicación Directa")</f>
        <v>0</v>
      </c>
      <c r="DMT2" s="2">
        <f>COUNTIF(DMT11:DMT87,"Adjudicación Directa")</f>
        <v>0</v>
      </c>
      <c r="DMU2" s="2">
        <f>COUNTIF(DMU11:DMU87,"Adjudicación Directa")</f>
        <v>0</v>
      </c>
      <c r="DMV2" s="2">
        <f>COUNTIF(DMV11:DMV87,"Adjudicación Directa")</f>
        <v>0</v>
      </c>
      <c r="DMW2" s="2">
        <f>COUNTIF(DMW11:DMW87,"Adjudicación Directa")</f>
        <v>0</v>
      </c>
      <c r="DMX2" s="2">
        <f>COUNTIF(DMX11:DMX87,"Adjudicación Directa")</f>
        <v>0</v>
      </c>
      <c r="DMY2" s="2">
        <f>COUNTIF(DMY11:DMY87,"Adjudicación Directa")</f>
        <v>0</v>
      </c>
      <c r="DMZ2" s="2">
        <f>COUNTIF(DMZ11:DMZ87,"Adjudicación Directa")</f>
        <v>0</v>
      </c>
      <c r="DNA2" s="2">
        <f>COUNTIF(DNA11:DNA87,"Adjudicación Directa")</f>
        <v>0</v>
      </c>
      <c r="DNB2" s="2">
        <f>COUNTIF(DNB11:DNB87,"Adjudicación Directa")</f>
        <v>0</v>
      </c>
      <c r="DNC2" s="2">
        <f>COUNTIF(DNC11:DNC87,"Adjudicación Directa")</f>
        <v>0</v>
      </c>
      <c r="DND2" s="2">
        <f>COUNTIF(DND11:DND87,"Adjudicación Directa")</f>
        <v>0</v>
      </c>
      <c r="DNE2" s="2">
        <f>COUNTIF(DNE11:DNE87,"Adjudicación Directa")</f>
        <v>0</v>
      </c>
      <c r="DNF2" s="2">
        <f>COUNTIF(DNF11:DNF87,"Adjudicación Directa")</f>
        <v>0</v>
      </c>
      <c r="DNG2" s="2">
        <f>COUNTIF(DNG11:DNG87,"Adjudicación Directa")</f>
        <v>0</v>
      </c>
      <c r="DNH2" s="2">
        <f>COUNTIF(DNH11:DNH87,"Adjudicación Directa")</f>
        <v>0</v>
      </c>
      <c r="DNI2" s="2">
        <f>COUNTIF(DNI11:DNI87,"Adjudicación Directa")</f>
        <v>0</v>
      </c>
      <c r="DNJ2" s="2">
        <f>COUNTIF(DNJ11:DNJ87,"Adjudicación Directa")</f>
        <v>0</v>
      </c>
      <c r="DNK2" s="2">
        <f>COUNTIF(DNK11:DNK87,"Adjudicación Directa")</f>
        <v>0</v>
      </c>
      <c r="DNL2" s="2">
        <f>COUNTIF(DNL11:DNL87,"Adjudicación Directa")</f>
        <v>0</v>
      </c>
      <c r="DNM2" s="2">
        <f>COUNTIF(DNM11:DNM87,"Adjudicación Directa")</f>
        <v>0</v>
      </c>
      <c r="DNN2" s="2">
        <f>COUNTIF(DNN11:DNN87,"Adjudicación Directa")</f>
        <v>0</v>
      </c>
      <c r="DNO2" s="2">
        <f>COUNTIF(DNO11:DNO87,"Adjudicación Directa")</f>
        <v>0</v>
      </c>
      <c r="DNP2" s="2">
        <f>COUNTIF(DNP11:DNP87,"Adjudicación Directa")</f>
        <v>0</v>
      </c>
      <c r="DNQ2" s="2">
        <f>COUNTIF(DNQ11:DNQ87,"Adjudicación Directa")</f>
        <v>0</v>
      </c>
      <c r="DNR2" s="2">
        <f>COUNTIF(DNR11:DNR87,"Adjudicación Directa")</f>
        <v>0</v>
      </c>
      <c r="DNS2" s="2">
        <f>COUNTIF(DNS11:DNS87,"Adjudicación Directa")</f>
        <v>0</v>
      </c>
      <c r="DNT2" s="2">
        <f>COUNTIF(DNT11:DNT87,"Adjudicación Directa")</f>
        <v>0</v>
      </c>
      <c r="DNU2" s="2">
        <f>COUNTIF(DNU11:DNU87,"Adjudicación Directa")</f>
        <v>0</v>
      </c>
      <c r="DNV2" s="2">
        <f>COUNTIF(DNV11:DNV87,"Adjudicación Directa")</f>
        <v>0</v>
      </c>
      <c r="DNW2" s="2">
        <f>COUNTIF(DNW11:DNW87,"Adjudicación Directa")</f>
        <v>0</v>
      </c>
      <c r="DNX2" s="2">
        <f>COUNTIF(DNX11:DNX87,"Adjudicación Directa")</f>
        <v>0</v>
      </c>
      <c r="DNY2" s="2">
        <f>COUNTIF(DNY11:DNY87,"Adjudicación Directa")</f>
        <v>0</v>
      </c>
      <c r="DNZ2" s="2">
        <f>COUNTIF(DNZ11:DNZ87,"Adjudicación Directa")</f>
        <v>0</v>
      </c>
      <c r="DOA2" s="2">
        <f>COUNTIF(DOA11:DOA87,"Adjudicación Directa")</f>
        <v>0</v>
      </c>
      <c r="DOB2" s="2">
        <f>COUNTIF(DOB11:DOB87,"Adjudicación Directa")</f>
        <v>0</v>
      </c>
      <c r="DOC2" s="2">
        <f>COUNTIF(DOC11:DOC87,"Adjudicación Directa")</f>
        <v>0</v>
      </c>
      <c r="DOD2" s="2">
        <f>COUNTIF(DOD11:DOD87,"Adjudicación Directa")</f>
        <v>0</v>
      </c>
      <c r="DOE2" s="2">
        <f>COUNTIF(DOE11:DOE87,"Adjudicación Directa")</f>
        <v>0</v>
      </c>
      <c r="DOF2" s="2">
        <f>COUNTIF(DOF11:DOF87,"Adjudicación Directa")</f>
        <v>0</v>
      </c>
      <c r="DOG2" s="2">
        <f>COUNTIF(DOG11:DOG87,"Adjudicación Directa")</f>
        <v>0</v>
      </c>
      <c r="DOH2" s="2">
        <f>COUNTIF(DOH11:DOH87,"Adjudicación Directa")</f>
        <v>0</v>
      </c>
      <c r="DOI2" s="2">
        <f>COUNTIF(DOI11:DOI87,"Adjudicación Directa")</f>
        <v>0</v>
      </c>
      <c r="DOJ2" s="2">
        <f>COUNTIF(DOJ11:DOJ87,"Adjudicación Directa")</f>
        <v>0</v>
      </c>
      <c r="DOK2" s="2">
        <f>COUNTIF(DOK11:DOK87,"Adjudicación Directa")</f>
        <v>0</v>
      </c>
      <c r="DOL2" s="2">
        <f>COUNTIF(DOL11:DOL87,"Adjudicación Directa")</f>
        <v>0</v>
      </c>
      <c r="DOM2" s="2">
        <f>COUNTIF(DOM11:DOM87,"Adjudicación Directa")</f>
        <v>0</v>
      </c>
      <c r="DON2" s="2">
        <f>COUNTIF(DON11:DON87,"Adjudicación Directa")</f>
        <v>0</v>
      </c>
      <c r="DOO2" s="2">
        <f>COUNTIF(DOO11:DOO87,"Adjudicación Directa")</f>
        <v>0</v>
      </c>
      <c r="DOP2" s="2">
        <f>COUNTIF(DOP11:DOP87,"Adjudicación Directa")</f>
        <v>0</v>
      </c>
      <c r="DOQ2" s="2">
        <f>COUNTIF(DOQ11:DOQ87,"Adjudicación Directa")</f>
        <v>0</v>
      </c>
      <c r="DOR2" s="2">
        <f>COUNTIF(DOR11:DOR87,"Adjudicación Directa")</f>
        <v>0</v>
      </c>
      <c r="DOS2" s="2">
        <f>COUNTIF(DOS11:DOS87,"Adjudicación Directa")</f>
        <v>0</v>
      </c>
      <c r="DOT2" s="2">
        <f>COUNTIF(DOT11:DOT87,"Adjudicación Directa")</f>
        <v>0</v>
      </c>
      <c r="DOU2" s="2">
        <f>COUNTIF(DOU11:DOU87,"Adjudicación Directa")</f>
        <v>0</v>
      </c>
      <c r="DOV2" s="2">
        <f>COUNTIF(DOV11:DOV87,"Adjudicación Directa")</f>
        <v>0</v>
      </c>
      <c r="DOW2" s="2">
        <f>COUNTIF(DOW11:DOW87,"Adjudicación Directa")</f>
        <v>0</v>
      </c>
      <c r="DOX2" s="2">
        <f>COUNTIF(DOX11:DOX87,"Adjudicación Directa")</f>
        <v>0</v>
      </c>
      <c r="DOY2" s="2">
        <f>COUNTIF(DOY11:DOY87,"Adjudicación Directa")</f>
        <v>0</v>
      </c>
      <c r="DOZ2" s="2">
        <f>COUNTIF(DOZ11:DOZ87,"Adjudicación Directa")</f>
        <v>0</v>
      </c>
      <c r="DPA2" s="2">
        <f>COUNTIF(DPA11:DPA87,"Adjudicación Directa")</f>
        <v>0</v>
      </c>
      <c r="DPB2" s="2">
        <f>COUNTIF(DPB11:DPB87,"Adjudicación Directa")</f>
        <v>0</v>
      </c>
      <c r="DPC2" s="2">
        <f>COUNTIF(DPC11:DPC87,"Adjudicación Directa")</f>
        <v>0</v>
      </c>
      <c r="DPD2" s="2">
        <f>COUNTIF(DPD11:DPD87,"Adjudicación Directa")</f>
        <v>0</v>
      </c>
      <c r="DPE2" s="2">
        <f>COUNTIF(DPE11:DPE87,"Adjudicación Directa")</f>
        <v>0</v>
      </c>
      <c r="DPF2" s="2">
        <f>COUNTIF(DPF11:DPF87,"Adjudicación Directa")</f>
        <v>0</v>
      </c>
      <c r="DPG2" s="2">
        <f>COUNTIF(DPG11:DPG87,"Adjudicación Directa")</f>
        <v>0</v>
      </c>
      <c r="DPH2" s="2">
        <f>COUNTIF(DPH11:DPH87,"Adjudicación Directa")</f>
        <v>0</v>
      </c>
      <c r="DPI2" s="2">
        <f>COUNTIF(DPI11:DPI87,"Adjudicación Directa")</f>
        <v>0</v>
      </c>
      <c r="DPJ2" s="2">
        <f>COUNTIF(DPJ11:DPJ87,"Adjudicación Directa")</f>
        <v>0</v>
      </c>
      <c r="DPK2" s="2">
        <f>COUNTIF(DPK11:DPK87,"Adjudicación Directa")</f>
        <v>0</v>
      </c>
      <c r="DPL2" s="2">
        <f>COUNTIF(DPL11:DPL87,"Adjudicación Directa")</f>
        <v>0</v>
      </c>
      <c r="DPM2" s="2">
        <f>COUNTIF(DPM11:DPM87,"Adjudicación Directa")</f>
        <v>0</v>
      </c>
      <c r="DPN2" s="2">
        <f>COUNTIF(DPN11:DPN87,"Adjudicación Directa")</f>
        <v>0</v>
      </c>
      <c r="DPO2" s="2">
        <f>COUNTIF(DPO11:DPO87,"Adjudicación Directa")</f>
        <v>0</v>
      </c>
      <c r="DPP2" s="2">
        <f>COUNTIF(DPP11:DPP87,"Adjudicación Directa")</f>
        <v>0</v>
      </c>
      <c r="DPQ2" s="2">
        <f>COUNTIF(DPQ11:DPQ87,"Adjudicación Directa")</f>
        <v>0</v>
      </c>
      <c r="DPR2" s="2">
        <f>COUNTIF(DPR11:DPR87,"Adjudicación Directa")</f>
        <v>0</v>
      </c>
      <c r="DPS2" s="2">
        <f>COUNTIF(DPS11:DPS87,"Adjudicación Directa")</f>
        <v>0</v>
      </c>
      <c r="DPT2" s="2">
        <f>COUNTIF(DPT11:DPT87,"Adjudicación Directa")</f>
        <v>0</v>
      </c>
      <c r="DPU2" s="2">
        <f>COUNTIF(DPU11:DPU87,"Adjudicación Directa")</f>
        <v>0</v>
      </c>
      <c r="DPV2" s="2">
        <f>COUNTIF(DPV11:DPV87,"Adjudicación Directa")</f>
        <v>0</v>
      </c>
      <c r="DPW2" s="2">
        <f>COUNTIF(DPW11:DPW87,"Adjudicación Directa")</f>
        <v>0</v>
      </c>
      <c r="DPX2" s="2">
        <f>COUNTIF(DPX11:DPX87,"Adjudicación Directa")</f>
        <v>0</v>
      </c>
      <c r="DPY2" s="2">
        <f>COUNTIF(DPY11:DPY87,"Adjudicación Directa")</f>
        <v>0</v>
      </c>
      <c r="DPZ2" s="2">
        <f>COUNTIF(DPZ11:DPZ87,"Adjudicación Directa")</f>
        <v>0</v>
      </c>
      <c r="DQA2" s="2">
        <f>COUNTIF(DQA11:DQA87,"Adjudicación Directa")</f>
        <v>0</v>
      </c>
      <c r="DQB2" s="2">
        <f>COUNTIF(DQB11:DQB87,"Adjudicación Directa")</f>
        <v>0</v>
      </c>
      <c r="DQC2" s="2">
        <f>COUNTIF(DQC11:DQC87,"Adjudicación Directa")</f>
        <v>0</v>
      </c>
      <c r="DQD2" s="2">
        <f>COUNTIF(DQD11:DQD87,"Adjudicación Directa")</f>
        <v>0</v>
      </c>
      <c r="DQE2" s="2">
        <f>COUNTIF(DQE11:DQE87,"Adjudicación Directa")</f>
        <v>0</v>
      </c>
      <c r="DQF2" s="2">
        <f>COUNTIF(DQF11:DQF87,"Adjudicación Directa")</f>
        <v>0</v>
      </c>
      <c r="DQG2" s="2">
        <f>COUNTIF(DQG11:DQG87,"Adjudicación Directa")</f>
        <v>0</v>
      </c>
      <c r="DQH2" s="2">
        <f>COUNTIF(DQH11:DQH87,"Adjudicación Directa")</f>
        <v>0</v>
      </c>
      <c r="DQI2" s="2">
        <f>COUNTIF(DQI11:DQI87,"Adjudicación Directa")</f>
        <v>0</v>
      </c>
      <c r="DQJ2" s="2">
        <f>COUNTIF(DQJ11:DQJ87,"Adjudicación Directa")</f>
        <v>0</v>
      </c>
      <c r="DQK2" s="2">
        <f>COUNTIF(DQK11:DQK87,"Adjudicación Directa")</f>
        <v>0</v>
      </c>
      <c r="DQL2" s="2">
        <f>COUNTIF(DQL11:DQL87,"Adjudicación Directa")</f>
        <v>0</v>
      </c>
      <c r="DQM2" s="2">
        <f>COUNTIF(DQM11:DQM87,"Adjudicación Directa")</f>
        <v>0</v>
      </c>
      <c r="DQN2" s="2">
        <f>COUNTIF(DQN11:DQN87,"Adjudicación Directa")</f>
        <v>0</v>
      </c>
      <c r="DQO2" s="2">
        <f>COUNTIF(DQO11:DQO87,"Adjudicación Directa")</f>
        <v>0</v>
      </c>
      <c r="DQP2" s="2">
        <f>COUNTIF(DQP11:DQP87,"Adjudicación Directa")</f>
        <v>0</v>
      </c>
      <c r="DQQ2" s="2">
        <f>COUNTIF(DQQ11:DQQ87,"Adjudicación Directa")</f>
        <v>0</v>
      </c>
      <c r="DQR2" s="2">
        <f>COUNTIF(DQR11:DQR87,"Adjudicación Directa")</f>
        <v>0</v>
      </c>
      <c r="DQS2" s="2">
        <f>COUNTIF(DQS11:DQS87,"Adjudicación Directa")</f>
        <v>0</v>
      </c>
      <c r="DQT2" s="2">
        <f>COUNTIF(DQT11:DQT87,"Adjudicación Directa")</f>
        <v>0</v>
      </c>
      <c r="DQU2" s="2">
        <f>COUNTIF(DQU11:DQU87,"Adjudicación Directa")</f>
        <v>0</v>
      </c>
      <c r="DQV2" s="2">
        <f>COUNTIF(DQV11:DQV87,"Adjudicación Directa")</f>
        <v>0</v>
      </c>
      <c r="DQW2" s="2">
        <f>COUNTIF(DQW11:DQW87,"Adjudicación Directa")</f>
        <v>0</v>
      </c>
      <c r="DQX2" s="2">
        <f>COUNTIF(DQX11:DQX87,"Adjudicación Directa")</f>
        <v>0</v>
      </c>
      <c r="DQY2" s="2">
        <f>COUNTIF(DQY11:DQY87,"Adjudicación Directa")</f>
        <v>0</v>
      </c>
      <c r="DQZ2" s="2">
        <f>COUNTIF(DQZ11:DQZ87,"Adjudicación Directa")</f>
        <v>0</v>
      </c>
      <c r="DRA2" s="2">
        <f>COUNTIF(DRA11:DRA87,"Adjudicación Directa")</f>
        <v>0</v>
      </c>
      <c r="DRB2" s="2">
        <f>COUNTIF(DRB11:DRB87,"Adjudicación Directa")</f>
        <v>0</v>
      </c>
      <c r="DRC2" s="2">
        <f>COUNTIF(DRC11:DRC87,"Adjudicación Directa")</f>
        <v>0</v>
      </c>
      <c r="DRD2" s="2">
        <f>COUNTIF(DRD11:DRD87,"Adjudicación Directa")</f>
        <v>0</v>
      </c>
      <c r="DRE2" s="2">
        <f>COUNTIF(DRE11:DRE87,"Adjudicación Directa")</f>
        <v>0</v>
      </c>
      <c r="DRF2" s="2">
        <f>COUNTIF(DRF11:DRF87,"Adjudicación Directa")</f>
        <v>0</v>
      </c>
      <c r="DRG2" s="2">
        <f>COUNTIF(DRG11:DRG87,"Adjudicación Directa")</f>
        <v>0</v>
      </c>
      <c r="DRH2" s="2">
        <f>COUNTIF(DRH11:DRH87,"Adjudicación Directa")</f>
        <v>0</v>
      </c>
      <c r="DRI2" s="2">
        <f>COUNTIF(DRI11:DRI87,"Adjudicación Directa")</f>
        <v>0</v>
      </c>
      <c r="DRJ2" s="2">
        <f>COUNTIF(DRJ11:DRJ87,"Adjudicación Directa")</f>
        <v>0</v>
      </c>
      <c r="DRK2" s="2">
        <f>COUNTIF(DRK11:DRK87,"Adjudicación Directa")</f>
        <v>0</v>
      </c>
      <c r="DRL2" s="2">
        <f>COUNTIF(DRL11:DRL87,"Adjudicación Directa")</f>
        <v>0</v>
      </c>
      <c r="DRM2" s="2">
        <f>COUNTIF(DRM11:DRM87,"Adjudicación Directa")</f>
        <v>0</v>
      </c>
      <c r="DRN2" s="2">
        <f>COUNTIF(DRN11:DRN87,"Adjudicación Directa")</f>
        <v>0</v>
      </c>
      <c r="DRO2" s="2">
        <f>COUNTIF(DRO11:DRO87,"Adjudicación Directa")</f>
        <v>0</v>
      </c>
      <c r="DRP2" s="2">
        <f>COUNTIF(DRP11:DRP87,"Adjudicación Directa")</f>
        <v>0</v>
      </c>
      <c r="DRQ2" s="2">
        <f>COUNTIF(DRQ11:DRQ87,"Adjudicación Directa")</f>
        <v>0</v>
      </c>
      <c r="DRR2" s="2">
        <f>COUNTIF(DRR11:DRR87,"Adjudicación Directa")</f>
        <v>0</v>
      </c>
      <c r="DRS2" s="2">
        <f>COUNTIF(DRS11:DRS87,"Adjudicación Directa")</f>
        <v>0</v>
      </c>
      <c r="DRT2" s="2">
        <f>COUNTIF(DRT11:DRT87,"Adjudicación Directa")</f>
        <v>0</v>
      </c>
      <c r="DRU2" s="2">
        <f>COUNTIF(DRU11:DRU87,"Adjudicación Directa")</f>
        <v>0</v>
      </c>
      <c r="DRV2" s="2">
        <f>COUNTIF(DRV11:DRV87,"Adjudicación Directa")</f>
        <v>0</v>
      </c>
      <c r="DRW2" s="2">
        <f>COUNTIF(DRW11:DRW87,"Adjudicación Directa")</f>
        <v>0</v>
      </c>
      <c r="DRX2" s="2">
        <f>COUNTIF(DRX11:DRX87,"Adjudicación Directa")</f>
        <v>0</v>
      </c>
      <c r="DRY2" s="2">
        <f>COUNTIF(DRY11:DRY87,"Adjudicación Directa")</f>
        <v>0</v>
      </c>
      <c r="DRZ2" s="2">
        <f>COUNTIF(DRZ11:DRZ87,"Adjudicación Directa")</f>
        <v>0</v>
      </c>
      <c r="DSA2" s="2">
        <f>COUNTIF(DSA11:DSA87,"Adjudicación Directa")</f>
        <v>0</v>
      </c>
      <c r="DSB2" s="2">
        <f>COUNTIF(DSB11:DSB87,"Adjudicación Directa")</f>
        <v>0</v>
      </c>
      <c r="DSC2" s="2">
        <f>COUNTIF(DSC11:DSC87,"Adjudicación Directa")</f>
        <v>0</v>
      </c>
      <c r="DSD2" s="2">
        <f>COUNTIF(DSD11:DSD87,"Adjudicación Directa")</f>
        <v>0</v>
      </c>
      <c r="DSE2" s="2">
        <f>COUNTIF(DSE11:DSE87,"Adjudicación Directa")</f>
        <v>0</v>
      </c>
      <c r="DSF2" s="2">
        <f>COUNTIF(DSF11:DSF87,"Adjudicación Directa")</f>
        <v>0</v>
      </c>
      <c r="DSG2" s="2">
        <f>COUNTIF(DSG11:DSG87,"Adjudicación Directa")</f>
        <v>0</v>
      </c>
      <c r="DSH2" s="2">
        <f>COUNTIF(DSH11:DSH87,"Adjudicación Directa")</f>
        <v>0</v>
      </c>
      <c r="DSI2" s="2">
        <f>COUNTIF(DSI11:DSI87,"Adjudicación Directa")</f>
        <v>0</v>
      </c>
      <c r="DSJ2" s="2">
        <f>COUNTIF(DSJ11:DSJ87,"Adjudicación Directa")</f>
        <v>0</v>
      </c>
      <c r="DSK2" s="2">
        <f>COUNTIF(DSK11:DSK87,"Adjudicación Directa")</f>
        <v>0</v>
      </c>
      <c r="DSL2" s="2">
        <f>COUNTIF(DSL11:DSL87,"Adjudicación Directa")</f>
        <v>0</v>
      </c>
      <c r="DSM2" s="2">
        <f>COUNTIF(DSM11:DSM87,"Adjudicación Directa")</f>
        <v>0</v>
      </c>
      <c r="DSN2" s="2">
        <f>COUNTIF(DSN11:DSN87,"Adjudicación Directa")</f>
        <v>0</v>
      </c>
      <c r="DSO2" s="2">
        <f>COUNTIF(DSO11:DSO87,"Adjudicación Directa")</f>
        <v>0</v>
      </c>
      <c r="DSP2" s="2">
        <f>COUNTIF(DSP11:DSP87,"Adjudicación Directa")</f>
        <v>0</v>
      </c>
      <c r="DSQ2" s="2">
        <f>COUNTIF(DSQ11:DSQ87,"Adjudicación Directa")</f>
        <v>0</v>
      </c>
      <c r="DSR2" s="2">
        <f>COUNTIF(DSR11:DSR87,"Adjudicación Directa")</f>
        <v>0</v>
      </c>
      <c r="DSS2" s="2">
        <f>COUNTIF(DSS11:DSS87,"Adjudicación Directa")</f>
        <v>0</v>
      </c>
      <c r="DST2" s="2">
        <f>COUNTIF(DST11:DST87,"Adjudicación Directa")</f>
        <v>0</v>
      </c>
      <c r="DSU2" s="2">
        <f>COUNTIF(DSU11:DSU87,"Adjudicación Directa")</f>
        <v>0</v>
      </c>
      <c r="DSV2" s="2">
        <f>COUNTIF(DSV11:DSV87,"Adjudicación Directa")</f>
        <v>0</v>
      </c>
      <c r="DSW2" s="2">
        <f>COUNTIF(DSW11:DSW87,"Adjudicación Directa")</f>
        <v>0</v>
      </c>
      <c r="DSX2" s="2">
        <f>COUNTIF(DSX11:DSX87,"Adjudicación Directa")</f>
        <v>0</v>
      </c>
      <c r="DSY2" s="2">
        <f>COUNTIF(DSY11:DSY87,"Adjudicación Directa")</f>
        <v>0</v>
      </c>
      <c r="DSZ2" s="2">
        <f>COUNTIF(DSZ11:DSZ87,"Adjudicación Directa")</f>
        <v>0</v>
      </c>
      <c r="DTA2" s="2">
        <f>COUNTIF(DTA11:DTA87,"Adjudicación Directa")</f>
        <v>0</v>
      </c>
      <c r="DTB2" s="2">
        <f>COUNTIF(DTB11:DTB87,"Adjudicación Directa")</f>
        <v>0</v>
      </c>
      <c r="DTC2" s="2">
        <f>COUNTIF(DTC11:DTC87,"Adjudicación Directa")</f>
        <v>0</v>
      </c>
      <c r="DTD2" s="2">
        <f>COUNTIF(DTD11:DTD87,"Adjudicación Directa")</f>
        <v>0</v>
      </c>
      <c r="DTE2" s="2">
        <f>COUNTIF(DTE11:DTE87,"Adjudicación Directa")</f>
        <v>0</v>
      </c>
      <c r="DTF2" s="2">
        <f>COUNTIF(DTF11:DTF87,"Adjudicación Directa")</f>
        <v>0</v>
      </c>
      <c r="DTG2" s="2">
        <f>COUNTIF(DTG11:DTG87,"Adjudicación Directa")</f>
        <v>0</v>
      </c>
      <c r="DTH2" s="2">
        <f>COUNTIF(DTH11:DTH87,"Adjudicación Directa")</f>
        <v>0</v>
      </c>
      <c r="DTI2" s="2">
        <f>COUNTIF(DTI11:DTI87,"Adjudicación Directa")</f>
        <v>0</v>
      </c>
      <c r="DTJ2" s="2">
        <f>COUNTIF(DTJ11:DTJ87,"Adjudicación Directa")</f>
        <v>0</v>
      </c>
      <c r="DTK2" s="2">
        <f>COUNTIF(DTK11:DTK87,"Adjudicación Directa")</f>
        <v>0</v>
      </c>
      <c r="DTL2" s="2">
        <f>COUNTIF(DTL11:DTL87,"Adjudicación Directa")</f>
        <v>0</v>
      </c>
      <c r="DTM2" s="2">
        <f>COUNTIF(DTM11:DTM87,"Adjudicación Directa")</f>
        <v>0</v>
      </c>
      <c r="DTN2" s="2">
        <f>COUNTIF(DTN11:DTN87,"Adjudicación Directa")</f>
        <v>0</v>
      </c>
      <c r="DTO2" s="2">
        <f>COUNTIF(DTO11:DTO87,"Adjudicación Directa")</f>
        <v>0</v>
      </c>
      <c r="DTP2" s="2">
        <f>COUNTIF(DTP11:DTP87,"Adjudicación Directa")</f>
        <v>0</v>
      </c>
      <c r="DTQ2" s="2">
        <f>COUNTIF(DTQ11:DTQ87,"Adjudicación Directa")</f>
        <v>0</v>
      </c>
      <c r="DTR2" s="2">
        <f>COUNTIF(DTR11:DTR87,"Adjudicación Directa")</f>
        <v>0</v>
      </c>
      <c r="DTS2" s="2">
        <f>COUNTIF(DTS11:DTS87,"Adjudicación Directa")</f>
        <v>0</v>
      </c>
      <c r="DTT2" s="2">
        <f>COUNTIF(DTT11:DTT87,"Adjudicación Directa")</f>
        <v>0</v>
      </c>
      <c r="DTU2" s="2">
        <f>COUNTIF(DTU11:DTU87,"Adjudicación Directa")</f>
        <v>0</v>
      </c>
      <c r="DTV2" s="2">
        <f>COUNTIF(DTV11:DTV87,"Adjudicación Directa")</f>
        <v>0</v>
      </c>
      <c r="DTW2" s="2">
        <f>COUNTIF(DTW11:DTW87,"Adjudicación Directa")</f>
        <v>0</v>
      </c>
      <c r="DTX2" s="2">
        <f>COUNTIF(DTX11:DTX87,"Adjudicación Directa")</f>
        <v>0</v>
      </c>
      <c r="DTY2" s="2">
        <f>COUNTIF(DTY11:DTY87,"Adjudicación Directa")</f>
        <v>0</v>
      </c>
      <c r="DTZ2" s="2">
        <f>COUNTIF(DTZ11:DTZ87,"Adjudicación Directa")</f>
        <v>0</v>
      </c>
      <c r="DUA2" s="2">
        <f>COUNTIF(DUA11:DUA87,"Adjudicación Directa")</f>
        <v>0</v>
      </c>
      <c r="DUB2" s="2">
        <f>COUNTIF(DUB11:DUB87,"Adjudicación Directa")</f>
        <v>0</v>
      </c>
      <c r="DUC2" s="2">
        <f>COUNTIF(DUC11:DUC87,"Adjudicación Directa")</f>
        <v>0</v>
      </c>
      <c r="DUD2" s="2">
        <f>COUNTIF(DUD11:DUD87,"Adjudicación Directa")</f>
        <v>0</v>
      </c>
      <c r="DUE2" s="2">
        <f>COUNTIF(DUE11:DUE87,"Adjudicación Directa")</f>
        <v>0</v>
      </c>
      <c r="DUF2" s="2">
        <f>COUNTIF(DUF11:DUF87,"Adjudicación Directa")</f>
        <v>0</v>
      </c>
      <c r="DUG2" s="2">
        <f>COUNTIF(DUG11:DUG87,"Adjudicación Directa")</f>
        <v>0</v>
      </c>
      <c r="DUH2" s="2">
        <f>COUNTIF(DUH11:DUH87,"Adjudicación Directa")</f>
        <v>0</v>
      </c>
      <c r="DUI2" s="2">
        <f>COUNTIF(DUI11:DUI87,"Adjudicación Directa")</f>
        <v>0</v>
      </c>
      <c r="DUJ2" s="2">
        <f>COUNTIF(DUJ11:DUJ87,"Adjudicación Directa")</f>
        <v>0</v>
      </c>
      <c r="DUK2" s="2">
        <f>COUNTIF(DUK11:DUK87,"Adjudicación Directa")</f>
        <v>0</v>
      </c>
      <c r="DUL2" s="2">
        <f>COUNTIF(DUL11:DUL87,"Adjudicación Directa")</f>
        <v>0</v>
      </c>
      <c r="DUM2" s="2">
        <f>COUNTIF(DUM11:DUM87,"Adjudicación Directa")</f>
        <v>0</v>
      </c>
      <c r="DUN2" s="2">
        <f>COUNTIF(DUN11:DUN87,"Adjudicación Directa")</f>
        <v>0</v>
      </c>
      <c r="DUO2" s="2">
        <f>COUNTIF(DUO11:DUO87,"Adjudicación Directa")</f>
        <v>0</v>
      </c>
      <c r="DUP2" s="2">
        <f>COUNTIF(DUP11:DUP87,"Adjudicación Directa")</f>
        <v>0</v>
      </c>
      <c r="DUQ2" s="2">
        <f>COUNTIF(DUQ11:DUQ87,"Adjudicación Directa")</f>
        <v>0</v>
      </c>
      <c r="DUR2" s="2">
        <f>COUNTIF(DUR11:DUR87,"Adjudicación Directa")</f>
        <v>0</v>
      </c>
      <c r="DUS2" s="2">
        <f>COUNTIF(DUS11:DUS87,"Adjudicación Directa")</f>
        <v>0</v>
      </c>
      <c r="DUT2" s="2">
        <f>COUNTIF(DUT11:DUT87,"Adjudicación Directa")</f>
        <v>0</v>
      </c>
      <c r="DUU2" s="2">
        <f>COUNTIF(DUU11:DUU87,"Adjudicación Directa")</f>
        <v>0</v>
      </c>
      <c r="DUV2" s="2">
        <f>COUNTIF(DUV11:DUV87,"Adjudicación Directa")</f>
        <v>0</v>
      </c>
      <c r="DUW2" s="2">
        <f>COUNTIF(DUW11:DUW87,"Adjudicación Directa")</f>
        <v>0</v>
      </c>
      <c r="DUX2" s="2">
        <f>COUNTIF(DUX11:DUX87,"Adjudicación Directa")</f>
        <v>0</v>
      </c>
      <c r="DUY2" s="2">
        <f>COUNTIF(DUY11:DUY87,"Adjudicación Directa")</f>
        <v>0</v>
      </c>
      <c r="DUZ2" s="2">
        <f>COUNTIF(DUZ11:DUZ87,"Adjudicación Directa")</f>
        <v>0</v>
      </c>
      <c r="DVA2" s="2">
        <f>COUNTIF(DVA11:DVA87,"Adjudicación Directa")</f>
        <v>0</v>
      </c>
      <c r="DVB2" s="2">
        <f>COUNTIF(DVB11:DVB87,"Adjudicación Directa")</f>
        <v>0</v>
      </c>
      <c r="DVC2" s="2">
        <f>COUNTIF(DVC11:DVC87,"Adjudicación Directa")</f>
        <v>0</v>
      </c>
      <c r="DVD2" s="2">
        <f>COUNTIF(DVD11:DVD87,"Adjudicación Directa")</f>
        <v>0</v>
      </c>
      <c r="DVE2" s="2">
        <f>COUNTIF(DVE11:DVE87,"Adjudicación Directa")</f>
        <v>0</v>
      </c>
      <c r="DVF2" s="2">
        <f>COUNTIF(DVF11:DVF87,"Adjudicación Directa")</f>
        <v>0</v>
      </c>
      <c r="DVG2" s="2">
        <f>COUNTIF(DVG11:DVG87,"Adjudicación Directa")</f>
        <v>0</v>
      </c>
      <c r="DVH2" s="2">
        <f>COUNTIF(DVH11:DVH87,"Adjudicación Directa")</f>
        <v>0</v>
      </c>
      <c r="DVI2" s="2">
        <f>COUNTIF(DVI11:DVI87,"Adjudicación Directa")</f>
        <v>0</v>
      </c>
      <c r="DVJ2" s="2">
        <f>COUNTIF(DVJ11:DVJ87,"Adjudicación Directa")</f>
        <v>0</v>
      </c>
      <c r="DVK2" s="2">
        <f>COUNTIF(DVK11:DVK87,"Adjudicación Directa")</f>
        <v>0</v>
      </c>
      <c r="DVL2" s="2">
        <f>COUNTIF(DVL11:DVL87,"Adjudicación Directa")</f>
        <v>0</v>
      </c>
      <c r="DVM2" s="2">
        <f>COUNTIF(DVM11:DVM87,"Adjudicación Directa")</f>
        <v>0</v>
      </c>
      <c r="DVN2" s="2">
        <f>COUNTIF(DVN11:DVN87,"Adjudicación Directa")</f>
        <v>0</v>
      </c>
      <c r="DVO2" s="2">
        <f>COUNTIF(DVO11:DVO87,"Adjudicación Directa")</f>
        <v>0</v>
      </c>
      <c r="DVP2" s="2">
        <f>COUNTIF(DVP11:DVP87,"Adjudicación Directa")</f>
        <v>0</v>
      </c>
      <c r="DVQ2" s="2">
        <f>COUNTIF(DVQ11:DVQ87,"Adjudicación Directa")</f>
        <v>0</v>
      </c>
      <c r="DVR2" s="2">
        <f>COUNTIF(DVR11:DVR87,"Adjudicación Directa")</f>
        <v>0</v>
      </c>
      <c r="DVS2" s="2">
        <f>COUNTIF(DVS11:DVS87,"Adjudicación Directa")</f>
        <v>0</v>
      </c>
      <c r="DVT2" s="2">
        <f>COUNTIF(DVT11:DVT87,"Adjudicación Directa")</f>
        <v>0</v>
      </c>
      <c r="DVU2" s="2">
        <f>COUNTIF(DVU11:DVU87,"Adjudicación Directa")</f>
        <v>0</v>
      </c>
      <c r="DVV2" s="2">
        <f>COUNTIF(DVV11:DVV87,"Adjudicación Directa")</f>
        <v>0</v>
      </c>
      <c r="DVW2" s="2">
        <f>COUNTIF(DVW11:DVW87,"Adjudicación Directa")</f>
        <v>0</v>
      </c>
      <c r="DVX2" s="2">
        <f>COUNTIF(DVX11:DVX87,"Adjudicación Directa")</f>
        <v>0</v>
      </c>
      <c r="DVY2" s="2">
        <f>COUNTIF(DVY11:DVY87,"Adjudicación Directa")</f>
        <v>0</v>
      </c>
      <c r="DVZ2" s="2">
        <f>COUNTIF(DVZ11:DVZ87,"Adjudicación Directa")</f>
        <v>0</v>
      </c>
      <c r="DWA2" s="2">
        <f>COUNTIF(DWA11:DWA87,"Adjudicación Directa")</f>
        <v>0</v>
      </c>
      <c r="DWB2" s="2">
        <f>COUNTIF(DWB11:DWB87,"Adjudicación Directa")</f>
        <v>0</v>
      </c>
      <c r="DWC2" s="2">
        <f>COUNTIF(DWC11:DWC87,"Adjudicación Directa")</f>
        <v>0</v>
      </c>
      <c r="DWD2" s="2">
        <f>COUNTIF(DWD11:DWD87,"Adjudicación Directa")</f>
        <v>0</v>
      </c>
      <c r="DWE2" s="2">
        <f>COUNTIF(DWE11:DWE87,"Adjudicación Directa")</f>
        <v>0</v>
      </c>
      <c r="DWF2" s="2">
        <f>COUNTIF(DWF11:DWF87,"Adjudicación Directa")</f>
        <v>0</v>
      </c>
      <c r="DWG2" s="2">
        <f>COUNTIF(DWG11:DWG87,"Adjudicación Directa")</f>
        <v>0</v>
      </c>
      <c r="DWH2" s="2">
        <f>COUNTIF(DWH11:DWH87,"Adjudicación Directa")</f>
        <v>0</v>
      </c>
      <c r="DWI2" s="2">
        <f>COUNTIF(DWI11:DWI87,"Adjudicación Directa")</f>
        <v>0</v>
      </c>
      <c r="DWJ2" s="2">
        <f>COUNTIF(DWJ11:DWJ87,"Adjudicación Directa")</f>
        <v>0</v>
      </c>
      <c r="DWK2" s="2">
        <f>COUNTIF(DWK11:DWK87,"Adjudicación Directa")</f>
        <v>0</v>
      </c>
      <c r="DWL2" s="2">
        <f>COUNTIF(DWL11:DWL87,"Adjudicación Directa")</f>
        <v>0</v>
      </c>
      <c r="DWM2" s="2">
        <f>COUNTIF(DWM11:DWM87,"Adjudicación Directa")</f>
        <v>0</v>
      </c>
      <c r="DWN2" s="2">
        <f>COUNTIF(DWN11:DWN87,"Adjudicación Directa")</f>
        <v>0</v>
      </c>
      <c r="DWO2" s="2">
        <f>COUNTIF(DWO11:DWO87,"Adjudicación Directa")</f>
        <v>0</v>
      </c>
      <c r="DWP2" s="2">
        <f>COUNTIF(DWP11:DWP87,"Adjudicación Directa")</f>
        <v>0</v>
      </c>
      <c r="DWQ2" s="2">
        <f>COUNTIF(DWQ11:DWQ87,"Adjudicación Directa")</f>
        <v>0</v>
      </c>
      <c r="DWR2" s="2">
        <f>COUNTIF(DWR11:DWR87,"Adjudicación Directa")</f>
        <v>0</v>
      </c>
      <c r="DWS2" s="2">
        <f>COUNTIF(DWS11:DWS87,"Adjudicación Directa")</f>
        <v>0</v>
      </c>
      <c r="DWT2" s="2">
        <f>COUNTIF(DWT11:DWT87,"Adjudicación Directa")</f>
        <v>0</v>
      </c>
      <c r="DWU2" s="2">
        <f>COUNTIF(DWU11:DWU87,"Adjudicación Directa")</f>
        <v>0</v>
      </c>
      <c r="DWV2" s="2">
        <f>COUNTIF(DWV11:DWV87,"Adjudicación Directa")</f>
        <v>0</v>
      </c>
      <c r="DWW2" s="2">
        <f>COUNTIF(DWW11:DWW87,"Adjudicación Directa")</f>
        <v>0</v>
      </c>
      <c r="DWX2" s="2">
        <f>COUNTIF(DWX11:DWX87,"Adjudicación Directa")</f>
        <v>0</v>
      </c>
      <c r="DWY2" s="2">
        <f>COUNTIF(DWY11:DWY87,"Adjudicación Directa")</f>
        <v>0</v>
      </c>
      <c r="DWZ2" s="2">
        <f>COUNTIF(DWZ11:DWZ87,"Adjudicación Directa")</f>
        <v>0</v>
      </c>
      <c r="DXA2" s="2">
        <f>COUNTIF(DXA11:DXA87,"Adjudicación Directa")</f>
        <v>0</v>
      </c>
      <c r="DXB2" s="2">
        <f>COUNTIF(DXB11:DXB87,"Adjudicación Directa")</f>
        <v>0</v>
      </c>
      <c r="DXC2" s="2">
        <f>COUNTIF(DXC11:DXC87,"Adjudicación Directa")</f>
        <v>0</v>
      </c>
      <c r="DXD2" s="2">
        <f>COUNTIF(DXD11:DXD87,"Adjudicación Directa")</f>
        <v>0</v>
      </c>
      <c r="DXE2" s="2">
        <f>COUNTIF(DXE11:DXE87,"Adjudicación Directa")</f>
        <v>0</v>
      </c>
      <c r="DXF2" s="2">
        <f>COUNTIF(DXF11:DXF87,"Adjudicación Directa")</f>
        <v>0</v>
      </c>
      <c r="DXG2" s="2">
        <f>COUNTIF(DXG11:DXG87,"Adjudicación Directa")</f>
        <v>0</v>
      </c>
      <c r="DXH2" s="2">
        <f>COUNTIF(DXH11:DXH87,"Adjudicación Directa")</f>
        <v>0</v>
      </c>
      <c r="DXI2" s="2">
        <f>COUNTIF(DXI11:DXI87,"Adjudicación Directa")</f>
        <v>0</v>
      </c>
      <c r="DXJ2" s="2">
        <f>COUNTIF(DXJ11:DXJ87,"Adjudicación Directa")</f>
        <v>0</v>
      </c>
      <c r="DXK2" s="2">
        <f>COUNTIF(DXK11:DXK87,"Adjudicación Directa")</f>
        <v>0</v>
      </c>
      <c r="DXL2" s="2">
        <f>COUNTIF(DXL11:DXL87,"Adjudicación Directa")</f>
        <v>0</v>
      </c>
      <c r="DXM2" s="2">
        <f>COUNTIF(DXM11:DXM87,"Adjudicación Directa")</f>
        <v>0</v>
      </c>
      <c r="DXN2" s="2">
        <f>COUNTIF(DXN11:DXN87,"Adjudicación Directa")</f>
        <v>0</v>
      </c>
      <c r="DXO2" s="2">
        <f>COUNTIF(DXO11:DXO87,"Adjudicación Directa")</f>
        <v>0</v>
      </c>
      <c r="DXP2" s="2">
        <f>COUNTIF(DXP11:DXP87,"Adjudicación Directa")</f>
        <v>0</v>
      </c>
      <c r="DXQ2" s="2">
        <f>COUNTIF(DXQ11:DXQ87,"Adjudicación Directa")</f>
        <v>0</v>
      </c>
      <c r="DXR2" s="2">
        <f>COUNTIF(DXR11:DXR87,"Adjudicación Directa")</f>
        <v>0</v>
      </c>
      <c r="DXS2" s="2">
        <f>COUNTIF(DXS11:DXS87,"Adjudicación Directa")</f>
        <v>0</v>
      </c>
      <c r="DXT2" s="2">
        <f>COUNTIF(DXT11:DXT87,"Adjudicación Directa")</f>
        <v>0</v>
      </c>
      <c r="DXU2" s="2">
        <f>COUNTIF(DXU11:DXU87,"Adjudicación Directa")</f>
        <v>0</v>
      </c>
      <c r="DXV2" s="2">
        <f>COUNTIF(DXV11:DXV87,"Adjudicación Directa")</f>
        <v>0</v>
      </c>
      <c r="DXW2" s="2">
        <f>COUNTIF(DXW11:DXW87,"Adjudicación Directa")</f>
        <v>0</v>
      </c>
      <c r="DXX2" s="2">
        <f>COUNTIF(DXX11:DXX87,"Adjudicación Directa")</f>
        <v>0</v>
      </c>
      <c r="DXY2" s="2">
        <f>COUNTIF(DXY11:DXY87,"Adjudicación Directa")</f>
        <v>0</v>
      </c>
      <c r="DXZ2" s="2">
        <f>COUNTIF(DXZ11:DXZ87,"Adjudicación Directa")</f>
        <v>0</v>
      </c>
      <c r="DYA2" s="2">
        <f>COUNTIF(DYA11:DYA87,"Adjudicación Directa")</f>
        <v>0</v>
      </c>
      <c r="DYB2" s="2">
        <f>COUNTIF(DYB11:DYB87,"Adjudicación Directa")</f>
        <v>0</v>
      </c>
      <c r="DYC2" s="2">
        <f>COUNTIF(DYC11:DYC87,"Adjudicación Directa")</f>
        <v>0</v>
      </c>
      <c r="DYD2" s="2">
        <f>COUNTIF(DYD11:DYD87,"Adjudicación Directa")</f>
        <v>0</v>
      </c>
      <c r="DYE2" s="2">
        <f>COUNTIF(DYE11:DYE87,"Adjudicación Directa")</f>
        <v>0</v>
      </c>
      <c r="DYF2" s="2">
        <f>COUNTIF(DYF11:DYF87,"Adjudicación Directa")</f>
        <v>0</v>
      </c>
      <c r="DYG2" s="2">
        <f>COUNTIF(DYG11:DYG87,"Adjudicación Directa")</f>
        <v>0</v>
      </c>
      <c r="DYH2" s="2">
        <f>COUNTIF(DYH11:DYH87,"Adjudicación Directa")</f>
        <v>0</v>
      </c>
      <c r="DYI2" s="2">
        <f>COUNTIF(DYI11:DYI87,"Adjudicación Directa")</f>
        <v>0</v>
      </c>
      <c r="DYJ2" s="2">
        <f>COUNTIF(DYJ11:DYJ87,"Adjudicación Directa")</f>
        <v>0</v>
      </c>
      <c r="DYK2" s="2">
        <f>COUNTIF(DYK11:DYK87,"Adjudicación Directa")</f>
        <v>0</v>
      </c>
      <c r="DYL2" s="2">
        <f>COUNTIF(DYL11:DYL87,"Adjudicación Directa")</f>
        <v>0</v>
      </c>
      <c r="DYM2" s="2">
        <f>COUNTIF(DYM11:DYM87,"Adjudicación Directa")</f>
        <v>0</v>
      </c>
      <c r="DYN2" s="2">
        <f>COUNTIF(DYN11:DYN87,"Adjudicación Directa")</f>
        <v>0</v>
      </c>
      <c r="DYO2" s="2">
        <f>COUNTIF(DYO11:DYO87,"Adjudicación Directa")</f>
        <v>0</v>
      </c>
      <c r="DYP2" s="2">
        <f>COUNTIF(DYP11:DYP87,"Adjudicación Directa")</f>
        <v>0</v>
      </c>
      <c r="DYQ2" s="2">
        <f>COUNTIF(DYQ11:DYQ87,"Adjudicación Directa")</f>
        <v>0</v>
      </c>
      <c r="DYR2" s="2">
        <f>COUNTIF(DYR11:DYR87,"Adjudicación Directa")</f>
        <v>0</v>
      </c>
      <c r="DYS2" s="2">
        <f>COUNTIF(DYS11:DYS87,"Adjudicación Directa")</f>
        <v>0</v>
      </c>
      <c r="DYT2" s="2">
        <f>COUNTIF(DYT11:DYT87,"Adjudicación Directa")</f>
        <v>0</v>
      </c>
      <c r="DYU2" s="2">
        <f>COUNTIF(DYU11:DYU87,"Adjudicación Directa")</f>
        <v>0</v>
      </c>
      <c r="DYV2" s="2">
        <f>COUNTIF(DYV11:DYV87,"Adjudicación Directa")</f>
        <v>0</v>
      </c>
      <c r="DYW2" s="2">
        <f>COUNTIF(DYW11:DYW87,"Adjudicación Directa")</f>
        <v>0</v>
      </c>
      <c r="DYX2" s="2">
        <f>COUNTIF(DYX11:DYX87,"Adjudicación Directa")</f>
        <v>0</v>
      </c>
      <c r="DYY2" s="2">
        <f>COUNTIF(DYY11:DYY87,"Adjudicación Directa")</f>
        <v>0</v>
      </c>
      <c r="DYZ2" s="2">
        <f>COUNTIF(DYZ11:DYZ87,"Adjudicación Directa")</f>
        <v>0</v>
      </c>
      <c r="DZA2" s="2">
        <f>COUNTIF(DZA11:DZA87,"Adjudicación Directa")</f>
        <v>0</v>
      </c>
      <c r="DZB2" s="2">
        <f>COUNTIF(DZB11:DZB87,"Adjudicación Directa")</f>
        <v>0</v>
      </c>
      <c r="DZC2" s="2">
        <f>COUNTIF(DZC11:DZC87,"Adjudicación Directa")</f>
        <v>0</v>
      </c>
      <c r="DZD2" s="2">
        <f>COUNTIF(DZD11:DZD87,"Adjudicación Directa")</f>
        <v>0</v>
      </c>
      <c r="DZE2" s="2">
        <f>COUNTIF(DZE11:DZE87,"Adjudicación Directa")</f>
        <v>0</v>
      </c>
      <c r="DZF2" s="2">
        <f>COUNTIF(DZF11:DZF87,"Adjudicación Directa")</f>
        <v>0</v>
      </c>
      <c r="DZG2" s="2">
        <f>COUNTIF(DZG11:DZG87,"Adjudicación Directa")</f>
        <v>0</v>
      </c>
      <c r="DZH2" s="2">
        <f>COUNTIF(DZH11:DZH87,"Adjudicación Directa")</f>
        <v>0</v>
      </c>
      <c r="DZI2" s="2">
        <f>COUNTIF(DZI11:DZI87,"Adjudicación Directa")</f>
        <v>0</v>
      </c>
      <c r="DZJ2" s="2">
        <f>COUNTIF(DZJ11:DZJ87,"Adjudicación Directa")</f>
        <v>0</v>
      </c>
      <c r="DZK2" s="2">
        <f>COUNTIF(DZK11:DZK87,"Adjudicación Directa")</f>
        <v>0</v>
      </c>
      <c r="DZL2" s="2">
        <f>COUNTIF(DZL11:DZL87,"Adjudicación Directa")</f>
        <v>0</v>
      </c>
      <c r="DZM2" s="2">
        <f>COUNTIF(DZM11:DZM87,"Adjudicación Directa")</f>
        <v>0</v>
      </c>
      <c r="DZN2" s="2">
        <f>COUNTIF(DZN11:DZN87,"Adjudicación Directa")</f>
        <v>0</v>
      </c>
      <c r="DZO2" s="2">
        <f>COUNTIF(DZO11:DZO87,"Adjudicación Directa")</f>
        <v>0</v>
      </c>
      <c r="DZP2" s="2">
        <f>COUNTIF(DZP11:DZP87,"Adjudicación Directa")</f>
        <v>0</v>
      </c>
      <c r="DZQ2" s="2">
        <f>COUNTIF(DZQ11:DZQ87,"Adjudicación Directa")</f>
        <v>0</v>
      </c>
      <c r="DZR2" s="2">
        <f>COUNTIF(DZR11:DZR87,"Adjudicación Directa")</f>
        <v>0</v>
      </c>
      <c r="DZS2" s="2">
        <f>COUNTIF(DZS11:DZS87,"Adjudicación Directa")</f>
        <v>0</v>
      </c>
      <c r="DZT2" s="2">
        <f>COUNTIF(DZT11:DZT87,"Adjudicación Directa")</f>
        <v>0</v>
      </c>
      <c r="DZU2" s="2">
        <f>COUNTIF(DZU11:DZU87,"Adjudicación Directa")</f>
        <v>0</v>
      </c>
      <c r="DZV2" s="2">
        <f>COUNTIF(DZV11:DZV87,"Adjudicación Directa")</f>
        <v>0</v>
      </c>
      <c r="DZW2" s="2">
        <f>COUNTIF(DZW11:DZW87,"Adjudicación Directa")</f>
        <v>0</v>
      </c>
      <c r="DZX2" s="2">
        <f>COUNTIF(DZX11:DZX87,"Adjudicación Directa")</f>
        <v>0</v>
      </c>
      <c r="DZY2" s="2">
        <f>COUNTIF(DZY11:DZY87,"Adjudicación Directa")</f>
        <v>0</v>
      </c>
      <c r="DZZ2" s="2">
        <f>COUNTIF(DZZ11:DZZ87,"Adjudicación Directa")</f>
        <v>0</v>
      </c>
      <c r="EAA2" s="2">
        <f>COUNTIF(EAA11:EAA87,"Adjudicación Directa")</f>
        <v>0</v>
      </c>
      <c r="EAB2" s="2">
        <f>COUNTIF(EAB11:EAB87,"Adjudicación Directa")</f>
        <v>0</v>
      </c>
      <c r="EAC2" s="2">
        <f>COUNTIF(EAC11:EAC87,"Adjudicación Directa")</f>
        <v>0</v>
      </c>
      <c r="EAD2" s="2">
        <f>COUNTIF(EAD11:EAD87,"Adjudicación Directa")</f>
        <v>0</v>
      </c>
      <c r="EAE2" s="2">
        <f>COUNTIF(EAE11:EAE87,"Adjudicación Directa")</f>
        <v>0</v>
      </c>
      <c r="EAF2" s="2">
        <f>COUNTIF(EAF11:EAF87,"Adjudicación Directa")</f>
        <v>0</v>
      </c>
      <c r="EAG2" s="2">
        <f>COUNTIF(EAG11:EAG87,"Adjudicación Directa")</f>
        <v>0</v>
      </c>
      <c r="EAH2" s="2">
        <f>COUNTIF(EAH11:EAH87,"Adjudicación Directa")</f>
        <v>0</v>
      </c>
      <c r="EAI2" s="2">
        <f>COUNTIF(EAI11:EAI87,"Adjudicación Directa")</f>
        <v>0</v>
      </c>
      <c r="EAJ2" s="2">
        <f>COUNTIF(EAJ11:EAJ87,"Adjudicación Directa")</f>
        <v>0</v>
      </c>
      <c r="EAK2" s="2">
        <f>COUNTIF(EAK11:EAK87,"Adjudicación Directa")</f>
        <v>0</v>
      </c>
      <c r="EAL2" s="2">
        <f>COUNTIF(EAL11:EAL87,"Adjudicación Directa")</f>
        <v>0</v>
      </c>
      <c r="EAM2" s="2">
        <f>COUNTIF(EAM11:EAM87,"Adjudicación Directa")</f>
        <v>0</v>
      </c>
      <c r="EAN2" s="2">
        <f>COUNTIF(EAN11:EAN87,"Adjudicación Directa")</f>
        <v>0</v>
      </c>
      <c r="EAO2" s="2">
        <f>COUNTIF(EAO11:EAO87,"Adjudicación Directa")</f>
        <v>0</v>
      </c>
      <c r="EAP2" s="2">
        <f>COUNTIF(EAP11:EAP87,"Adjudicación Directa")</f>
        <v>0</v>
      </c>
      <c r="EAQ2" s="2">
        <f>COUNTIF(EAQ11:EAQ87,"Adjudicación Directa")</f>
        <v>0</v>
      </c>
      <c r="EAR2" s="2">
        <f>COUNTIF(EAR11:EAR87,"Adjudicación Directa")</f>
        <v>0</v>
      </c>
      <c r="EAS2" s="2">
        <f>COUNTIF(EAS11:EAS87,"Adjudicación Directa")</f>
        <v>0</v>
      </c>
      <c r="EAT2" s="2">
        <f>COUNTIF(EAT11:EAT87,"Adjudicación Directa")</f>
        <v>0</v>
      </c>
      <c r="EAU2" s="2">
        <f>COUNTIF(EAU11:EAU87,"Adjudicación Directa")</f>
        <v>0</v>
      </c>
      <c r="EAV2" s="2">
        <f>COUNTIF(EAV11:EAV87,"Adjudicación Directa")</f>
        <v>0</v>
      </c>
      <c r="EAW2" s="2">
        <f>COUNTIF(EAW11:EAW87,"Adjudicación Directa")</f>
        <v>0</v>
      </c>
      <c r="EAX2" s="2">
        <f>COUNTIF(EAX11:EAX87,"Adjudicación Directa")</f>
        <v>0</v>
      </c>
      <c r="EAY2" s="2">
        <f>COUNTIF(EAY11:EAY87,"Adjudicación Directa")</f>
        <v>0</v>
      </c>
      <c r="EAZ2" s="2">
        <f>COUNTIF(EAZ11:EAZ87,"Adjudicación Directa")</f>
        <v>0</v>
      </c>
      <c r="EBA2" s="2">
        <f>COUNTIF(EBA11:EBA87,"Adjudicación Directa")</f>
        <v>0</v>
      </c>
      <c r="EBB2" s="2">
        <f>COUNTIF(EBB11:EBB87,"Adjudicación Directa")</f>
        <v>0</v>
      </c>
      <c r="EBC2" s="2">
        <f>COUNTIF(EBC11:EBC87,"Adjudicación Directa")</f>
        <v>0</v>
      </c>
      <c r="EBD2" s="2">
        <f>COUNTIF(EBD11:EBD87,"Adjudicación Directa")</f>
        <v>0</v>
      </c>
      <c r="EBE2" s="2">
        <f>COUNTIF(EBE11:EBE87,"Adjudicación Directa")</f>
        <v>0</v>
      </c>
      <c r="EBF2" s="2">
        <f>COUNTIF(EBF11:EBF87,"Adjudicación Directa")</f>
        <v>0</v>
      </c>
      <c r="EBG2" s="2">
        <f>COUNTIF(EBG11:EBG87,"Adjudicación Directa")</f>
        <v>0</v>
      </c>
      <c r="EBH2" s="2">
        <f>COUNTIF(EBH11:EBH87,"Adjudicación Directa")</f>
        <v>0</v>
      </c>
      <c r="EBI2" s="2">
        <f>COUNTIF(EBI11:EBI87,"Adjudicación Directa")</f>
        <v>0</v>
      </c>
      <c r="EBJ2" s="2">
        <f>COUNTIF(EBJ11:EBJ87,"Adjudicación Directa")</f>
        <v>0</v>
      </c>
      <c r="EBK2" s="2">
        <f>COUNTIF(EBK11:EBK87,"Adjudicación Directa")</f>
        <v>0</v>
      </c>
      <c r="EBL2" s="2">
        <f>COUNTIF(EBL11:EBL87,"Adjudicación Directa")</f>
        <v>0</v>
      </c>
      <c r="EBM2" s="2">
        <f>COUNTIF(EBM11:EBM87,"Adjudicación Directa")</f>
        <v>0</v>
      </c>
      <c r="EBN2" s="2">
        <f>COUNTIF(EBN11:EBN87,"Adjudicación Directa")</f>
        <v>0</v>
      </c>
      <c r="EBO2" s="2">
        <f>COUNTIF(EBO11:EBO87,"Adjudicación Directa")</f>
        <v>0</v>
      </c>
      <c r="EBP2" s="2">
        <f>COUNTIF(EBP11:EBP87,"Adjudicación Directa")</f>
        <v>0</v>
      </c>
      <c r="EBQ2" s="2">
        <f>COUNTIF(EBQ11:EBQ87,"Adjudicación Directa")</f>
        <v>0</v>
      </c>
      <c r="EBR2" s="2">
        <f>COUNTIF(EBR11:EBR87,"Adjudicación Directa")</f>
        <v>0</v>
      </c>
      <c r="EBS2" s="2">
        <f>COUNTIF(EBS11:EBS87,"Adjudicación Directa")</f>
        <v>0</v>
      </c>
      <c r="EBT2" s="2">
        <f>COUNTIF(EBT11:EBT87,"Adjudicación Directa")</f>
        <v>0</v>
      </c>
      <c r="EBU2" s="2">
        <f>COUNTIF(EBU11:EBU87,"Adjudicación Directa")</f>
        <v>0</v>
      </c>
      <c r="EBV2" s="2">
        <f>COUNTIF(EBV11:EBV87,"Adjudicación Directa")</f>
        <v>0</v>
      </c>
      <c r="EBW2" s="2">
        <f>COUNTIF(EBW11:EBW87,"Adjudicación Directa")</f>
        <v>0</v>
      </c>
      <c r="EBX2" s="2">
        <f>COUNTIF(EBX11:EBX87,"Adjudicación Directa")</f>
        <v>0</v>
      </c>
      <c r="EBY2" s="2">
        <f>COUNTIF(EBY11:EBY87,"Adjudicación Directa")</f>
        <v>0</v>
      </c>
      <c r="EBZ2" s="2">
        <f>COUNTIF(EBZ11:EBZ87,"Adjudicación Directa")</f>
        <v>0</v>
      </c>
      <c r="ECA2" s="2">
        <f>COUNTIF(ECA11:ECA87,"Adjudicación Directa")</f>
        <v>0</v>
      </c>
      <c r="ECB2" s="2">
        <f>COUNTIF(ECB11:ECB87,"Adjudicación Directa")</f>
        <v>0</v>
      </c>
      <c r="ECC2" s="2">
        <f>COUNTIF(ECC11:ECC87,"Adjudicación Directa")</f>
        <v>0</v>
      </c>
      <c r="ECD2" s="2">
        <f>COUNTIF(ECD11:ECD87,"Adjudicación Directa")</f>
        <v>0</v>
      </c>
      <c r="ECE2" s="2">
        <f>COUNTIF(ECE11:ECE87,"Adjudicación Directa")</f>
        <v>0</v>
      </c>
      <c r="ECF2" s="2">
        <f>COUNTIF(ECF11:ECF87,"Adjudicación Directa")</f>
        <v>0</v>
      </c>
      <c r="ECG2" s="2">
        <f>COUNTIF(ECG11:ECG87,"Adjudicación Directa")</f>
        <v>0</v>
      </c>
      <c r="ECH2" s="2">
        <f>COUNTIF(ECH11:ECH87,"Adjudicación Directa")</f>
        <v>0</v>
      </c>
      <c r="ECI2" s="2">
        <f>COUNTIF(ECI11:ECI87,"Adjudicación Directa")</f>
        <v>0</v>
      </c>
      <c r="ECJ2" s="2">
        <f>COUNTIF(ECJ11:ECJ87,"Adjudicación Directa")</f>
        <v>0</v>
      </c>
      <c r="ECK2" s="2">
        <f>COUNTIF(ECK11:ECK87,"Adjudicación Directa")</f>
        <v>0</v>
      </c>
      <c r="ECL2" s="2">
        <f>COUNTIF(ECL11:ECL87,"Adjudicación Directa")</f>
        <v>0</v>
      </c>
      <c r="ECM2" s="2">
        <f>COUNTIF(ECM11:ECM87,"Adjudicación Directa")</f>
        <v>0</v>
      </c>
      <c r="ECN2" s="2">
        <f>COUNTIF(ECN11:ECN87,"Adjudicación Directa")</f>
        <v>0</v>
      </c>
      <c r="ECO2" s="2">
        <f>COUNTIF(ECO11:ECO87,"Adjudicación Directa")</f>
        <v>0</v>
      </c>
      <c r="ECP2" s="2">
        <f>COUNTIF(ECP11:ECP87,"Adjudicación Directa")</f>
        <v>0</v>
      </c>
      <c r="ECQ2" s="2">
        <f>COUNTIF(ECQ11:ECQ87,"Adjudicación Directa")</f>
        <v>0</v>
      </c>
      <c r="ECR2" s="2">
        <f>COUNTIF(ECR11:ECR87,"Adjudicación Directa")</f>
        <v>0</v>
      </c>
      <c r="ECS2" s="2">
        <f>COUNTIF(ECS11:ECS87,"Adjudicación Directa")</f>
        <v>0</v>
      </c>
      <c r="ECT2" s="2">
        <f>COUNTIF(ECT11:ECT87,"Adjudicación Directa")</f>
        <v>0</v>
      </c>
      <c r="ECU2" s="2">
        <f>COUNTIF(ECU11:ECU87,"Adjudicación Directa")</f>
        <v>0</v>
      </c>
      <c r="ECV2" s="2">
        <f>COUNTIF(ECV11:ECV87,"Adjudicación Directa")</f>
        <v>0</v>
      </c>
      <c r="ECW2" s="2">
        <f>COUNTIF(ECW11:ECW87,"Adjudicación Directa")</f>
        <v>0</v>
      </c>
      <c r="ECX2" s="2">
        <f>COUNTIF(ECX11:ECX87,"Adjudicación Directa")</f>
        <v>0</v>
      </c>
      <c r="ECY2" s="2">
        <f>COUNTIF(ECY11:ECY87,"Adjudicación Directa")</f>
        <v>0</v>
      </c>
      <c r="ECZ2" s="2">
        <f>COUNTIF(ECZ11:ECZ87,"Adjudicación Directa")</f>
        <v>0</v>
      </c>
      <c r="EDA2" s="2">
        <f>COUNTIF(EDA11:EDA87,"Adjudicación Directa")</f>
        <v>0</v>
      </c>
      <c r="EDB2" s="2">
        <f>COUNTIF(EDB11:EDB87,"Adjudicación Directa")</f>
        <v>0</v>
      </c>
      <c r="EDC2" s="2">
        <f>COUNTIF(EDC11:EDC87,"Adjudicación Directa")</f>
        <v>0</v>
      </c>
      <c r="EDD2" s="2">
        <f>COUNTIF(EDD11:EDD87,"Adjudicación Directa")</f>
        <v>0</v>
      </c>
      <c r="EDE2" s="2">
        <f>COUNTIF(EDE11:EDE87,"Adjudicación Directa")</f>
        <v>0</v>
      </c>
      <c r="EDF2" s="2">
        <f>COUNTIF(EDF11:EDF87,"Adjudicación Directa")</f>
        <v>0</v>
      </c>
      <c r="EDG2" s="2">
        <f>COUNTIF(EDG11:EDG87,"Adjudicación Directa")</f>
        <v>0</v>
      </c>
      <c r="EDH2" s="2">
        <f>COUNTIF(EDH11:EDH87,"Adjudicación Directa")</f>
        <v>0</v>
      </c>
      <c r="EDI2" s="2">
        <f>COUNTIF(EDI11:EDI87,"Adjudicación Directa")</f>
        <v>0</v>
      </c>
      <c r="EDJ2" s="2">
        <f>COUNTIF(EDJ11:EDJ87,"Adjudicación Directa")</f>
        <v>0</v>
      </c>
      <c r="EDK2" s="2">
        <f>COUNTIF(EDK11:EDK87,"Adjudicación Directa")</f>
        <v>0</v>
      </c>
      <c r="EDL2" s="2">
        <f>COUNTIF(EDL11:EDL87,"Adjudicación Directa")</f>
        <v>0</v>
      </c>
      <c r="EDM2" s="2">
        <f>COUNTIF(EDM11:EDM87,"Adjudicación Directa")</f>
        <v>0</v>
      </c>
      <c r="EDN2" s="2">
        <f>COUNTIF(EDN11:EDN87,"Adjudicación Directa")</f>
        <v>0</v>
      </c>
      <c r="EDO2" s="2">
        <f>COUNTIF(EDO11:EDO87,"Adjudicación Directa")</f>
        <v>0</v>
      </c>
      <c r="EDP2" s="2">
        <f>COUNTIF(EDP11:EDP87,"Adjudicación Directa")</f>
        <v>0</v>
      </c>
      <c r="EDQ2" s="2">
        <f>COUNTIF(EDQ11:EDQ87,"Adjudicación Directa")</f>
        <v>0</v>
      </c>
      <c r="EDR2" s="2">
        <f>COUNTIF(EDR11:EDR87,"Adjudicación Directa")</f>
        <v>0</v>
      </c>
      <c r="EDS2" s="2">
        <f>COUNTIF(EDS11:EDS87,"Adjudicación Directa")</f>
        <v>0</v>
      </c>
      <c r="EDT2" s="2">
        <f>COUNTIF(EDT11:EDT87,"Adjudicación Directa")</f>
        <v>0</v>
      </c>
      <c r="EDU2" s="2">
        <f>COUNTIF(EDU11:EDU87,"Adjudicación Directa")</f>
        <v>0</v>
      </c>
      <c r="EDV2" s="2">
        <f>COUNTIF(EDV11:EDV87,"Adjudicación Directa")</f>
        <v>0</v>
      </c>
      <c r="EDW2" s="2">
        <f>COUNTIF(EDW11:EDW87,"Adjudicación Directa")</f>
        <v>0</v>
      </c>
      <c r="EDX2" s="2">
        <f>COUNTIF(EDX11:EDX87,"Adjudicación Directa")</f>
        <v>0</v>
      </c>
      <c r="EDY2" s="2">
        <f>COUNTIF(EDY11:EDY87,"Adjudicación Directa")</f>
        <v>0</v>
      </c>
      <c r="EDZ2" s="2">
        <f>COUNTIF(EDZ11:EDZ87,"Adjudicación Directa")</f>
        <v>0</v>
      </c>
      <c r="EEA2" s="2">
        <f>COUNTIF(EEA11:EEA87,"Adjudicación Directa")</f>
        <v>0</v>
      </c>
      <c r="EEB2" s="2">
        <f>COUNTIF(EEB11:EEB87,"Adjudicación Directa")</f>
        <v>0</v>
      </c>
      <c r="EEC2" s="2">
        <f>COUNTIF(EEC11:EEC87,"Adjudicación Directa")</f>
        <v>0</v>
      </c>
      <c r="EED2" s="2">
        <f>COUNTIF(EED11:EED87,"Adjudicación Directa")</f>
        <v>0</v>
      </c>
      <c r="EEE2" s="2">
        <f>COUNTIF(EEE11:EEE87,"Adjudicación Directa")</f>
        <v>0</v>
      </c>
      <c r="EEF2" s="2">
        <f>COUNTIF(EEF11:EEF87,"Adjudicación Directa")</f>
        <v>0</v>
      </c>
      <c r="EEG2" s="2">
        <f>COUNTIF(EEG11:EEG87,"Adjudicación Directa")</f>
        <v>0</v>
      </c>
      <c r="EEH2" s="2">
        <f>COUNTIF(EEH11:EEH87,"Adjudicación Directa")</f>
        <v>0</v>
      </c>
      <c r="EEI2" s="2">
        <f>COUNTIF(EEI11:EEI87,"Adjudicación Directa")</f>
        <v>0</v>
      </c>
      <c r="EEJ2" s="2">
        <f>COUNTIF(EEJ11:EEJ87,"Adjudicación Directa")</f>
        <v>0</v>
      </c>
      <c r="EEK2" s="2">
        <f>COUNTIF(EEK11:EEK87,"Adjudicación Directa")</f>
        <v>0</v>
      </c>
      <c r="EEL2" s="2">
        <f>COUNTIF(EEL11:EEL87,"Adjudicación Directa")</f>
        <v>0</v>
      </c>
      <c r="EEM2" s="2">
        <f>COUNTIF(EEM11:EEM87,"Adjudicación Directa")</f>
        <v>0</v>
      </c>
      <c r="EEN2" s="2">
        <f>COUNTIF(EEN11:EEN87,"Adjudicación Directa")</f>
        <v>0</v>
      </c>
      <c r="EEO2" s="2">
        <f>COUNTIF(EEO11:EEO87,"Adjudicación Directa")</f>
        <v>0</v>
      </c>
      <c r="EEP2" s="2">
        <f>COUNTIF(EEP11:EEP87,"Adjudicación Directa")</f>
        <v>0</v>
      </c>
      <c r="EEQ2" s="2">
        <f>COUNTIF(EEQ11:EEQ87,"Adjudicación Directa")</f>
        <v>0</v>
      </c>
      <c r="EER2" s="2">
        <f>COUNTIF(EER11:EER87,"Adjudicación Directa")</f>
        <v>0</v>
      </c>
      <c r="EES2" s="2">
        <f>COUNTIF(EES11:EES87,"Adjudicación Directa")</f>
        <v>0</v>
      </c>
      <c r="EET2" s="2">
        <f>COUNTIF(EET11:EET87,"Adjudicación Directa")</f>
        <v>0</v>
      </c>
      <c r="EEU2" s="2">
        <f>COUNTIF(EEU11:EEU87,"Adjudicación Directa")</f>
        <v>0</v>
      </c>
      <c r="EEV2" s="2">
        <f>COUNTIF(EEV11:EEV87,"Adjudicación Directa")</f>
        <v>0</v>
      </c>
      <c r="EEW2" s="2">
        <f>COUNTIF(EEW11:EEW87,"Adjudicación Directa")</f>
        <v>0</v>
      </c>
      <c r="EEX2" s="2">
        <f>COUNTIF(EEX11:EEX87,"Adjudicación Directa")</f>
        <v>0</v>
      </c>
      <c r="EEY2" s="2">
        <f>COUNTIF(EEY11:EEY87,"Adjudicación Directa")</f>
        <v>0</v>
      </c>
      <c r="EEZ2" s="2">
        <f>COUNTIF(EEZ11:EEZ87,"Adjudicación Directa")</f>
        <v>0</v>
      </c>
      <c r="EFA2" s="2">
        <f>COUNTIF(EFA11:EFA87,"Adjudicación Directa")</f>
        <v>0</v>
      </c>
      <c r="EFB2" s="2">
        <f>COUNTIF(EFB11:EFB87,"Adjudicación Directa")</f>
        <v>0</v>
      </c>
      <c r="EFC2" s="2">
        <f>COUNTIF(EFC11:EFC87,"Adjudicación Directa")</f>
        <v>0</v>
      </c>
      <c r="EFD2" s="2">
        <f>COUNTIF(EFD11:EFD87,"Adjudicación Directa")</f>
        <v>0</v>
      </c>
      <c r="EFE2" s="2">
        <f>COUNTIF(EFE11:EFE87,"Adjudicación Directa")</f>
        <v>0</v>
      </c>
      <c r="EFF2" s="2">
        <f>COUNTIF(EFF11:EFF87,"Adjudicación Directa")</f>
        <v>0</v>
      </c>
      <c r="EFG2" s="2">
        <f>COUNTIF(EFG11:EFG87,"Adjudicación Directa")</f>
        <v>0</v>
      </c>
      <c r="EFH2" s="2">
        <f>COUNTIF(EFH11:EFH87,"Adjudicación Directa")</f>
        <v>0</v>
      </c>
      <c r="EFI2" s="2">
        <f>COUNTIF(EFI11:EFI87,"Adjudicación Directa")</f>
        <v>0</v>
      </c>
      <c r="EFJ2" s="2">
        <f>COUNTIF(EFJ11:EFJ87,"Adjudicación Directa")</f>
        <v>0</v>
      </c>
      <c r="EFK2" s="2">
        <f>COUNTIF(EFK11:EFK87,"Adjudicación Directa")</f>
        <v>0</v>
      </c>
      <c r="EFL2" s="2">
        <f>COUNTIF(EFL11:EFL87,"Adjudicación Directa")</f>
        <v>0</v>
      </c>
      <c r="EFM2" s="2">
        <f>COUNTIF(EFM11:EFM87,"Adjudicación Directa")</f>
        <v>0</v>
      </c>
      <c r="EFN2" s="2">
        <f>COUNTIF(EFN11:EFN87,"Adjudicación Directa")</f>
        <v>0</v>
      </c>
      <c r="EFO2" s="2">
        <f>COUNTIF(EFO11:EFO87,"Adjudicación Directa")</f>
        <v>0</v>
      </c>
      <c r="EFP2" s="2">
        <f>COUNTIF(EFP11:EFP87,"Adjudicación Directa")</f>
        <v>0</v>
      </c>
      <c r="EFQ2" s="2">
        <f>COUNTIF(EFQ11:EFQ87,"Adjudicación Directa")</f>
        <v>0</v>
      </c>
      <c r="EFR2" s="2">
        <f>COUNTIF(EFR11:EFR87,"Adjudicación Directa")</f>
        <v>0</v>
      </c>
      <c r="EFS2" s="2">
        <f>COUNTIF(EFS11:EFS87,"Adjudicación Directa")</f>
        <v>0</v>
      </c>
      <c r="EFT2" s="2">
        <f>COUNTIF(EFT11:EFT87,"Adjudicación Directa")</f>
        <v>0</v>
      </c>
      <c r="EFU2" s="2">
        <f>COUNTIF(EFU11:EFU87,"Adjudicación Directa")</f>
        <v>0</v>
      </c>
      <c r="EFV2" s="2">
        <f>COUNTIF(EFV11:EFV87,"Adjudicación Directa")</f>
        <v>0</v>
      </c>
      <c r="EFW2" s="2">
        <f>COUNTIF(EFW11:EFW87,"Adjudicación Directa")</f>
        <v>0</v>
      </c>
      <c r="EFX2" s="2">
        <f>COUNTIF(EFX11:EFX87,"Adjudicación Directa")</f>
        <v>0</v>
      </c>
      <c r="EFY2" s="2">
        <f>COUNTIF(EFY11:EFY87,"Adjudicación Directa")</f>
        <v>0</v>
      </c>
      <c r="EFZ2" s="2">
        <f>COUNTIF(EFZ11:EFZ87,"Adjudicación Directa")</f>
        <v>0</v>
      </c>
      <c r="EGA2" s="2">
        <f>COUNTIF(EGA11:EGA87,"Adjudicación Directa")</f>
        <v>0</v>
      </c>
      <c r="EGB2" s="2">
        <f>COUNTIF(EGB11:EGB87,"Adjudicación Directa")</f>
        <v>0</v>
      </c>
      <c r="EGC2" s="2">
        <f>COUNTIF(EGC11:EGC87,"Adjudicación Directa")</f>
        <v>0</v>
      </c>
      <c r="EGD2" s="2">
        <f>COUNTIF(EGD11:EGD87,"Adjudicación Directa")</f>
        <v>0</v>
      </c>
      <c r="EGE2" s="2">
        <f>COUNTIF(EGE11:EGE87,"Adjudicación Directa")</f>
        <v>0</v>
      </c>
      <c r="EGF2" s="2">
        <f>COUNTIF(EGF11:EGF87,"Adjudicación Directa")</f>
        <v>0</v>
      </c>
      <c r="EGG2" s="2">
        <f>COUNTIF(EGG11:EGG87,"Adjudicación Directa")</f>
        <v>0</v>
      </c>
      <c r="EGH2" s="2">
        <f>COUNTIF(EGH11:EGH87,"Adjudicación Directa")</f>
        <v>0</v>
      </c>
      <c r="EGI2" s="2">
        <f>COUNTIF(EGI11:EGI87,"Adjudicación Directa")</f>
        <v>0</v>
      </c>
      <c r="EGJ2" s="2">
        <f>COUNTIF(EGJ11:EGJ87,"Adjudicación Directa")</f>
        <v>0</v>
      </c>
      <c r="EGK2" s="2">
        <f>COUNTIF(EGK11:EGK87,"Adjudicación Directa")</f>
        <v>0</v>
      </c>
      <c r="EGL2" s="2">
        <f>COUNTIF(EGL11:EGL87,"Adjudicación Directa")</f>
        <v>0</v>
      </c>
      <c r="EGM2" s="2">
        <f>COUNTIF(EGM11:EGM87,"Adjudicación Directa")</f>
        <v>0</v>
      </c>
      <c r="EGN2" s="2">
        <f>COUNTIF(EGN11:EGN87,"Adjudicación Directa")</f>
        <v>0</v>
      </c>
      <c r="EGO2" s="2">
        <f>COUNTIF(EGO11:EGO87,"Adjudicación Directa")</f>
        <v>0</v>
      </c>
      <c r="EGP2" s="2">
        <f>COUNTIF(EGP11:EGP87,"Adjudicación Directa")</f>
        <v>0</v>
      </c>
      <c r="EGQ2" s="2">
        <f>COUNTIF(EGQ11:EGQ87,"Adjudicación Directa")</f>
        <v>0</v>
      </c>
      <c r="EGR2" s="2">
        <f>COUNTIF(EGR11:EGR87,"Adjudicación Directa")</f>
        <v>0</v>
      </c>
      <c r="EGS2" s="2">
        <f>COUNTIF(EGS11:EGS87,"Adjudicación Directa")</f>
        <v>0</v>
      </c>
      <c r="EGT2" s="2">
        <f>COUNTIF(EGT11:EGT87,"Adjudicación Directa")</f>
        <v>0</v>
      </c>
      <c r="EGU2" s="2">
        <f>COUNTIF(EGU11:EGU87,"Adjudicación Directa")</f>
        <v>0</v>
      </c>
      <c r="EGV2" s="2">
        <f>COUNTIF(EGV11:EGV87,"Adjudicación Directa")</f>
        <v>0</v>
      </c>
      <c r="EGW2" s="2">
        <f>COUNTIF(EGW11:EGW87,"Adjudicación Directa")</f>
        <v>0</v>
      </c>
      <c r="EGX2" s="2">
        <f>COUNTIF(EGX11:EGX87,"Adjudicación Directa")</f>
        <v>0</v>
      </c>
      <c r="EGY2" s="2">
        <f>COUNTIF(EGY11:EGY87,"Adjudicación Directa")</f>
        <v>0</v>
      </c>
      <c r="EGZ2" s="2">
        <f>COUNTIF(EGZ11:EGZ87,"Adjudicación Directa")</f>
        <v>0</v>
      </c>
      <c r="EHA2" s="2">
        <f>COUNTIF(EHA11:EHA87,"Adjudicación Directa")</f>
        <v>0</v>
      </c>
      <c r="EHB2" s="2">
        <f>COUNTIF(EHB11:EHB87,"Adjudicación Directa")</f>
        <v>0</v>
      </c>
      <c r="EHC2" s="2">
        <f>COUNTIF(EHC11:EHC87,"Adjudicación Directa")</f>
        <v>0</v>
      </c>
      <c r="EHD2" s="2">
        <f>COUNTIF(EHD11:EHD87,"Adjudicación Directa")</f>
        <v>0</v>
      </c>
      <c r="EHE2" s="2">
        <f>COUNTIF(EHE11:EHE87,"Adjudicación Directa")</f>
        <v>0</v>
      </c>
      <c r="EHF2" s="2">
        <f>COUNTIF(EHF11:EHF87,"Adjudicación Directa")</f>
        <v>0</v>
      </c>
      <c r="EHG2" s="2">
        <f>COUNTIF(EHG11:EHG87,"Adjudicación Directa")</f>
        <v>0</v>
      </c>
      <c r="EHH2" s="2">
        <f>COUNTIF(EHH11:EHH87,"Adjudicación Directa")</f>
        <v>0</v>
      </c>
      <c r="EHI2" s="2">
        <f>COUNTIF(EHI11:EHI87,"Adjudicación Directa")</f>
        <v>0</v>
      </c>
      <c r="EHJ2" s="2">
        <f>COUNTIF(EHJ11:EHJ87,"Adjudicación Directa")</f>
        <v>0</v>
      </c>
      <c r="EHK2" s="2">
        <f>COUNTIF(EHK11:EHK87,"Adjudicación Directa")</f>
        <v>0</v>
      </c>
      <c r="EHL2" s="2">
        <f>COUNTIF(EHL11:EHL87,"Adjudicación Directa")</f>
        <v>0</v>
      </c>
      <c r="EHM2" s="2">
        <f>COUNTIF(EHM11:EHM87,"Adjudicación Directa")</f>
        <v>0</v>
      </c>
      <c r="EHN2" s="2">
        <f>COUNTIF(EHN11:EHN87,"Adjudicación Directa")</f>
        <v>0</v>
      </c>
      <c r="EHO2" s="2">
        <f>COUNTIF(EHO11:EHO87,"Adjudicación Directa")</f>
        <v>0</v>
      </c>
      <c r="EHP2" s="2">
        <f>COUNTIF(EHP11:EHP87,"Adjudicación Directa")</f>
        <v>0</v>
      </c>
      <c r="EHQ2" s="2">
        <f>COUNTIF(EHQ11:EHQ87,"Adjudicación Directa")</f>
        <v>0</v>
      </c>
      <c r="EHR2" s="2">
        <f>COUNTIF(EHR11:EHR87,"Adjudicación Directa")</f>
        <v>0</v>
      </c>
      <c r="EHS2" s="2">
        <f>COUNTIF(EHS11:EHS87,"Adjudicación Directa")</f>
        <v>0</v>
      </c>
      <c r="EHT2" s="2">
        <f>COUNTIF(EHT11:EHT87,"Adjudicación Directa")</f>
        <v>0</v>
      </c>
      <c r="EHU2" s="2">
        <f>COUNTIF(EHU11:EHU87,"Adjudicación Directa")</f>
        <v>0</v>
      </c>
      <c r="EHV2" s="2">
        <f>COUNTIF(EHV11:EHV87,"Adjudicación Directa")</f>
        <v>0</v>
      </c>
      <c r="EHW2" s="2">
        <f>COUNTIF(EHW11:EHW87,"Adjudicación Directa")</f>
        <v>0</v>
      </c>
      <c r="EHX2" s="2">
        <f>COUNTIF(EHX11:EHX87,"Adjudicación Directa")</f>
        <v>0</v>
      </c>
      <c r="EHY2" s="2">
        <f>COUNTIF(EHY11:EHY87,"Adjudicación Directa")</f>
        <v>0</v>
      </c>
      <c r="EHZ2" s="2">
        <f>COUNTIF(EHZ11:EHZ87,"Adjudicación Directa")</f>
        <v>0</v>
      </c>
      <c r="EIA2" s="2">
        <f>COUNTIF(EIA11:EIA87,"Adjudicación Directa")</f>
        <v>0</v>
      </c>
      <c r="EIB2" s="2">
        <f>COUNTIF(EIB11:EIB87,"Adjudicación Directa")</f>
        <v>0</v>
      </c>
      <c r="EIC2" s="2">
        <f>COUNTIF(EIC11:EIC87,"Adjudicación Directa")</f>
        <v>0</v>
      </c>
      <c r="EID2" s="2">
        <f>COUNTIF(EID11:EID87,"Adjudicación Directa")</f>
        <v>0</v>
      </c>
      <c r="EIE2" s="2">
        <f>COUNTIF(EIE11:EIE87,"Adjudicación Directa")</f>
        <v>0</v>
      </c>
      <c r="EIF2" s="2">
        <f>COUNTIF(EIF11:EIF87,"Adjudicación Directa")</f>
        <v>0</v>
      </c>
      <c r="EIG2" s="2">
        <f>COUNTIF(EIG11:EIG87,"Adjudicación Directa")</f>
        <v>0</v>
      </c>
      <c r="EIH2" s="2">
        <f>COUNTIF(EIH11:EIH87,"Adjudicación Directa")</f>
        <v>0</v>
      </c>
      <c r="EII2" s="2">
        <f>COUNTIF(EII11:EII87,"Adjudicación Directa")</f>
        <v>0</v>
      </c>
      <c r="EIJ2" s="2">
        <f>COUNTIF(EIJ11:EIJ87,"Adjudicación Directa")</f>
        <v>0</v>
      </c>
      <c r="EIK2" s="2">
        <f>COUNTIF(EIK11:EIK87,"Adjudicación Directa")</f>
        <v>0</v>
      </c>
      <c r="EIL2" s="2">
        <f>COUNTIF(EIL11:EIL87,"Adjudicación Directa")</f>
        <v>0</v>
      </c>
      <c r="EIM2" s="2">
        <f>COUNTIF(EIM11:EIM87,"Adjudicación Directa")</f>
        <v>0</v>
      </c>
      <c r="EIN2" s="2">
        <f>COUNTIF(EIN11:EIN87,"Adjudicación Directa")</f>
        <v>0</v>
      </c>
      <c r="EIO2" s="2">
        <f>COUNTIF(EIO11:EIO87,"Adjudicación Directa")</f>
        <v>0</v>
      </c>
      <c r="EIP2" s="2">
        <f>COUNTIF(EIP11:EIP87,"Adjudicación Directa")</f>
        <v>0</v>
      </c>
      <c r="EIQ2" s="2">
        <f>COUNTIF(EIQ11:EIQ87,"Adjudicación Directa")</f>
        <v>0</v>
      </c>
      <c r="EIR2" s="2">
        <f>COUNTIF(EIR11:EIR87,"Adjudicación Directa")</f>
        <v>0</v>
      </c>
      <c r="EIS2" s="2">
        <f>COUNTIF(EIS11:EIS87,"Adjudicación Directa")</f>
        <v>0</v>
      </c>
      <c r="EIT2" s="2">
        <f>COUNTIF(EIT11:EIT87,"Adjudicación Directa")</f>
        <v>0</v>
      </c>
      <c r="EIU2" s="2">
        <f>COUNTIF(EIU11:EIU87,"Adjudicación Directa")</f>
        <v>0</v>
      </c>
      <c r="EIV2" s="2">
        <f>COUNTIF(EIV11:EIV87,"Adjudicación Directa")</f>
        <v>0</v>
      </c>
      <c r="EIW2" s="2">
        <f>COUNTIF(EIW11:EIW87,"Adjudicación Directa")</f>
        <v>0</v>
      </c>
      <c r="EIX2" s="2">
        <f>COUNTIF(EIX11:EIX87,"Adjudicación Directa")</f>
        <v>0</v>
      </c>
      <c r="EIY2" s="2">
        <f>COUNTIF(EIY11:EIY87,"Adjudicación Directa")</f>
        <v>0</v>
      </c>
      <c r="EIZ2" s="2">
        <f>COUNTIF(EIZ11:EIZ87,"Adjudicación Directa")</f>
        <v>0</v>
      </c>
      <c r="EJA2" s="2">
        <f>COUNTIF(EJA11:EJA87,"Adjudicación Directa")</f>
        <v>0</v>
      </c>
      <c r="EJB2" s="2">
        <f>COUNTIF(EJB11:EJB87,"Adjudicación Directa")</f>
        <v>0</v>
      </c>
      <c r="EJC2" s="2">
        <f>COUNTIF(EJC11:EJC87,"Adjudicación Directa")</f>
        <v>0</v>
      </c>
      <c r="EJD2" s="2">
        <f>COUNTIF(EJD11:EJD87,"Adjudicación Directa")</f>
        <v>0</v>
      </c>
      <c r="EJE2" s="2">
        <f>COUNTIF(EJE11:EJE87,"Adjudicación Directa")</f>
        <v>0</v>
      </c>
      <c r="EJF2" s="2">
        <f>COUNTIF(EJF11:EJF87,"Adjudicación Directa")</f>
        <v>0</v>
      </c>
      <c r="EJG2" s="2">
        <f>COUNTIF(EJG11:EJG87,"Adjudicación Directa")</f>
        <v>0</v>
      </c>
      <c r="EJH2" s="2">
        <f>COUNTIF(EJH11:EJH87,"Adjudicación Directa")</f>
        <v>0</v>
      </c>
      <c r="EJI2" s="2">
        <f>COUNTIF(EJI11:EJI87,"Adjudicación Directa")</f>
        <v>0</v>
      </c>
      <c r="EJJ2" s="2">
        <f>COUNTIF(EJJ11:EJJ87,"Adjudicación Directa")</f>
        <v>0</v>
      </c>
      <c r="EJK2" s="2">
        <f>COUNTIF(EJK11:EJK87,"Adjudicación Directa")</f>
        <v>0</v>
      </c>
      <c r="EJL2" s="2">
        <f>COUNTIF(EJL11:EJL87,"Adjudicación Directa")</f>
        <v>0</v>
      </c>
      <c r="EJM2" s="2">
        <f>COUNTIF(EJM11:EJM87,"Adjudicación Directa")</f>
        <v>0</v>
      </c>
      <c r="EJN2" s="2">
        <f>COUNTIF(EJN11:EJN87,"Adjudicación Directa")</f>
        <v>0</v>
      </c>
      <c r="EJO2" s="2">
        <f>COUNTIF(EJO11:EJO87,"Adjudicación Directa")</f>
        <v>0</v>
      </c>
      <c r="EJP2" s="2">
        <f>COUNTIF(EJP11:EJP87,"Adjudicación Directa")</f>
        <v>0</v>
      </c>
      <c r="EJQ2" s="2">
        <f>COUNTIF(EJQ11:EJQ87,"Adjudicación Directa")</f>
        <v>0</v>
      </c>
      <c r="EJR2" s="2">
        <f>COUNTIF(EJR11:EJR87,"Adjudicación Directa")</f>
        <v>0</v>
      </c>
      <c r="EJS2" s="2">
        <f>COUNTIF(EJS11:EJS87,"Adjudicación Directa")</f>
        <v>0</v>
      </c>
      <c r="EJT2" s="2">
        <f>COUNTIF(EJT11:EJT87,"Adjudicación Directa")</f>
        <v>0</v>
      </c>
      <c r="EJU2" s="2">
        <f>COUNTIF(EJU11:EJU87,"Adjudicación Directa")</f>
        <v>0</v>
      </c>
      <c r="EJV2" s="2">
        <f>COUNTIF(EJV11:EJV87,"Adjudicación Directa")</f>
        <v>0</v>
      </c>
      <c r="EJW2" s="2">
        <f>COUNTIF(EJW11:EJW87,"Adjudicación Directa")</f>
        <v>0</v>
      </c>
      <c r="EJX2" s="2">
        <f>COUNTIF(EJX11:EJX87,"Adjudicación Directa")</f>
        <v>0</v>
      </c>
      <c r="EJY2" s="2">
        <f>COUNTIF(EJY11:EJY87,"Adjudicación Directa")</f>
        <v>0</v>
      </c>
      <c r="EJZ2" s="2">
        <f>COUNTIF(EJZ11:EJZ87,"Adjudicación Directa")</f>
        <v>0</v>
      </c>
      <c r="EKA2" s="2">
        <f>COUNTIF(EKA11:EKA87,"Adjudicación Directa")</f>
        <v>0</v>
      </c>
      <c r="EKB2" s="2">
        <f>COUNTIF(EKB11:EKB87,"Adjudicación Directa")</f>
        <v>0</v>
      </c>
      <c r="EKC2" s="2">
        <f>COUNTIF(EKC11:EKC87,"Adjudicación Directa")</f>
        <v>0</v>
      </c>
      <c r="EKD2" s="2">
        <f>COUNTIF(EKD11:EKD87,"Adjudicación Directa")</f>
        <v>0</v>
      </c>
      <c r="EKE2" s="2">
        <f>COUNTIF(EKE11:EKE87,"Adjudicación Directa")</f>
        <v>0</v>
      </c>
      <c r="EKF2" s="2">
        <f>COUNTIF(EKF11:EKF87,"Adjudicación Directa")</f>
        <v>0</v>
      </c>
      <c r="EKG2" s="2">
        <f>COUNTIF(EKG11:EKG87,"Adjudicación Directa")</f>
        <v>0</v>
      </c>
      <c r="EKH2" s="2">
        <f>COUNTIF(EKH11:EKH87,"Adjudicación Directa")</f>
        <v>0</v>
      </c>
      <c r="EKI2" s="2">
        <f>COUNTIF(EKI11:EKI87,"Adjudicación Directa")</f>
        <v>0</v>
      </c>
      <c r="EKJ2" s="2">
        <f>COUNTIF(EKJ11:EKJ87,"Adjudicación Directa")</f>
        <v>0</v>
      </c>
      <c r="EKK2" s="2">
        <f>COUNTIF(EKK11:EKK87,"Adjudicación Directa")</f>
        <v>0</v>
      </c>
      <c r="EKL2" s="2">
        <f>COUNTIF(EKL11:EKL87,"Adjudicación Directa")</f>
        <v>0</v>
      </c>
      <c r="EKM2" s="2">
        <f>COUNTIF(EKM11:EKM87,"Adjudicación Directa")</f>
        <v>0</v>
      </c>
      <c r="EKN2" s="2">
        <f>COUNTIF(EKN11:EKN87,"Adjudicación Directa")</f>
        <v>0</v>
      </c>
      <c r="EKO2" s="2">
        <f>COUNTIF(EKO11:EKO87,"Adjudicación Directa")</f>
        <v>0</v>
      </c>
      <c r="EKP2" s="2">
        <f>COUNTIF(EKP11:EKP87,"Adjudicación Directa")</f>
        <v>0</v>
      </c>
      <c r="EKQ2" s="2">
        <f>COUNTIF(EKQ11:EKQ87,"Adjudicación Directa")</f>
        <v>0</v>
      </c>
      <c r="EKR2" s="2">
        <f>COUNTIF(EKR11:EKR87,"Adjudicación Directa")</f>
        <v>0</v>
      </c>
      <c r="EKS2" s="2">
        <f>COUNTIF(EKS11:EKS87,"Adjudicación Directa")</f>
        <v>0</v>
      </c>
      <c r="EKT2" s="2">
        <f>COUNTIF(EKT11:EKT87,"Adjudicación Directa")</f>
        <v>0</v>
      </c>
      <c r="EKU2" s="2">
        <f>COUNTIF(EKU11:EKU87,"Adjudicación Directa")</f>
        <v>0</v>
      </c>
      <c r="EKV2" s="2">
        <f>COUNTIF(EKV11:EKV87,"Adjudicación Directa")</f>
        <v>0</v>
      </c>
      <c r="EKW2" s="2">
        <f>COUNTIF(EKW11:EKW87,"Adjudicación Directa")</f>
        <v>0</v>
      </c>
      <c r="EKX2" s="2">
        <f>COUNTIF(EKX11:EKX87,"Adjudicación Directa")</f>
        <v>0</v>
      </c>
      <c r="EKY2" s="2">
        <f>COUNTIF(EKY11:EKY87,"Adjudicación Directa")</f>
        <v>0</v>
      </c>
      <c r="EKZ2" s="2">
        <f>COUNTIF(EKZ11:EKZ87,"Adjudicación Directa")</f>
        <v>0</v>
      </c>
      <c r="ELA2" s="2">
        <f>COUNTIF(ELA11:ELA87,"Adjudicación Directa")</f>
        <v>0</v>
      </c>
      <c r="ELB2" s="2">
        <f>COUNTIF(ELB11:ELB87,"Adjudicación Directa")</f>
        <v>0</v>
      </c>
      <c r="ELC2" s="2">
        <f>COUNTIF(ELC11:ELC87,"Adjudicación Directa")</f>
        <v>0</v>
      </c>
      <c r="ELD2" s="2">
        <f>COUNTIF(ELD11:ELD87,"Adjudicación Directa")</f>
        <v>0</v>
      </c>
      <c r="ELE2" s="2">
        <f>COUNTIF(ELE11:ELE87,"Adjudicación Directa")</f>
        <v>0</v>
      </c>
      <c r="ELF2" s="2">
        <f>COUNTIF(ELF11:ELF87,"Adjudicación Directa")</f>
        <v>0</v>
      </c>
      <c r="ELG2" s="2">
        <f>COUNTIF(ELG11:ELG87,"Adjudicación Directa")</f>
        <v>0</v>
      </c>
      <c r="ELH2" s="2">
        <f>COUNTIF(ELH11:ELH87,"Adjudicación Directa")</f>
        <v>0</v>
      </c>
      <c r="ELI2" s="2">
        <f>COUNTIF(ELI11:ELI87,"Adjudicación Directa")</f>
        <v>0</v>
      </c>
      <c r="ELJ2" s="2">
        <f>COUNTIF(ELJ11:ELJ87,"Adjudicación Directa")</f>
        <v>0</v>
      </c>
      <c r="ELK2" s="2">
        <f>COUNTIF(ELK11:ELK87,"Adjudicación Directa")</f>
        <v>0</v>
      </c>
      <c r="ELL2" s="2">
        <f>COUNTIF(ELL11:ELL87,"Adjudicación Directa")</f>
        <v>0</v>
      </c>
      <c r="ELM2" s="2">
        <f>COUNTIF(ELM11:ELM87,"Adjudicación Directa")</f>
        <v>0</v>
      </c>
      <c r="ELN2" s="2">
        <f>COUNTIF(ELN11:ELN87,"Adjudicación Directa")</f>
        <v>0</v>
      </c>
      <c r="ELO2" s="2">
        <f>COUNTIF(ELO11:ELO87,"Adjudicación Directa")</f>
        <v>0</v>
      </c>
      <c r="ELP2" s="2">
        <f>COUNTIF(ELP11:ELP87,"Adjudicación Directa")</f>
        <v>0</v>
      </c>
      <c r="ELQ2" s="2">
        <f>COUNTIF(ELQ11:ELQ87,"Adjudicación Directa")</f>
        <v>0</v>
      </c>
      <c r="ELR2" s="2">
        <f>COUNTIF(ELR11:ELR87,"Adjudicación Directa")</f>
        <v>0</v>
      </c>
      <c r="ELS2" s="2">
        <f>COUNTIF(ELS11:ELS87,"Adjudicación Directa")</f>
        <v>0</v>
      </c>
      <c r="ELT2" s="2">
        <f>COUNTIF(ELT11:ELT87,"Adjudicación Directa")</f>
        <v>0</v>
      </c>
      <c r="ELU2" s="2">
        <f>COUNTIF(ELU11:ELU87,"Adjudicación Directa")</f>
        <v>0</v>
      </c>
      <c r="ELV2" s="2">
        <f>COUNTIF(ELV11:ELV87,"Adjudicación Directa")</f>
        <v>0</v>
      </c>
      <c r="ELW2" s="2">
        <f>COUNTIF(ELW11:ELW87,"Adjudicación Directa")</f>
        <v>0</v>
      </c>
      <c r="ELX2" s="2">
        <f>COUNTIF(ELX11:ELX87,"Adjudicación Directa")</f>
        <v>0</v>
      </c>
      <c r="ELY2" s="2">
        <f>COUNTIF(ELY11:ELY87,"Adjudicación Directa")</f>
        <v>0</v>
      </c>
      <c r="ELZ2" s="2">
        <f>COUNTIF(ELZ11:ELZ87,"Adjudicación Directa")</f>
        <v>0</v>
      </c>
      <c r="EMA2" s="2">
        <f>COUNTIF(EMA11:EMA87,"Adjudicación Directa")</f>
        <v>0</v>
      </c>
      <c r="EMB2" s="2">
        <f>COUNTIF(EMB11:EMB87,"Adjudicación Directa")</f>
        <v>0</v>
      </c>
      <c r="EMC2" s="2">
        <f>COUNTIF(EMC11:EMC87,"Adjudicación Directa")</f>
        <v>0</v>
      </c>
      <c r="EMD2" s="2">
        <f>COUNTIF(EMD11:EMD87,"Adjudicación Directa")</f>
        <v>0</v>
      </c>
      <c r="EME2" s="2">
        <f>COUNTIF(EME11:EME87,"Adjudicación Directa")</f>
        <v>0</v>
      </c>
      <c r="EMF2" s="2">
        <f>COUNTIF(EMF11:EMF87,"Adjudicación Directa")</f>
        <v>0</v>
      </c>
      <c r="EMG2" s="2">
        <f>COUNTIF(EMG11:EMG87,"Adjudicación Directa")</f>
        <v>0</v>
      </c>
      <c r="EMH2" s="2">
        <f>COUNTIF(EMH11:EMH87,"Adjudicación Directa")</f>
        <v>0</v>
      </c>
      <c r="EMI2" s="2">
        <f>COUNTIF(EMI11:EMI87,"Adjudicación Directa")</f>
        <v>0</v>
      </c>
      <c r="EMJ2" s="2">
        <f>COUNTIF(EMJ11:EMJ87,"Adjudicación Directa")</f>
        <v>0</v>
      </c>
      <c r="EMK2" s="2">
        <f>COUNTIF(EMK11:EMK87,"Adjudicación Directa")</f>
        <v>0</v>
      </c>
      <c r="EML2" s="2">
        <f>COUNTIF(EML11:EML87,"Adjudicación Directa")</f>
        <v>0</v>
      </c>
      <c r="EMM2" s="2">
        <f>COUNTIF(EMM11:EMM87,"Adjudicación Directa")</f>
        <v>0</v>
      </c>
      <c r="EMN2" s="2">
        <f>COUNTIF(EMN11:EMN87,"Adjudicación Directa")</f>
        <v>0</v>
      </c>
      <c r="EMO2" s="2">
        <f>COUNTIF(EMO11:EMO87,"Adjudicación Directa")</f>
        <v>0</v>
      </c>
      <c r="EMP2" s="2">
        <f>COUNTIF(EMP11:EMP87,"Adjudicación Directa")</f>
        <v>0</v>
      </c>
      <c r="EMQ2" s="2">
        <f>COUNTIF(EMQ11:EMQ87,"Adjudicación Directa")</f>
        <v>0</v>
      </c>
      <c r="EMR2" s="2">
        <f>COUNTIF(EMR11:EMR87,"Adjudicación Directa")</f>
        <v>0</v>
      </c>
      <c r="EMS2" s="2">
        <f>COUNTIF(EMS11:EMS87,"Adjudicación Directa")</f>
        <v>0</v>
      </c>
      <c r="EMT2" s="2">
        <f>COUNTIF(EMT11:EMT87,"Adjudicación Directa")</f>
        <v>0</v>
      </c>
      <c r="EMU2" s="2">
        <f>COUNTIF(EMU11:EMU87,"Adjudicación Directa")</f>
        <v>0</v>
      </c>
      <c r="EMV2" s="2">
        <f>COUNTIF(EMV11:EMV87,"Adjudicación Directa")</f>
        <v>0</v>
      </c>
      <c r="EMW2" s="2">
        <f>COUNTIF(EMW11:EMW87,"Adjudicación Directa")</f>
        <v>0</v>
      </c>
      <c r="EMX2" s="2">
        <f>COUNTIF(EMX11:EMX87,"Adjudicación Directa")</f>
        <v>0</v>
      </c>
      <c r="EMY2" s="2">
        <f>COUNTIF(EMY11:EMY87,"Adjudicación Directa")</f>
        <v>0</v>
      </c>
      <c r="EMZ2" s="2">
        <f>COUNTIF(EMZ11:EMZ87,"Adjudicación Directa")</f>
        <v>0</v>
      </c>
      <c r="ENA2" s="2">
        <f>COUNTIF(ENA11:ENA87,"Adjudicación Directa")</f>
        <v>0</v>
      </c>
      <c r="ENB2" s="2">
        <f>COUNTIF(ENB11:ENB87,"Adjudicación Directa")</f>
        <v>0</v>
      </c>
      <c r="ENC2" s="2">
        <f>COUNTIF(ENC11:ENC87,"Adjudicación Directa")</f>
        <v>0</v>
      </c>
      <c r="END2" s="2">
        <f>COUNTIF(END11:END87,"Adjudicación Directa")</f>
        <v>0</v>
      </c>
      <c r="ENE2" s="2">
        <f>COUNTIF(ENE11:ENE87,"Adjudicación Directa")</f>
        <v>0</v>
      </c>
      <c r="ENF2" s="2">
        <f>COUNTIF(ENF11:ENF87,"Adjudicación Directa")</f>
        <v>0</v>
      </c>
      <c r="ENG2" s="2">
        <f>COUNTIF(ENG11:ENG87,"Adjudicación Directa")</f>
        <v>0</v>
      </c>
      <c r="ENH2" s="2">
        <f>COUNTIF(ENH11:ENH87,"Adjudicación Directa")</f>
        <v>0</v>
      </c>
      <c r="ENI2" s="2">
        <f>COUNTIF(ENI11:ENI87,"Adjudicación Directa")</f>
        <v>0</v>
      </c>
      <c r="ENJ2" s="2">
        <f>COUNTIF(ENJ11:ENJ87,"Adjudicación Directa")</f>
        <v>0</v>
      </c>
      <c r="ENK2" s="2">
        <f>COUNTIF(ENK11:ENK87,"Adjudicación Directa")</f>
        <v>0</v>
      </c>
      <c r="ENL2" s="2">
        <f>COUNTIF(ENL11:ENL87,"Adjudicación Directa")</f>
        <v>0</v>
      </c>
      <c r="ENM2" s="2">
        <f>COUNTIF(ENM11:ENM87,"Adjudicación Directa")</f>
        <v>0</v>
      </c>
      <c r="ENN2" s="2">
        <f>COUNTIF(ENN11:ENN87,"Adjudicación Directa")</f>
        <v>0</v>
      </c>
      <c r="ENO2" s="2">
        <f>COUNTIF(ENO11:ENO87,"Adjudicación Directa")</f>
        <v>0</v>
      </c>
      <c r="ENP2" s="2">
        <f>COUNTIF(ENP11:ENP87,"Adjudicación Directa")</f>
        <v>0</v>
      </c>
      <c r="ENQ2" s="2">
        <f>COUNTIF(ENQ11:ENQ87,"Adjudicación Directa")</f>
        <v>0</v>
      </c>
      <c r="ENR2" s="2">
        <f>COUNTIF(ENR11:ENR87,"Adjudicación Directa")</f>
        <v>0</v>
      </c>
      <c r="ENS2" s="2">
        <f>COUNTIF(ENS11:ENS87,"Adjudicación Directa")</f>
        <v>0</v>
      </c>
      <c r="ENT2" s="2">
        <f>COUNTIF(ENT11:ENT87,"Adjudicación Directa")</f>
        <v>0</v>
      </c>
      <c r="ENU2" s="2">
        <f>COUNTIF(ENU11:ENU87,"Adjudicación Directa")</f>
        <v>0</v>
      </c>
      <c r="ENV2" s="2">
        <f>COUNTIF(ENV11:ENV87,"Adjudicación Directa")</f>
        <v>0</v>
      </c>
      <c r="ENW2" s="2">
        <f>COUNTIF(ENW11:ENW87,"Adjudicación Directa")</f>
        <v>0</v>
      </c>
      <c r="ENX2" s="2">
        <f>COUNTIF(ENX11:ENX87,"Adjudicación Directa")</f>
        <v>0</v>
      </c>
      <c r="ENY2" s="2">
        <f>COUNTIF(ENY11:ENY87,"Adjudicación Directa")</f>
        <v>0</v>
      </c>
      <c r="ENZ2" s="2">
        <f>COUNTIF(ENZ11:ENZ87,"Adjudicación Directa")</f>
        <v>0</v>
      </c>
      <c r="EOA2" s="2">
        <f>COUNTIF(EOA11:EOA87,"Adjudicación Directa")</f>
        <v>0</v>
      </c>
      <c r="EOB2" s="2">
        <f>COUNTIF(EOB11:EOB87,"Adjudicación Directa")</f>
        <v>0</v>
      </c>
      <c r="EOC2" s="2">
        <f>COUNTIF(EOC11:EOC87,"Adjudicación Directa")</f>
        <v>0</v>
      </c>
      <c r="EOD2" s="2">
        <f>COUNTIF(EOD11:EOD87,"Adjudicación Directa")</f>
        <v>0</v>
      </c>
      <c r="EOE2" s="2">
        <f>COUNTIF(EOE11:EOE87,"Adjudicación Directa")</f>
        <v>0</v>
      </c>
      <c r="EOF2" s="2">
        <f>COUNTIF(EOF11:EOF87,"Adjudicación Directa")</f>
        <v>0</v>
      </c>
      <c r="EOG2" s="2">
        <f>COUNTIF(EOG11:EOG87,"Adjudicación Directa")</f>
        <v>0</v>
      </c>
      <c r="EOH2" s="2">
        <f>COUNTIF(EOH11:EOH87,"Adjudicación Directa")</f>
        <v>0</v>
      </c>
      <c r="EOI2" s="2">
        <f>COUNTIF(EOI11:EOI87,"Adjudicación Directa")</f>
        <v>0</v>
      </c>
      <c r="EOJ2" s="2">
        <f>COUNTIF(EOJ11:EOJ87,"Adjudicación Directa")</f>
        <v>0</v>
      </c>
      <c r="EOK2" s="2">
        <f>COUNTIF(EOK11:EOK87,"Adjudicación Directa")</f>
        <v>0</v>
      </c>
      <c r="EOL2" s="2">
        <f>COUNTIF(EOL11:EOL87,"Adjudicación Directa")</f>
        <v>0</v>
      </c>
      <c r="EOM2" s="2">
        <f>COUNTIF(EOM11:EOM87,"Adjudicación Directa")</f>
        <v>0</v>
      </c>
      <c r="EON2" s="2">
        <f>COUNTIF(EON11:EON87,"Adjudicación Directa")</f>
        <v>0</v>
      </c>
      <c r="EOO2" s="2">
        <f>COUNTIF(EOO11:EOO87,"Adjudicación Directa")</f>
        <v>0</v>
      </c>
      <c r="EOP2" s="2">
        <f>COUNTIF(EOP11:EOP87,"Adjudicación Directa")</f>
        <v>0</v>
      </c>
      <c r="EOQ2" s="2">
        <f>COUNTIF(EOQ11:EOQ87,"Adjudicación Directa")</f>
        <v>0</v>
      </c>
      <c r="EOR2" s="2">
        <f>COUNTIF(EOR11:EOR87,"Adjudicación Directa")</f>
        <v>0</v>
      </c>
      <c r="EOS2" s="2">
        <f>COUNTIF(EOS11:EOS87,"Adjudicación Directa")</f>
        <v>0</v>
      </c>
      <c r="EOT2" s="2">
        <f>COUNTIF(EOT11:EOT87,"Adjudicación Directa")</f>
        <v>0</v>
      </c>
      <c r="EOU2" s="2">
        <f>COUNTIF(EOU11:EOU87,"Adjudicación Directa")</f>
        <v>0</v>
      </c>
      <c r="EOV2" s="2">
        <f>COUNTIF(EOV11:EOV87,"Adjudicación Directa")</f>
        <v>0</v>
      </c>
      <c r="EOW2" s="2">
        <f>COUNTIF(EOW11:EOW87,"Adjudicación Directa")</f>
        <v>0</v>
      </c>
      <c r="EOX2" s="2">
        <f>COUNTIF(EOX11:EOX87,"Adjudicación Directa")</f>
        <v>0</v>
      </c>
      <c r="EOY2" s="2">
        <f>COUNTIF(EOY11:EOY87,"Adjudicación Directa")</f>
        <v>0</v>
      </c>
      <c r="EOZ2" s="2">
        <f>COUNTIF(EOZ11:EOZ87,"Adjudicación Directa")</f>
        <v>0</v>
      </c>
      <c r="EPA2" s="2">
        <f>COUNTIF(EPA11:EPA87,"Adjudicación Directa")</f>
        <v>0</v>
      </c>
      <c r="EPB2" s="2">
        <f>COUNTIF(EPB11:EPB87,"Adjudicación Directa")</f>
        <v>0</v>
      </c>
      <c r="EPC2" s="2">
        <f>COUNTIF(EPC11:EPC87,"Adjudicación Directa")</f>
        <v>0</v>
      </c>
      <c r="EPD2" s="2">
        <f>COUNTIF(EPD11:EPD87,"Adjudicación Directa")</f>
        <v>0</v>
      </c>
      <c r="EPE2" s="2">
        <f>COUNTIF(EPE11:EPE87,"Adjudicación Directa")</f>
        <v>0</v>
      </c>
      <c r="EPF2" s="2">
        <f>COUNTIF(EPF11:EPF87,"Adjudicación Directa")</f>
        <v>0</v>
      </c>
      <c r="EPG2" s="2">
        <f>COUNTIF(EPG11:EPG87,"Adjudicación Directa")</f>
        <v>0</v>
      </c>
      <c r="EPH2" s="2">
        <f>COUNTIF(EPH11:EPH87,"Adjudicación Directa")</f>
        <v>0</v>
      </c>
      <c r="EPI2" s="2">
        <f>COUNTIF(EPI11:EPI87,"Adjudicación Directa")</f>
        <v>0</v>
      </c>
      <c r="EPJ2" s="2">
        <f>COUNTIF(EPJ11:EPJ87,"Adjudicación Directa")</f>
        <v>0</v>
      </c>
      <c r="EPK2" s="2">
        <f>COUNTIF(EPK11:EPK87,"Adjudicación Directa")</f>
        <v>0</v>
      </c>
      <c r="EPL2" s="2">
        <f>COUNTIF(EPL11:EPL87,"Adjudicación Directa")</f>
        <v>0</v>
      </c>
      <c r="EPM2" s="2">
        <f>COUNTIF(EPM11:EPM87,"Adjudicación Directa")</f>
        <v>0</v>
      </c>
      <c r="EPN2" s="2">
        <f>COUNTIF(EPN11:EPN87,"Adjudicación Directa")</f>
        <v>0</v>
      </c>
      <c r="EPO2" s="2">
        <f>COUNTIF(EPO11:EPO87,"Adjudicación Directa")</f>
        <v>0</v>
      </c>
      <c r="EPP2" s="2">
        <f>COUNTIF(EPP11:EPP87,"Adjudicación Directa")</f>
        <v>0</v>
      </c>
      <c r="EPQ2" s="2">
        <f>COUNTIF(EPQ11:EPQ87,"Adjudicación Directa")</f>
        <v>0</v>
      </c>
      <c r="EPR2" s="2">
        <f>COUNTIF(EPR11:EPR87,"Adjudicación Directa")</f>
        <v>0</v>
      </c>
      <c r="EPS2" s="2">
        <f>COUNTIF(EPS11:EPS87,"Adjudicación Directa")</f>
        <v>0</v>
      </c>
      <c r="EPT2" s="2">
        <f>COUNTIF(EPT11:EPT87,"Adjudicación Directa")</f>
        <v>0</v>
      </c>
      <c r="EPU2" s="2">
        <f>COUNTIF(EPU11:EPU87,"Adjudicación Directa")</f>
        <v>0</v>
      </c>
      <c r="EPV2" s="2">
        <f>COUNTIF(EPV11:EPV87,"Adjudicación Directa")</f>
        <v>0</v>
      </c>
      <c r="EPW2" s="2">
        <f>COUNTIF(EPW11:EPW87,"Adjudicación Directa")</f>
        <v>0</v>
      </c>
      <c r="EPX2" s="2">
        <f>COUNTIF(EPX11:EPX87,"Adjudicación Directa")</f>
        <v>0</v>
      </c>
      <c r="EPY2" s="2">
        <f>COUNTIF(EPY11:EPY87,"Adjudicación Directa")</f>
        <v>0</v>
      </c>
      <c r="EPZ2" s="2">
        <f>COUNTIF(EPZ11:EPZ87,"Adjudicación Directa")</f>
        <v>0</v>
      </c>
      <c r="EQA2" s="2">
        <f>COUNTIF(EQA11:EQA87,"Adjudicación Directa")</f>
        <v>0</v>
      </c>
      <c r="EQB2" s="2">
        <f>COUNTIF(EQB11:EQB87,"Adjudicación Directa")</f>
        <v>0</v>
      </c>
      <c r="EQC2" s="2">
        <f>COUNTIF(EQC11:EQC87,"Adjudicación Directa")</f>
        <v>0</v>
      </c>
      <c r="EQD2" s="2">
        <f>COUNTIF(EQD11:EQD87,"Adjudicación Directa")</f>
        <v>0</v>
      </c>
      <c r="EQE2" s="2">
        <f>COUNTIF(EQE11:EQE87,"Adjudicación Directa")</f>
        <v>0</v>
      </c>
      <c r="EQF2" s="2">
        <f>COUNTIF(EQF11:EQF87,"Adjudicación Directa")</f>
        <v>0</v>
      </c>
      <c r="EQG2" s="2">
        <f>COUNTIF(EQG11:EQG87,"Adjudicación Directa")</f>
        <v>0</v>
      </c>
      <c r="EQH2" s="2">
        <f>COUNTIF(EQH11:EQH87,"Adjudicación Directa")</f>
        <v>0</v>
      </c>
      <c r="EQI2" s="2">
        <f>COUNTIF(EQI11:EQI87,"Adjudicación Directa")</f>
        <v>0</v>
      </c>
      <c r="EQJ2" s="2">
        <f>COUNTIF(EQJ11:EQJ87,"Adjudicación Directa")</f>
        <v>0</v>
      </c>
      <c r="EQK2" s="2">
        <f>COUNTIF(EQK11:EQK87,"Adjudicación Directa")</f>
        <v>0</v>
      </c>
      <c r="EQL2" s="2">
        <f>COUNTIF(EQL11:EQL87,"Adjudicación Directa")</f>
        <v>0</v>
      </c>
      <c r="EQM2" s="2">
        <f>COUNTIF(EQM11:EQM87,"Adjudicación Directa")</f>
        <v>0</v>
      </c>
      <c r="EQN2" s="2">
        <f>COUNTIF(EQN11:EQN87,"Adjudicación Directa")</f>
        <v>0</v>
      </c>
      <c r="EQO2" s="2">
        <f>COUNTIF(EQO11:EQO87,"Adjudicación Directa")</f>
        <v>0</v>
      </c>
      <c r="EQP2" s="2">
        <f>COUNTIF(EQP11:EQP87,"Adjudicación Directa")</f>
        <v>0</v>
      </c>
      <c r="EQQ2" s="2">
        <f>COUNTIF(EQQ11:EQQ87,"Adjudicación Directa")</f>
        <v>0</v>
      </c>
      <c r="EQR2" s="2">
        <f>COUNTIF(EQR11:EQR87,"Adjudicación Directa")</f>
        <v>0</v>
      </c>
      <c r="EQS2" s="2">
        <f>COUNTIF(EQS11:EQS87,"Adjudicación Directa")</f>
        <v>0</v>
      </c>
      <c r="EQT2" s="2">
        <f>COUNTIF(EQT11:EQT87,"Adjudicación Directa")</f>
        <v>0</v>
      </c>
      <c r="EQU2" s="2">
        <f>COUNTIF(EQU11:EQU87,"Adjudicación Directa")</f>
        <v>0</v>
      </c>
      <c r="EQV2" s="2">
        <f>COUNTIF(EQV11:EQV87,"Adjudicación Directa")</f>
        <v>0</v>
      </c>
      <c r="EQW2" s="2">
        <f>COUNTIF(EQW11:EQW87,"Adjudicación Directa")</f>
        <v>0</v>
      </c>
      <c r="EQX2" s="2">
        <f>COUNTIF(EQX11:EQX87,"Adjudicación Directa")</f>
        <v>0</v>
      </c>
      <c r="EQY2" s="2">
        <f>COUNTIF(EQY11:EQY87,"Adjudicación Directa")</f>
        <v>0</v>
      </c>
      <c r="EQZ2" s="2">
        <f>COUNTIF(EQZ11:EQZ87,"Adjudicación Directa")</f>
        <v>0</v>
      </c>
      <c r="ERA2" s="2">
        <f>COUNTIF(ERA11:ERA87,"Adjudicación Directa")</f>
        <v>0</v>
      </c>
      <c r="ERB2" s="2">
        <f>COUNTIF(ERB11:ERB87,"Adjudicación Directa")</f>
        <v>0</v>
      </c>
      <c r="ERC2" s="2">
        <f>COUNTIF(ERC11:ERC87,"Adjudicación Directa")</f>
        <v>0</v>
      </c>
      <c r="ERD2" s="2">
        <f>COUNTIF(ERD11:ERD87,"Adjudicación Directa")</f>
        <v>0</v>
      </c>
      <c r="ERE2" s="2">
        <f>COUNTIF(ERE11:ERE87,"Adjudicación Directa")</f>
        <v>0</v>
      </c>
      <c r="ERF2" s="2">
        <f>COUNTIF(ERF11:ERF87,"Adjudicación Directa")</f>
        <v>0</v>
      </c>
      <c r="ERG2" s="2">
        <f>COUNTIF(ERG11:ERG87,"Adjudicación Directa")</f>
        <v>0</v>
      </c>
      <c r="ERH2" s="2">
        <f>COUNTIF(ERH11:ERH87,"Adjudicación Directa")</f>
        <v>0</v>
      </c>
      <c r="ERI2" s="2">
        <f>COUNTIF(ERI11:ERI87,"Adjudicación Directa")</f>
        <v>0</v>
      </c>
      <c r="ERJ2" s="2">
        <f>COUNTIF(ERJ11:ERJ87,"Adjudicación Directa")</f>
        <v>0</v>
      </c>
      <c r="ERK2" s="2">
        <f>COUNTIF(ERK11:ERK87,"Adjudicación Directa")</f>
        <v>0</v>
      </c>
      <c r="ERL2" s="2">
        <f>COUNTIF(ERL11:ERL87,"Adjudicación Directa")</f>
        <v>0</v>
      </c>
      <c r="ERM2" s="2">
        <f>COUNTIF(ERM11:ERM87,"Adjudicación Directa")</f>
        <v>0</v>
      </c>
      <c r="ERN2" s="2">
        <f>COUNTIF(ERN11:ERN87,"Adjudicación Directa")</f>
        <v>0</v>
      </c>
      <c r="ERO2" s="2">
        <f>COUNTIF(ERO11:ERO87,"Adjudicación Directa")</f>
        <v>0</v>
      </c>
      <c r="ERP2" s="2">
        <f>COUNTIF(ERP11:ERP87,"Adjudicación Directa")</f>
        <v>0</v>
      </c>
      <c r="ERQ2" s="2">
        <f>COUNTIF(ERQ11:ERQ87,"Adjudicación Directa")</f>
        <v>0</v>
      </c>
      <c r="ERR2" s="2">
        <f>COUNTIF(ERR11:ERR87,"Adjudicación Directa")</f>
        <v>0</v>
      </c>
      <c r="ERS2" s="2">
        <f>COUNTIF(ERS11:ERS87,"Adjudicación Directa")</f>
        <v>0</v>
      </c>
      <c r="ERT2" s="2">
        <f>COUNTIF(ERT11:ERT87,"Adjudicación Directa")</f>
        <v>0</v>
      </c>
      <c r="ERU2" s="2">
        <f>COUNTIF(ERU11:ERU87,"Adjudicación Directa")</f>
        <v>0</v>
      </c>
      <c r="ERV2" s="2">
        <f>COUNTIF(ERV11:ERV87,"Adjudicación Directa")</f>
        <v>0</v>
      </c>
      <c r="ERW2" s="2">
        <f>COUNTIF(ERW11:ERW87,"Adjudicación Directa")</f>
        <v>0</v>
      </c>
      <c r="ERX2" s="2">
        <f>COUNTIF(ERX11:ERX87,"Adjudicación Directa")</f>
        <v>0</v>
      </c>
      <c r="ERY2" s="2">
        <f>COUNTIF(ERY11:ERY87,"Adjudicación Directa")</f>
        <v>0</v>
      </c>
      <c r="ERZ2" s="2">
        <f>COUNTIF(ERZ11:ERZ87,"Adjudicación Directa")</f>
        <v>0</v>
      </c>
      <c r="ESA2" s="2">
        <f>COUNTIF(ESA11:ESA87,"Adjudicación Directa")</f>
        <v>0</v>
      </c>
      <c r="ESB2" s="2">
        <f>COUNTIF(ESB11:ESB87,"Adjudicación Directa")</f>
        <v>0</v>
      </c>
      <c r="ESC2" s="2">
        <f>COUNTIF(ESC11:ESC87,"Adjudicación Directa")</f>
        <v>0</v>
      </c>
      <c r="ESD2" s="2">
        <f>COUNTIF(ESD11:ESD87,"Adjudicación Directa")</f>
        <v>0</v>
      </c>
      <c r="ESE2" s="2">
        <f>COUNTIF(ESE11:ESE87,"Adjudicación Directa")</f>
        <v>0</v>
      </c>
      <c r="ESF2" s="2">
        <f>COUNTIF(ESF11:ESF87,"Adjudicación Directa")</f>
        <v>0</v>
      </c>
      <c r="ESG2" s="2">
        <f>COUNTIF(ESG11:ESG87,"Adjudicación Directa")</f>
        <v>0</v>
      </c>
      <c r="ESH2" s="2">
        <f>COUNTIF(ESH11:ESH87,"Adjudicación Directa")</f>
        <v>0</v>
      </c>
      <c r="ESI2" s="2">
        <f>COUNTIF(ESI11:ESI87,"Adjudicación Directa")</f>
        <v>0</v>
      </c>
      <c r="ESJ2" s="2">
        <f>COUNTIF(ESJ11:ESJ87,"Adjudicación Directa")</f>
        <v>0</v>
      </c>
      <c r="ESK2" s="2">
        <f>COUNTIF(ESK11:ESK87,"Adjudicación Directa")</f>
        <v>0</v>
      </c>
      <c r="ESL2" s="2">
        <f>COUNTIF(ESL11:ESL87,"Adjudicación Directa")</f>
        <v>0</v>
      </c>
      <c r="ESM2" s="2">
        <f>COUNTIF(ESM11:ESM87,"Adjudicación Directa")</f>
        <v>0</v>
      </c>
      <c r="ESN2" s="2">
        <f>COUNTIF(ESN11:ESN87,"Adjudicación Directa")</f>
        <v>0</v>
      </c>
      <c r="ESO2" s="2">
        <f>COUNTIF(ESO11:ESO87,"Adjudicación Directa")</f>
        <v>0</v>
      </c>
      <c r="ESP2" s="2">
        <f>COUNTIF(ESP11:ESP87,"Adjudicación Directa")</f>
        <v>0</v>
      </c>
      <c r="ESQ2" s="2">
        <f>COUNTIF(ESQ11:ESQ87,"Adjudicación Directa")</f>
        <v>0</v>
      </c>
      <c r="ESR2" s="2">
        <f>COUNTIF(ESR11:ESR87,"Adjudicación Directa")</f>
        <v>0</v>
      </c>
      <c r="ESS2" s="2">
        <f>COUNTIF(ESS11:ESS87,"Adjudicación Directa")</f>
        <v>0</v>
      </c>
      <c r="EST2" s="2">
        <f>COUNTIF(EST11:EST87,"Adjudicación Directa")</f>
        <v>0</v>
      </c>
      <c r="ESU2" s="2">
        <f>COUNTIF(ESU11:ESU87,"Adjudicación Directa")</f>
        <v>0</v>
      </c>
      <c r="ESV2" s="2">
        <f>COUNTIF(ESV11:ESV87,"Adjudicación Directa")</f>
        <v>0</v>
      </c>
      <c r="ESW2" s="2">
        <f>COUNTIF(ESW11:ESW87,"Adjudicación Directa")</f>
        <v>0</v>
      </c>
      <c r="ESX2" s="2">
        <f>COUNTIF(ESX11:ESX87,"Adjudicación Directa")</f>
        <v>0</v>
      </c>
      <c r="ESY2" s="2">
        <f>COUNTIF(ESY11:ESY87,"Adjudicación Directa")</f>
        <v>0</v>
      </c>
      <c r="ESZ2" s="2">
        <f>COUNTIF(ESZ11:ESZ87,"Adjudicación Directa")</f>
        <v>0</v>
      </c>
      <c r="ETA2" s="2">
        <f>COUNTIF(ETA11:ETA87,"Adjudicación Directa")</f>
        <v>0</v>
      </c>
      <c r="ETB2" s="2">
        <f>COUNTIF(ETB11:ETB87,"Adjudicación Directa")</f>
        <v>0</v>
      </c>
      <c r="ETC2" s="2">
        <f>COUNTIF(ETC11:ETC87,"Adjudicación Directa")</f>
        <v>0</v>
      </c>
      <c r="ETD2" s="2">
        <f>COUNTIF(ETD11:ETD87,"Adjudicación Directa")</f>
        <v>0</v>
      </c>
      <c r="ETE2" s="2">
        <f>COUNTIF(ETE11:ETE87,"Adjudicación Directa")</f>
        <v>0</v>
      </c>
      <c r="ETF2" s="2">
        <f>COUNTIF(ETF11:ETF87,"Adjudicación Directa")</f>
        <v>0</v>
      </c>
      <c r="ETG2" s="2">
        <f>COUNTIF(ETG11:ETG87,"Adjudicación Directa")</f>
        <v>0</v>
      </c>
      <c r="ETH2" s="2">
        <f>COUNTIF(ETH11:ETH87,"Adjudicación Directa")</f>
        <v>0</v>
      </c>
      <c r="ETI2" s="2">
        <f>COUNTIF(ETI11:ETI87,"Adjudicación Directa")</f>
        <v>0</v>
      </c>
      <c r="ETJ2" s="2">
        <f>COUNTIF(ETJ11:ETJ87,"Adjudicación Directa")</f>
        <v>0</v>
      </c>
      <c r="ETK2" s="2">
        <f>COUNTIF(ETK11:ETK87,"Adjudicación Directa")</f>
        <v>0</v>
      </c>
      <c r="ETL2" s="2">
        <f>COUNTIF(ETL11:ETL87,"Adjudicación Directa")</f>
        <v>0</v>
      </c>
      <c r="ETM2" s="2">
        <f>COUNTIF(ETM11:ETM87,"Adjudicación Directa")</f>
        <v>0</v>
      </c>
      <c r="ETN2" s="2">
        <f>COUNTIF(ETN11:ETN87,"Adjudicación Directa")</f>
        <v>0</v>
      </c>
      <c r="ETO2" s="2">
        <f>COUNTIF(ETO11:ETO87,"Adjudicación Directa")</f>
        <v>0</v>
      </c>
      <c r="ETP2" s="2">
        <f>COUNTIF(ETP11:ETP87,"Adjudicación Directa")</f>
        <v>0</v>
      </c>
      <c r="ETQ2" s="2">
        <f>COUNTIF(ETQ11:ETQ87,"Adjudicación Directa")</f>
        <v>0</v>
      </c>
      <c r="ETR2" s="2">
        <f>COUNTIF(ETR11:ETR87,"Adjudicación Directa")</f>
        <v>0</v>
      </c>
      <c r="ETS2" s="2">
        <f>COUNTIF(ETS11:ETS87,"Adjudicación Directa")</f>
        <v>0</v>
      </c>
      <c r="ETT2" s="2">
        <f>COUNTIF(ETT11:ETT87,"Adjudicación Directa")</f>
        <v>0</v>
      </c>
      <c r="ETU2" s="2">
        <f>COUNTIF(ETU11:ETU87,"Adjudicación Directa")</f>
        <v>0</v>
      </c>
      <c r="ETV2" s="2">
        <f>COUNTIF(ETV11:ETV87,"Adjudicación Directa")</f>
        <v>0</v>
      </c>
      <c r="ETW2" s="2">
        <f>COUNTIF(ETW11:ETW87,"Adjudicación Directa")</f>
        <v>0</v>
      </c>
      <c r="ETX2" s="2">
        <f>COUNTIF(ETX11:ETX87,"Adjudicación Directa")</f>
        <v>0</v>
      </c>
      <c r="ETY2" s="2">
        <f>COUNTIF(ETY11:ETY87,"Adjudicación Directa")</f>
        <v>0</v>
      </c>
      <c r="ETZ2" s="2">
        <f>COUNTIF(ETZ11:ETZ87,"Adjudicación Directa")</f>
        <v>0</v>
      </c>
      <c r="EUA2" s="2">
        <f>COUNTIF(EUA11:EUA87,"Adjudicación Directa")</f>
        <v>0</v>
      </c>
      <c r="EUB2" s="2">
        <f>COUNTIF(EUB11:EUB87,"Adjudicación Directa")</f>
        <v>0</v>
      </c>
      <c r="EUC2" s="2">
        <f>COUNTIF(EUC11:EUC87,"Adjudicación Directa")</f>
        <v>0</v>
      </c>
      <c r="EUD2" s="2">
        <f>COUNTIF(EUD11:EUD87,"Adjudicación Directa")</f>
        <v>0</v>
      </c>
      <c r="EUE2" s="2">
        <f>COUNTIF(EUE11:EUE87,"Adjudicación Directa")</f>
        <v>0</v>
      </c>
      <c r="EUF2" s="2">
        <f>COUNTIF(EUF11:EUF87,"Adjudicación Directa")</f>
        <v>0</v>
      </c>
      <c r="EUG2" s="2">
        <f>COUNTIF(EUG11:EUG87,"Adjudicación Directa")</f>
        <v>0</v>
      </c>
      <c r="EUH2" s="2">
        <f>COUNTIF(EUH11:EUH87,"Adjudicación Directa")</f>
        <v>0</v>
      </c>
      <c r="EUI2" s="2">
        <f>COUNTIF(EUI11:EUI87,"Adjudicación Directa")</f>
        <v>0</v>
      </c>
      <c r="EUJ2" s="2">
        <f>COUNTIF(EUJ11:EUJ87,"Adjudicación Directa")</f>
        <v>0</v>
      </c>
      <c r="EUK2" s="2">
        <f>COUNTIF(EUK11:EUK87,"Adjudicación Directa")</f>
        <v>0</v>
      </c>
      <c r="EUL2" s="2">
        <f>COUNTIF(EUL11:EUL87,"Adjudicación Directa")</f>
        <v>0</v>
      </c>
      <c r="EUM2" s="2">
        <f>COUNTIF(EUM11:EUM87,"Adjudicación Directa")</f>
        <v>0</v>
      </c>
      <c r="EUN2" s="2">
        <f>COUNTIF(EUN11:EUN87,"Adjudicación Directa")</f>
        <v>0</v>
      </c>
      <c r="EUO2" s="2">
        <f>COUNTIF(EUO11:EUO87,"Adjudicación Directa")</f>
        <v>0</v>
      </c>
      <c r="EUP2" s="2">
        <f>COUNTIF(EUP11:EUP87,"Adjudicación Directa")</f>
        <v>0</v>
      </c>
      <c r="EUQ2" s="2">
        <f>COUNTIF(EUQ11:EUQ87,"Adjudicación Directa")</f>
        <v>0</v>
      </c>
      <c r="EUR2" s="2">
        <f>COUNTIF(EUR11:EUR87,"Adjudicación Directa")</f>
        <v>0</v>
      </c>
      <c r="EUS2" s="2">
        <f>COUNTIF(EUS11:EUS87,"Adjudicación Directa")</f>
        <v>0</v>
      </c>
      <c r="EUT2" s="2">
        <f>COUNTIF(EUT11:EUT87,"Adjudicación Directa")</f>
        <v>0</v>
      </c>
      <c r="EUU2" s="2">
        <f>COUNTIF(EUU11:EUU87,"Adjudicación Directa")</f>
        <v>0</v>
      </c>
      <c r="EUV2" s="2">
        <f>COUNTIF(EUV11:EUV87,"Adjudicación Directa")</f>
        <v>0</v>
      </c>
      <c r="EUW2" s="2">
        <f>COUNTIF(EUW11:EUW87,"Adjudicación Directa")</f>
        <v>0</v>
      </c>
      <c r="EUX2" s="2">
        <f>COUNTIF(EUX11:EUX87,"Adjudicación Directa")</f>
        <v>0</v>
      </c>
      <c r="EUY2" s="2">
        <f>COUNTIF(EUY11:EUY87,"Adjudicación Directa")</f>
        <v>0</v>
      </c>
      <c r="EUZ2" s="2">
        <f>COUNTIF(EUZ11:EUZ87,"Adjudicación Directa")</f>
        <v>0</v>
      </c>
      <c r="EVA2" s="2">
        <f>COUNTIF(EVA11:EVA87,"Adjudicación Directa")</f>
        <v>0</v>
      </c>
      <c r="EVB2" s="2">
        <f>COUNTIF(EVB11:EVB87,"Adjudicación Directa")</f>
        <v>0</v>
      </c>
      <c r="EVC2" s="2">
        <f>COUNTIF(EVC11:EVC87,"Adjudicación Directa")</f>
        <v>0</v>
      </c>
      <c r="EVD2" s="2">
        <f>COUNTIF(EVD11:EVD87,"Adjudicación Directa")</f>
        <v>0</v>
      </c>
      <c r="EVE2" s="2">
        <f>COUNTIF(EVE11:EVE87,"Adjudicación Directa")</f>
        <v>0</v>
      </c>
      <c r="EVF2" s="2">
        <f>COUNTIF(EVF11:EVF87,"Adjudicación Directa")</f>
        <v>0</v>
      </c>
      <c r="EVG2" s="2">
        <f>COUNTIF(EVG11:EVG87,"Adjudicación Directa")</f>
        <v>0</v>
      </c>
      <c r="EVH2" s="2">
        <f>COUNTIF(EVH11:EVH87,"Adjudicación Directa")</f>
        <v>0</v>
      </c>
      <c r="EVI2" s="2">
        <f>COUNTIF(EVI11:EVI87,"Adjudicación Directa")</f>
        <v>0</v>
      </c>
      <c r="EVJ2" s="2">
        <f>COUNTIF(EVJ11:EVJ87,"Adjudicación Directa")</f>
        <v>0</v>
      </c>
      <c r="EVK2" s="2">
        <f>COUNTIF(EVK11:EVK87,"Adjudicación Directa")</f>
        <v>0</v>
      </c>
      <c r="EVL2" s="2">
        <f>COUNTIF(EVL11:EVL87,"Adjudicación Directa")</f>
        <v>0</v>
      </c>
      <c r="EVM2" s="2">
        <f>COUNTIF(EVM11:EVM87,"Adjudicación Directa")</f>
        <v>0</v>
      </c>
      <c r="EVN2" s="2">
        <f>COUNTIF(EVN11:EVN87,"Adjudicación Directa")</f>
        <v>0</v>
      </c>
      <c r="EVO2" s="2">
        <f>COUNTIF(EVO11:EVO87,"Adjudicación Directa")</f>
        <v>0</v>
      </c>
      <c r="EVP2" s="2">
        <f>COUNTIF(EVP11:EVP87,"Adjudicación Directa")</f>
        <v>0</v>
      </c>
      <c r="EVQ2" s="2">
        <f>COUNTIF(EVQ11:EVQ87,"Adjudicación Directa")</f>
        <v>0</v>
      </c>
      <c r="EVR2" s="2">
        <f>COUNTIF(EVR11:EVR87,"Adjudicación Directa")</f>
        <v>0</v>
      </c>
      <c r="EVS2" s="2">
        <f>COUNTIF(EVS11:EVS87,"Adjudicación Directa")</f>
        <v>0</v>
      </c>
      <c r="EVT2" s="2">
        <f>COUNTIF(EVT11:EVT87,"Adjudicación Directa")</f>
        <v>0</v>
      </c>
      <c r="EVU2" s="2">
        <f>COUNTIF(EVU11:EVU87,"Adjudicación Directa")</f>
        <v>0</v>
      </c>
      <c r="EVV2" s="2">
        <f>COUNTIF(EVV11:EVV87,"Adjudicación Directa")</f>
        <v>0</v>
      </c>
      <c r="EVW2" s="2">
        <f>COUNTIF(EVW11:EVW87,"Adjudicación Directa")</f>
        <v>0</v>
      </c>
      <c r="EVX2" s="2">
        <f>COUNTIF(EVX11:EVX87,"Adjudicación Directa")</f>
        <v>0</v>
      </c>
      <c r="EVY2" s="2">
        <f>COUNTIF(EVY11:EVY87,"Adjudicación Directa")</f>
        <v>0</v>
      </c>
      <c r="EVZ2" s="2">
        <f>COUNTIF(EVZ11:EVZ87,"Adjudicación Directa")</f>
        <v>0</v>
      </c>
      <c r="EWA2" s="2">
        <f>COUNTIF(EWA11:EWA87,"Adjudicación Directa")</f>
        <v>0</v>
      </c>
      <c r="EWB2" s="2">
        <f>COUNTIF(EWB11:EWB87,"Adjudicación Directa")</f>
        <v>0</v>
      </c>
      <c r="EWC2" s="2">
        <f>COUNTIF(EWC11:EWC87,"Adjudicación Directa")</f>
        <v>0</v>
      </c>
      <c r="EWD2" s="2">
        <f>COUNTIF(EWD11:EWD87,"Adjudicación Directa")</f>
        <v>0</v>
      </c>
      <c r="EWE2" s="2">
        <f>COUNTIF(EWE11:EWE87,"Adjudicación Directa")</f>
        <v>0</v>
      </c>
      <c r="EWF2" s="2">
        <f>COUNTIF(EWF11:EWF87,"Adjudicación Directa")</f>
        <v>0</v>
      </c>
      <c r="EWG2" s="2">
        <f>COUNTIF(EWG11:EWG87,"Adjudicación Directa")</f>
        <v>0</v>
      </c>
      <c r="EWH2" s="2">
        <f>COUNTIF(EWH11:EWH87,"Adjudicación Directa")</f>
        <v>0</v>
      </c>
      <c r="EWI2" s="2">
        <f>COUNTIF(EWI11:EWI87,"Adjudicación Directa")</f>
        <v>0</v>
      </c>
      <c r="EWJ2" s="2">
        <f>COUNTIF(EWJ11:EWJ87,"Adjudicación Directa")</f>
        <v>0</v>
      </c>
      <c r="EWK2" s="2">
        <f>COUNTIF(EWK11:EWK87,"Adjudicación Directa")</f>
        <v>0</v>
      </c>
      <c r="EWL2" s="2">
        <f>COUNTIF(EWL11:EWL87,"Adjudicación Directa")</f>
        <v>0</v>
      </c>
      <c r="EWM2" s="2">
        <f>COUNTIF(EWM11:EWM87,"Adjudicación Directa")</f>
        <v>0</v>
      </c>
      <c r="EWN2" s="2">
        <f>COUNTIF(EWN11:EWN87,"Adjudicación Directa")</f>
        <v>0</v>
      </c>
      <c r="EWO2" s="2">
        <f>COUNTIF(EWO11:EWO87,"Adjudicación Directa")</f>
        <v>0</v>
      </c>
      <c r="EWP2" s="2">
        <f>COUNTIF(EWP11:EWP87,"Adjudicación Directa")</f>
        <v>0</v>
      </c>
      <c r="EWQ2" s="2">
        <f>COUNTIF(EWQ11:EWQ87,"Adjudicación Directa")</f>
        <v>0</v>
      </c>
      <c r="EWR2" s="2">
        <f>COUNTIF(EWR11:EWR87,"Adjudicación Directa")</f>
        <v>0</v>
      </c>
      <c r="EWS2" s="2">
        <f>COUNTIF(EWS11:EWS87,"Adjudicación Directa")</f>
        <v>0</v>
      </c>
      <c r="EWT2" s="2">
        <f>COUNTIF(EWT11:EWT87,"Adjudicación Directa")</f>
        <v>0</v>
      </c>
      <c r="EWU2" s="2">
        <f>COUNTIF(EWU11:EWU87,"Adjudicación Directa")</f>
        <v>0</v>
      </c>
      <c r="EWV2" s="2">
        <f>COUNTIF(EWV11:EWV87,"Adjudicación Directa")</f>
        <v>0</v>
      </c>
      <c r="EWW2" s="2">
        <f>COUNTIF(EWW11:EWW87,"Adjudicación Directa")</f>
        <v>0</v>
      </c>
      <c r="EWX2" s="2">
        <f>COUNTIF(EWX11:EWX87,"Adjudicación Directa")</f>
        <v>0</v>
      </c>
      <c r="EWY2" s="2">
        <f>COUNTIF(EWY11:EWY87,"Adjudicación Directa")</f>
        <v>0</v>
      </c>
      <c r="EWZ2" s="2">
        <f>COUNTIF(EWZ11:EWZ87,"Adjudicación Directa")</f>
        <v>0</v>
      </c>
      <c r="EXA2" s="2">
        <f>COUNTIF(EXA11:EXA87,"Adjudicación Directa")</f>
        <v>0</v>
      </c>
      <c r="EXB2" s="2">
        <f>COUNTIF(EXB11:EXB87,"Adjudicación Directa")</f>
        <v>0</v>
      </c>
      <c r="EXC2" s="2">
        <f>COUNTIF(EXC11:EXC87,"Adjudicación Directa")</f>
        <v>0</v>
      </c>
      <c r="EXD2" s="2">
        <f>COUNTIF(EXD11:EXD87,"Adjudicación Directa")</f>
        <v>0</v>
      </c>
      <c r="EXE2" s="2">
        <f>COUNTIF(EXE11:EXE87,"Adjudicación Directa")</f>
        <v>0</v>
      </c>
      <c r="EXF2" s="2">
        <f>COUNTIF(EXF11:EXF87,"Adjudicación Directa")</f>
        <v>0</v>
      </c>
      <c r="EXG2" s="2">
        <f>COUNTIF(EXG11:EXG87,"Adjudicación Directa")</f>
        <v>0</v>
      </c>
      <c r="EXH2" s="2">
        <f>COUNTIF(EXH11:EXH87,"Adjudicación Directa")</f>
        <v>0</v>
      </c>
      <c r="EXI2" s="2">
        <f>COUNTIF(EXI11:EXI87,"Adjudicación Directa")</f>
        <v>0</v>
      </c>
      <c r="EXJ2" s="2">
        <f>COUNTIF(EXJ11:EXJ87,"Adjudicación Directa")</f>
        <v>0</v>
      </c>
      <c r="EXK2" s="2">
        <f>COUNTIF(EXK11:EXK87,"Adjudicación Directa")</f>
        <v>0</v>
      </c>
      <c r="EXL2" s="2">
        <f>COUNTIF(EXL11:EXL87,"Adjudicación Directa")</f>
        <v>0</v>
      </c>
      <c r="EXM2" s="2">
        <f>COUNTIF(EXM11:EXM87,"Adjudicación Directa")</f>
        <v>0</v>
      </c>
      <c r="EXN2" s="2">
        <f>COUNTIF(EXN11:EXN87,"Adjudicación Directa")</f>
        <v>0</v>
      </c>
      <c r="EXO2" s="2">
        <f>COUNTIF(EXO11:EXO87,"Adjudicación Directa")</f>
        <v>0</v>
      </c>
      <c r="EXP2" s="2">
        <f>COUNTIF(EXP11:EXP87,"Adjudicación Directa")</f>
        <v>0</v>
      </c>
      <c r="EXQ2" s="2">
        <f>COUNTIF(EXQ11:EXQ87,"Adjudicación Directa")</f>
        <v>0</v>
      </c>
      <c r="EXR2" s="2">
        <f>COUNTIF(EXR11:EXR87,"Adjudicación Directa")</f>
        <v>0</v>
      </c>
      <c r="EXS2" s="2">
        <f>COUNTIF(EXS11:EXS87,"Adjudicación Directa")</f>
        <v>0</v>
      </c>
      <c r="EXT2" s="2">
        <f>COUNTIF(EXT11:EXT87,"Adjudicación Directa")</f>
        <v>0</v>
      </c>
      <c r="EXU2" s="2">
        <f>COUNTIF(EXU11:EXU87,"Adjudicación Directa")</f>
        <v>0</v>
      </c>
      <c r="EXV2" s="2">
        <f>COUNTIF(EXV11:EXV87,"Adjudicación Directa")</f>
        <v>0</v>
      </c>
      <c r="EXW2" s="2">
        <f>COUNTIF(EXW11:EXW87,"Adjudicación Directa")</f>
        <v>0</v>
      </c>
      <c r="EXX2" s="2">
        <f>COUNTIF(EXX11:EXX87,"Adjudicación Directa")</f>
        <v>0</v>
      </c>
      <c r="EXY2" s="2">
        <f>COUNTIF(EXY11:EXY87,"Adjudicación Directa")</f>
        <v>0</v>
      </c>
      <c r="EXZ2" s="2">
        <f>COUNTIF(EXZ11:EXZ87,"Adjudicación Directa")</f>
        <v>0</v>
      </c>
      <c r="EYA2" s="2">
        <f>COUNTIF(EYA11:EYA87,"Adjudicación Directa")</f>
        <v>0</v>
      </c>
      <c r="EYB2" s="2">
        <f>COUNTIF(EYB11:EYB87,"Adjudicación Directa")</f>
        <v>0</v>
      </c>
      <c r="EYC2" s="2">
        <f>COUNTIF(EYC11:EYC87,"Adjudicación Directa")</f>
        <v>0</v>
      </c>
      <c r="EYD2" s="2">
        <f>COUNTIF(EYD11:EYD87,"Adjudicación Directa")</f>
        <v>0</v>
      </c>
      <c r="EYE2" s="2">
        <f>COUNTIF(EYE11:EYE87,"Adjudicación Directa")</f>
        <v>0</v>
      </c>
      <c r="EYF2" s="2">
        <f>COUNTIF(EYF11:EYF87,"Adjudicación Directa")</f>
        <v>0</v>
      </c>
      <c r="EYG2" s="2">
        <f>COUNTIF(EYG11:EYG87,"Adjudicación Directa")</f>
        <v>0</v>
      </c>
      <c r="EYH2" s="2">
        <f>COUNTIF(EYH11:EYH87,"Adjudicación Directa")</f>
        <v>0</v>
      </c>
      <c r="EYI2" s="2">
        <f>COUNTIF(EYI11:EYI87,"Adjudicación Directa")</f>
        <v>0</v>
      </c>
      <c r="EYJ2" s="2">
        <f>COUNTIF(EYJ11:EYJ87,"Adjudicación Directa")</f>
        <v>0</v>
      </c>
      <c r="EYK2" s="2">
        <f>COUNTIF(EYK11:EYK87,"Adjudicación Directa")</f>
        <v>0</v>
      </c>
      <c r="EYL2" s="2">
        <f>COUNTIF(EYL11:EYL87,"Adjudicación Directa")</f>
        <v>0</v>
      </c>
      <c r="EYM2" s="2">
        <f>COUNTIF(EYM11:EYM87,"Adjudicación Directa")</f>
        <v>0</v>
      </c>
      <c r="EYN2" s="2">
        <f>COUNTIF(EYN11:EYN87,"Adjudicación Directa")</f>
        <v>0</v>
      </c>
      <c r="EYO2" s="2">
        <f>COUNTIF(EYO11:EYO87,"Adjudicación Directa")</f>
        <v>0</v>
      </c>
      <c r="EYP2" s="2">
        <f>COUNTIF(EYP11:EYP87,"Adjudicación Directa")</f>
        <v>0</v>
      </c>
      <c r="EYQ2" s="2">
        <f>COUNTIF(EYQ11:EYQ87,"Adjudicación Directa")</f>
        <v>0</v>
      </c>
      <c r="EYR2" s="2">
        <f>COUNTIF(EYR11:EYR87,"Adjudicación Directa")</f>
        <v>0</v>
      </c>
      <c r="EYS2" s="2">
        <f>COUNTIF(EYS11:EYS87,"Adjudicación Directa")</f>
        <v>0</v>
      </c>
      <c r="EYT2" s="2">
        <f>COUNTIF(EYT11:EYT87,"Adjudicación Directa")</f>
        <v>0</v>
      </c>
      <c r="EYU2" s="2">
        <f>COUNTIF(EYU11:EYU87,"Adjudicación Directa")</f>
        <v>0</v>
      </c>
      <c r="EYV2" s="2">
        <f>COUNTIF(EYV11:EYV87,"Adjudicación Directa")</f>
        <v>0</v>
      </c>
      <c r="EYW2" s="2">
        <f>COUNTIF(EYW11:EYW87,"Adjudicación Directa")</f>
        <v>0</v>
      </c>
      <c r="EYX2" s="2">
        <f>COUNTIF(EYX11:EYX87,"Adjudicación Directa")</f>
        <v>0</v>
      </c>
      <c r="EYY2" s="2">
        <f>COUNTIF(EYY11:EYY87,"Adjudicación Directa")</f>
        <v>0</v>
      </c>
      <c r="EYZ2" s="2">
        <f>COUNTIF(EYZ11:EYZ87,"Adjudicación Directa")</f>
        <v>0</v>
      </c>
      <c r="EZA2" s="2">
        <f>COUNTIF(EZA11:EZA87,"Adjudicación Directa")</f>
        <v>0</v>
      </c>
      <c r="EZB2" s="2">
        <f>COUNTIF(EZB11:EZB87,"Adjudicación Directa")</f>
        <v>0</v>
      </c>
      <c r="EZC2" s="2">
        <f>COUNTIF(EZC11:EZC87,"Adjudicación Directa")</f>
        <v>0</v>
      </c>
      <c r="EZD2" s="2">
        <f>COUNTIF(EZD11:EZD87,"Adjudicación Directa")</f>
        <v>0</v>
      </c>
      <c r="EZE2" s="2">
        <f>COUNTIF(EZE11:EZE87,"Adjudicación Directa")</f>
        <v>0</v>
      </c>
      <c r="EZF2" s="2">
        <f>COUNTIF(EZF11:EZF87,"Adjudicación Directa")</f>
        <v>0</v>
      </c>
      <c r="EZG2" s="2">
        <f>COUNTIF(EZG11:EZG87,"Adjudicación Directa")</f>
        <v>0</v>
      </c>
      <c r="EZH2" s="2">
        <f>COUNTIF(EZH11:EZH87,"Adjudicación Directa")</f>
        <v>0</v>
      </c>
      <c r="EZI2" s="2">
        <f>COUNTIF(EZI11:EZI87,"Adjudicación Directa")</f>
        <v>0</v>
      </c>
      <c r="EZJ2" s="2">
        <f>COUNTIF(EZJ11:EZJ87,"Adjudicación Directa")</f>
        <v>0</v>
      </c>
      <c r="EZK2" s="2">
        <f>COUNTIF(EZK11:EZK87,"Adjudicación Directa")</f>
        <v>0</v>
      </c>
      <c r="EZL2" s="2">
        <f>COUNTIF(EZL11:EZL87,"Adjudicación Directa")</f>
        <v>0</v>
      </c>
      <c r="EZM2" s="2">
        <f>COUNTIF(EZM11:EZM87,"Adjudicación Directa")</f>
        <v>0</v>
      </c>
      <c r="EZN2" s="2">
        <f>COUNTIF(EZN11:EZN87,"Adjudicación Directa")</f>
        <v>0</v>
      </c>
      <c r="EZO2" s="2">
        <f>COUNTIF(EZO11:EZO87,"Adjudicación Directa")</f>
        <v>0</v>
      </c>
      <c r="EZP2" s="2">
        <f>COUNTIF(EZP11:EZP87,"Adjudicación Directa")</f>
        <v>0</v>
      </c>
      <c r="EZQ2" s="2">
        <f>COUNTIF(EZQ11:EZQ87,"Adjudicación Directa")</f>
        <v>0</v>
      </c>
      <c r="EZR2" s="2">
        <f>COUNTIF(EZR11:EZR87,"Adjudicación Directa")</f>
        <v>0</v>
      </c>
      <c r="EZS2" s="2">
        <f>COUNTIF(EZS11:EZS87,"Adjudicación Directa")</f>
        <v>0</v>
      </c>
      <c r="EZT2" s="2">
        <f>COUNTIF(EZT11:EZT87,"Adjudicación Directa")</f>
        <v>0</v>
      </c>
      <c r="EZU2" s="2">
        <f>COUNTIF(EZU11:EZU87,"Adjudicación Directa")</f>
        <v>0</v>
      </c>
      <c r="EZV2" s="2">
        <f>COUNTIF(EZV11:EZV87,"Adjudicación Directa")</f>
        <v>0</v>
      </c>
      <c r="EZW2" s="2">
        <f>COUNTIF(EZW11:EZW87,"Adjudicación Directa")</f>
        <v>0</v>
      </c>
      <c r="EZX2" s="2">
        <f>COUNTIF(EZX11:EZX87,"Adjudicación Directa")</f>
        <v>0</v>
      </c>
      <c r="EZY2" s="2">
        <f>COUNTIF(EZY11:EZY87,"Adjudicación Directa")</f>
        <v>0</v>
      </c>
      <c r="EZZ2" s="2">
        <f>COUNTIF(EZZ11:EZZ87,"Adjudicación Directa")</f>
        <v>0</v>
      </c>
      <c r="FAA2" s="2">
        <f>COUNTIF(FAA11:FAA87,"Adjudicación Directa")</f>
        <v>0</v>
      </c>
      <c r="FAB2" s="2">
        <f>COUNTIF(FAB11:FAB87,"Adjudicación Directa")</f>
        <v>0</v>
      </c>
      <c r="FAC2" s="2">
        <f>COUNTIF(FAC11:FAC87,"Adjudicación Directa")</f>
        <v>0</v>
      </c>
      <c r="FAD2" s="2">
        <f>COUNTIF(FAD11:FAD87,"Adjudicación Directa")</f>
        <v>0</v>
      </c>
      <c r="FAE2" s="2">
        <f>COUNTIF(FAE11:FAE87,"Adjudicación Directa")</f>
        <v>0</v>
      </c>
      <c r="FAF2" s="2">
        <f>COUNTIF(FAF11:FAF87,"Adjudicación Directa")</f>
        <v>0</v>
      </c>
      <c r="FAG2" s="2">
        <f>COUNTIF(FAG11:FAG87,"Adjudicación Directa")</f>
        <v>0</v>
      </c>
      <c r="FAH2" s="2">
        <f>COUNTIF(FAH11:FAH87,"Adjudicación Directa")</f>
        <v>0</v>
      </c>
      <c r="FAI2" s="2">
        <f>COUNTIF(FAI11:FAI87,"Adjudicación Directa")</f>
        <v>0</v>
      </c>
      <c r="FAJ2" s="2">
        <f>COUNTIF(FAJ11:FAJ87,"Adjudicación Directa")</f>
        <v>0</v>
      </c>
      <c r="FAK2" s="2">
        <f>COUNTIF(FAK11:FAK87,"Adjudicación Directa")</f>
        <v>0</v>
      </c>
      <c r="FAL2" s="2">
        <f>COUNTIF(FAL11:FAL87,"Adjudicación Directa")</f>
        <v>0</v>
      </c>
      <c r="FAM2" s="2">
        <f>COUNTIF(FAM11:FAM87,"Adjudicación Directa")</f>
        <v>0</v>
      </c>
      <c r="FAN2" s="2">
        <f>COUNTIF(FAN11:FAN87,"Adjudicación Directa")</f>
        <v>0</v>
      </c>
      <c r="FAO2" s="2">
        <f>COUNTIF(FAO11:FAO87,"Adjudicación Directa")</f>
        <v>0</v>
      </c>
      <c r="FAP2" s="2">
        <f>COUNTIF(FAP11:FAP87,"Adjudicación Directa")</f>
        <v>0</v>
      </c>
      <c r="FAQ2" s="2">
        <f>COUNTIF(FAQ11:FAQ87,"Adjudicación Directa")</f>
        <v>0</v>
      </c>
      <c r="FAR2" s="2">
        <f>COUNTIF(FAR11:FAR87,"Adjudicación Directa")</f>
        <v>0</v>
      </c>
      <c r="FAS2" s="2">
        <f>COUNTIF(FAS11:FAS87,"Adjudicación Directa")</f>
        <v>0</v>
      </c>
      <c r="FAT2" s="2">
        <f>COUNTIF(FAT11:FAT87,"Adjudicación Directa")</f>
        <v>0</v>
      </c>
      <c r="FAU2" s="2">
        <f>COUNTIF(FAU11:FAU87,"Adjudicación Directa")</f>
        <v>0</v>
      </c>
      <c r="FAV2" s="2">
        <f>COUNTIF(FAV11:FAV87,"Adjudicación Directa")</f>
        <v>0</v>
      </c>
      <c r="FAW2" s="2">
        <f>COUNTIF(FAW11:FAW87,"Adjudicación Directa")</f>
        <v>0</v>
      </c>
      <c r="FAX2" s="2">
        <f>COUNTIF(FAX11:FAX87,"Adjudicación Directa")</f>
        <v>0</v>
      </c>
      <c r="FAY2" s="2">
        <f>COUNTIF(FAY11:FAY87,"Adjudicación Directa")</f>
        <v>0</v>
      </c>
      <c r="FAZ2" s="2">
        <f>COUNTIF(FAZ11:FAZ87,"Adjudicación Directa")</f>
        <v>0</v>
      </c>
      <c r="FBA2" s="2">
        <f>COUNTIF(FBA11:FBA87,"Adjudicación Directa")</f>
        <v>0</v>
      </c>
      <c r="FBB2" s="2">
        <f>COUNTIF(FBB11:FBB87,"Adjudicación Directa")</f>
        <v>0</v>
      </c>
      <c r="FBC2" s="2">
        <f>COUNTIF(FBC11:FBC87,"Adjudicación Directa")</f>
        <v>0</v>
      </c>
      <c r="FBD2" s="2">
        <f>COUNTIF(FBD11:FBD87,"Adjudicación Directa")</f>
        <v>0</v>
      </c>
      <c r="FBE2" s="2">
        <f>COUNTIF(FBE11:FBE87,"Adjudicación Directa")</f>
        <v>0</v>
      </c>
      <c r="FBF2" s="2">
        <f>COUNTIF(FBF11:FBF87,"Adjudicación Directa")</f>
        <v>0</v>
      </c>
      <c r="FBG2" s="2">
        <f>COUNTIF(FBG11:FBG87,"Adjudicación Directa")</f>
        <v>0</v>
      </c>
      <c r="FBH2" s="2">
        <f>COUNTIF(FBH11:FBH87,"Adjudicación Directa")</f>
        <v>0</v>
      </c>
      <c r="FBI2" s="2">
        <f>COUNTIF(FBI11:FBI87,"Adjudicación Directa")</f>
        <v>0</v>
      </c>
      <c r="FBJ2" s="2">
        <f>COUNTIF(FBJ11:FBJ87,"Adjudicación Directa")</f>
        <v>0</v>
      </c>
      <c r="FBK2" s="2">
        <f>COUNTIF(FBK11:FBK87,"Adjudicación Directa")</f>
        <v>0</v>
      </c>
      <c r="FBL2" s="2">
        <f>COUNTIF(FBL11:FBL87,"Adjudicación Directa")</f>
        <v>0</v>
      </c>
      <c r="FBM2" s="2">
        <f>COUNTIF(FBM11:FBM87,"Adjudicación Directa")</f>
        <v>0</v>
      </c>
      <c r="FBN2" s="2">
        <f>COUNTIF(FBN11:FBN87,"Adjudicación Directa")</f>
        <v>0</v>
      </c>
      <c r="FBO2" s="2">
        <f>COUNTIF(FBO11:FBO87,"Adjudicación Directa")</f>
        <v>0</v>
      </c>
      <c r="FBP2" s="2">
        <f>COUNTIF(FBP11:FBP87,"Adjudicación Directa")</f>
        <v>0</v>
      </c>
      <c r="FBQ2" s="2">
        <f>COUNTIF(FBQ11:FBQ87,"Adjudicación Directa")</f>
        <v>0</v>
      </c>
      <c r="FBR2" s="2">
        <f>COUNTIF(FBR11:FBR87,"Adjudicación Directa")</f>
        <v>0</v>
      </c>
      <c r="FBS2" s="2">
        <f>COUNTIF(FBS11:FBS87,"Adjudicación Directa")</f>
        <v>0</v>
      </c>
      <c r="FBT2" s="2">
        <f>COUNTIF(FBT11:FBT87,"Adjudicación Directa")</f>
        <v>0</v>
      </c>
      <c r="FBU2" s="2">
        <f>COUNTIF(FBU11:FBU87,"Adjudicación Directa")</f>
        <v>0</v>
      </c>
      <c r="FBV2" s="2">
        <f>COUNTIF(FBV11:FBV87,"Adjudicación Directa")</f>
        <v>0</v>
      </c>
      <c r="FBW2" s="2">
        <f>COUNTIF(FBW11:FBW87,"Adjudicación Directa")</f>
        <v>0</v>
      </c>
      <c r="FBX2" s="2">
        <f>COUNTIF(FBX11:FBX87,"Adjudicación Directa")</f>
        <v>0</v>
      </c>
      <c r="FBY2" s="2">
        <f>COUNTIF(FBY11:FBY87,"Adjudicación Directa")</f>
        <v>0</v>
      </c>
      <c r="FBZ2" s="2">
        <f>COUNTIF(FBZ11:FBZ87,"Adjudicación Directa")</f>
        <v>0</v>
      </c>
      <c r="FCA2" s="2">
        <f>COUNTIF(FCA11:FCA87,"Adjudicación Directa")</f>
        <v>0</v>
      </c>
      <c r="FCB2" s="2">
        <f>COUNTIF(FCB11:FCB87,"Adjudicación Directa")</f>
        <v>0</v>
      </c>
      <c r="FCC2" s="2">
        <f>COUNTIF(FCC11:FCC87,"Adjudicación Directa")</f>
        <v>0</v>
      </c>
      <c r="FCD2" s="2">
        <f>COUNTIF(FCD11:FCD87,"Adjudicación Directa")</f>
        <v>0</v>
      </c>
      <c r="FCE2" s="2">
        <f>COUNTIF(FCE11:FCE87,"Adjudicación Directa")</f>
        <v>0</v>
      </c>
      <c r="FCF2" s="2">
        <f>COUNTIF(FCF11:FCF87,"Adjudicación Directa")</f>
        <v>0</v>
      </c>
      <c r="FCG2" s="2">
        <f>COUNTIF(FCG11:FCG87,"Adjudicación Directa")</f>
        <v>0</v>
      </c>
      <c r="FCH2" s="2">
        <f>COUNTIF(FCH11:FCH87,"Adjudicación Directa")</f>
        <v>0</v>
      </c>
      <c r="FCI2" s="2">
        <f>COUNTIF(FCI11:FCI87,"Adjudicación Directa")</f>
        <v>0</v>
      </c>
      <c r="FCJ2" s="2">
        <f>COUNTIF(FCJ11:FCJ87,"Adjudicación Directa")</f>
        <v>0</v>
      </c>
      <c r="FCK2" s="2">
        <f>COUNTIF(FCK11:FCK87,"Adjudicación Directa")</f>
        <v>0</v>
      </c>
      <c r="FCL2" s="2">
        <f>COUNTIF(FCL11:FCL87,"Adjudicación Directa")</f>
        <v>0</v>
      </c>
      <c r="FCM2" s="2">
        <f>COUNTIF(FCM11:FCM87,"Adjudicación Directa")</f>
        <v>0</v>
      </c>
      <c r="FCN2" s="2">
        <f>COUNTIF(FCN11:FCN87,"Adjudicación Directa")</f>
        <v>0</v>
      </c>
      <c r="FCO2" s="2">
        <f>COUNTIF(FCO11:FCO87,"Adjudicación Directa")</f>
        <v>0</v>
      </c>
      <c r="FCP2" s="2">
        <f>COUNTIF(FCP11:FCP87,"Adjudicación Directa")</f>
        <v>0</v>
      </c>
      <c r="FCQ2" s="2">
        <f>COUNTIF(FCQ11:FCQ87,"Adjudicación Directa")</f>
        <v>0</v>
      </c>
      <c r="FCR2" s="2">
        <f>COUNTIF(FCR11:FCR87,"Adjudicación Directa")</f>
        <v>0</v>
      </c>
      <c r="FCS2" s="2">
        <f>COUNTIF(FCS11:FCS87,"Adjudicación Directa")</f>
        <v>0</v>
      </c>
      <c r="FCT2" s="2">
        <f>COUNTIF(FCT11:FCT87,"Adjudicación Directa")</f>
        <v>0</v>
      </c>
      <c r="FCU2" s="2">
        <f>COUNTIF(FCU11:FCU87,"Adjudicación Directa")</f>
        <v>0</v>
      </c>
      <c r="FCV2" s="2">
        <f>COUNTIF(FCV11:FCV87,"Adjudicación Directa")</f>
        <v>0</v>
      </c>
      <c r="FCW2" s="2">
        <f>COUNTIF(FCW11:FCW87,"Adjudicación Directa")</f>
        <v>0</v>
      </c>
      <c r="FCX2" s="2">
        <f>COUNTIF(FCX11:FCX87,"Adjudicación Directa")</f>
        <v>0</v>
      </c>
      <c r="FCY2" s="2">
        <f>COUNTIF(FCY11:FCY87,"Adjudicación Directa")</f>
        <v>0</v>
      </c>
      <c r="FCZ2" s="2">
        <f>COUNTIF(FCZ11:FCZ87,"Adjudicación Directa")</f>
        <v>0</v>
      </c>
      <c r="FDA2" s="2">
        <f>COUNTIF(FDA11:FDA87,"Adjudicación Directa")</f>
        <v>0</v>
      </c>
      <c r="FDB2" s="2">
        <f>COUNTIF(FDB11:FDB87,"Adjudicación Directa")</f>
        <v>0</v>
      </c>
      <c r="FDC2" s="2">
        <f>COUNTIF(FDC11:FDC87,"Adjudicación Directa")</f>
        <v>0</v>
      </c>
      <c r="FDD2" s="2">
        <f>COUNTIF(FDD11:FDD87,"Adjudicación Directa")</f>
        <v>0</v>
      </c>
      <c r="FDE2" s="2">
        <f>COUNTIF(FDE11:FDE87,"Adjudicación Directa")</f>
        <v>0</v>
      </c>
      <c r="FDF2" s="2">
        <f>COUNTIF(FDF11:FDF87,"Adjudicación Directa")</f>
        <v>0</v>
      </c>
      <c r="FDG2" s="2">
        <f>COUNTIF(FDG11:FDG87,"Adjudicación Directa")</f>
        <v>0</v>
      </c>
      <c r="FDH2" s="2">
        <f>COUNTIF(FDH11:FDH87,"Adjudicación Directa")</f>
        <v>0</v>
      </c>
      <c r="FDI2" s="2">
        <f>COUNTIF(FDI11:FDI87,"Adjudicación Directa")</f>
        <v>0</v>
      </c>
      <c r="FDJ2" s="2">
        <f>COUNTIF(FDJ11:FDJ87,"Adjudicación Directa")</f>
        <v>0</v>
      </c>
      <c r="FDK2" s="2">
        <f>COUNTIF(FDK11:FDK87,"Adjudicación Directa")</f>
        <v>0</v>
      </c>
      <c r="FDL2" s="2">
        <f>COUNTIF(FDL11:FDL87,"Adjudicación Directa")</f>
        <v>0</v>
      </c>
      <c r="FDM2" s="2">
        <f>COUNTIF(FDM11:FDM87,"Adjudicación Directa")</f>
        <v>0</v>
      </c>
      <c r="FDN2" s="2">
        <f>COUNTIF(FDN11:FDN87,"Adjudicación Directa")</f>
        <v>0</v>
      </c>
      <c r="FDO2" s="2">
        <f>COUNTIF(FDO11:FDO87,"Adjudicación Directa")</f>
        <v>0</v>
      </c>
      <c r="FDP2" s="2">
        <f>COUNTIF(FDP11:FDP87,"Adjudicación Directa")</f>
        <v>0</v>
      </c>
      <c r="FDQ2" s="2">
        <f>COUNTIF(FDQ11:FDQ87,"Adjudicación Directa")</f>
        <v>0</v>
      </c>
      <c r="FDR2" s="2">
        <f>COUNTIF(FDR11:FDR87,"Adjudicación Directa")</f>
        <v>0</v>
      </c>
      <c r="FDS2" s="2">
        <f>COUNTIF(FDS11:FDS87,"Adjudicación Directa")</f>
        <v>0</v>
      </c>
      <c r="FDT2" s="2">
        <f>COUNTIF(FDT11:FDT87,"Adjudicación Directa")</f>
        <v>0</v>
      </c>
      <c r="FDU2" s="2">
        <f>COUNTIF(FDU11:FDU87,"Adjudicación Directa")</f>
        <v>0</v>
      </c>
      <c r="FDV2" s="2">
        <f>COUNTIF(FDV11:FDV87,"Adjudicación Directa")</f>
        <v>0</v>
      </c>
      <c r="FDW2" s="2">
        <f>COUNTIF(FDW11:FDW87,"Adjudicación Directa")</f>
        <v>0</v>
      </c>
      <c r="FDX2" s="2">
        <f>COUNTIF(FDX11:FDX87,"Adjudicación Directa")</f>
        <v>0</v>
      </c>
      <c r="FDY2" s="2">
        <f>COUNTIF(FDY11:FDY87,"Adjudicación Directa")</f>
        <v>0</v>
      </c>
      <c r="FDZ2" s="2">
        <f>COUNTIF(FDZ11:FDZ87,"Adjudicación Directa")</f>
        <v>0</v>
      </c>
      <c r="FEA2" s="2">
        <f>COUNTIF(FEA11:FEA87,"Adjudicación Directa")</f>
        <v>0</v>
      </c>
      <c r="FEB2" s="2">
        <f>COUNTIF(FEB11:FEB87,"Adjudicación Directa")</f>
        <v>0</v>
      </c>
      <c r="FEC2" s="2">
        <f>COUNTIF(FEC11:FEC87,"Adjudicación Directa")</f>
        <v>0</v>
      </c>
      <c r="FED2" s="2">
        <f>COUNTIF(FED11:FED87,"Adjudicación Directa")</f>
        <v>0</v>
      </c>
      <c r="FEE2" s="2">
        <f>COUNTIF(FEE11:FEE87,"Adjudicación Directa")</f>
        <v>0</v>
      </c>
      <c r="FEF2" s="2">
        <f>COUNTIF(FEF11:FEF87,"Adjudicación Directa")</f>
        <v>0</v>
      </c>
      <c r="FEG2" s="2">
        <f>COUNTIF(FEG11:FEG87,"Adjudicación Directa")</f>
        <v>0</v>
      </c>
      <c r="FEH2" s="2">
        <f>COUNTIF(FEH11:FEH87,"Adjudicación Directa")</f>
        <v>0</v>
      </c>
      <c r="FEI2" s="2">
        <f>COUNTIF(FEI11:FEI87,"Adjudicación Directa")</f>
        <v>0</v>
      </c>
      <c r="FEJ2" s="2">
        <f>COUNTIF(FEJ11:FEJ87,"Adjudicación Directa")</f>
        <v>0</v>
      </c>
      <c r="FEK2" s="2">
        <f>COUNTIF(FEK11:FEK87,"Adjudicación Directa")</f>
        <v>0</v>
      </c>
      <c r="FEL2" s="2">
        <f>COUNTIF(FEL11:FEL87,"Adjudicación Directa")</f>
        <v>0</v>
      </c>
      <c r="FEM2" s="2">
        <f>COUNTIF(FEM11:FEM87,"Adjudicación Directa")</f>
        <v>0</v>
      </c>
      <c r="FEN2" s="2">
        <f>COUNTIF(FEN11:FEN87,"Adjudicación Directa")</f>
        <v>0</v>
      </c>
      <c r="FEO2" s="2">
        <f>COUNTIF(FEO11:FEO87,"Adjudicación Directa")</f>
        <v>0</v>
      </c>
      <c r="FEP2" s="2">
        <f>COUNTIF(FEP11:FEP87,"Adjudicación Directa")</f>
        <v>0</v>
      </c>
      <c r="FEQ2" s="2">
        <f>COUNTIF(FEQ11:FEQ87,"Adjudicación Directa")</f>
        <v>0</v>
      </c>
      <c r="FER2" s="2">
        <f>COUNTIF(FER11:FER87,"Adjudicación Directa")</f>
        <v>0</v>
      </c>
      <c r="FES2" s="2">
        <f>COUNTIF(FES11:FES87,"Adjudicación Directa")</f>
        <v>0</v>
      </c>
      <c r="FET2" s="2">
        <f>COUNTIF(FET11:FET87,"Adjudicación Directa")</f>
        <v>0</v>
      </c>
      <c r="FEU2" s="2">
        <f>COUNTIF(FEU11:FEU87,"Adjudicación Directa")</f>
        <v>0</v>
      </c>
      <c r="FEV2" s="2">
        <f>COUNTIF(FEV11:FEV87,"Adjudicación Directa")</f>
        <v>0</v>
      </c>
      <c r="FEW2" s="2">
        <f>COUNTIF(FEW11:FEW87,"Adjudicación Directa")</f>
        <v>0</v>
      </c>
      <c r="FEX2" s="2">
        <f>COUNTIF(FEX11:FEX87,"Adjudicación Directa")</f>
        <v>0</v>
      </c>
      <c r="FEY2" s="2">
        <f>COUNTIF(FEY11:FEY87,"Adjudicación Directa")</f>
        <v>0</v>
      </c>
      <c r="FEZ2" s="2">
        <f>COUNTIF(FEZ11:FEZ87,"Adjudicación Directa")</f>
        <v>0</v>
      </c>
      <c r="FFA2" s="2">
        <f>COUNTIF(FFA11:FFA87,"Adjudicación Directa")</f>
        <v>0</v>
      </c>
      <c r="FFB2" s="2">
        <f>COUNTIF(FFB11:FFB87,"Adjudicación Directa")</f>
        <v>0</v>
      </c>
      <c r="FFC2" s="2">
        <f>COUNTIF(FFC11:FFC87,"Adjudicación Directa")</f>
        <v>0</v>
      </c>
      <c r="FFD2" s="2">
        <f>COUNTIF(FFD11:FFD87,"Adjudicación Directa")</f>
        <v>0</v>
      </c>
      <c r="FFE2" s="2">
        <f>COUNTIF(FFE11:FFE87,"Adjudicación Directa")</f>
        <v>0</v>
      </c>
      <c r="FFF2" s="2">
        <f>COUNTIF(FFF11:FFF87,"Adjudicación Directa")</f>
        <v>0</v>
      </c>
      <c r="FFG2" s="2">
        <f>COUNTIF(FFG11:FFG87,"Adjudicación Directa")</f>
        <v>0</v>
      </c>
      <c r="FFH2" s="2">
        <f>COUNTIF(FFH11:FFH87,"Adjudicación Directa")</f>
        <v>0</v>
      </c>
      <c r="FFI2" s="2">
        <f>COUNTIF(FFI11:FFI87,"Adjudicación Directa")</f>
        <v>0</v>
      </c>
      <c r="FFJ2" s="2">
        <f>COUNTIF(FFJ11:FFJ87,"Adjudicación Directa")</f>
        <v>0</v>
      </c>
      <c r="FFK2" s="2">
        <f>COUNTIF(FFK11:FFK87,"Adjudicación Directa")</f>
        <v>0</v>
      </c>
      <c r="FFL2" s="2">
        <f>COUNTIF(FFL11:FFL87,"Adjudicación Directa")</f>
        <v>0</v>
      </c>
      <c r="FFM2" s="2">
        <f>COUNTIF(FFM11:FFM87,"Adjudicación Directa")</f>
        <v>0</v>
      </c>
      <c r="FFN2" s="2">
        <f>COUNTIF(FFN11:FFN87,"Adjudicación Directa")</f>
        <v>0</v>
      </c>
      <c r="FFO2" s="2">
        <f>COUNTIF(FFO11:FFO87,"Adjudicación Directa")</f>
        <v>0</v>
      </c>
      <c r="FFP2" s="2">
        <f>COUNTIF(FFP11:FFP87,"Adjudicación Directa")</f>
        <v>0</v>
      </c>
      <c r="FFQ2" s="2">
        <f>COUNTIF(FFQ11:FFQ87,"Adjudicación Directa")</f>
        <v>0</v>
      </c>
      <c r="FFR2" s="2">
        <f>COUNTIF(FFR11:FFR87,"Adjudicación Directa")</f>
        <v>0</v>
      </c>
      <c r="FFS2" s="2">
        <f>COUNTIF(FFS11:FFS87,"Adjudicación Directa")</f>
        <v>0</v>
      </c>
      <c r="FFT2" s="2">
        <f>COUNTIF(FFT11:FFT87,"Adjudicación Directa")</f>
        <v>0</v>
      </c>
      <c r="FFU2" s="2">
        <f>COUNTIF(FFU11:FFU87,"Adjudicación Directa")</f>
        <v>0</v>
      </c>
      <c r="FFV2" s="2">
        <f>COUNTIF(FFV11:FFV87,"Adjudicación Directa")</f>
        <v>0</v>
      </c>
      <c r="FFW2" s="2">
        <f>COUNTIF(FFW11:FFW87,"Adjudicación Directa")</f>
        <v>0</v>
      </c>
      <c r="FFX2" s="2">
        <f>COUNTIF(FFX11:FFX87,"Adjudicación Directa")</f>
        <v>0</v>
      </c>
      <c r="FFY2" s="2">
        <f>COUNTIF(FFY11:FFY87,"Adjudicación Directa")</f>
        <v>0</v>
      </c>
      <c r="FFZ2" s="2">
        <f>COUNTIF(FFZ11:FFZ87,"Adjudicación Directa")</f>
        <v>0</v>
      </c>
      <c r="FGA2" s="2">
        <f>COUNTIF(FGA11:FGA87,"Adjudicación Directa")</f>
        <v>0</v>
      </c>
      <c r="FGB2" s="2">
        <f>COUNTIF(FGB11:FGB87,"Adjudicación Directa")</f>
        <v>0</v>
      </c>
      <c r="FGC2" s="2">
        <f>COUNTIF(FGC11:FGC87,"Adjudicación Directa")</f>
        <v>0</v>
      </c>
      <c r="FGD2" s="2">
        <f>COUNTIF(FGD11:FGD87,"Adjudicación Directa")</f>
        <v>0</v>
      </c>
      <c r="FGE2" s="2">
        <f>COUNTIF(FGE11:FGE87,"Adjudicación Directa")</f>
        <v>0</v>
      </c>
      <c r="FGF2" s="2">
        <f>COUNTIF(FGF11:FGF87,"Adjudicación Directa")</f>
        <v>0</v>
      </c>
      <c r="FGG2" s="2">
        <f>COUNTIF(FGG11:FGG87,"Adjudicación Directa")</f>
        <v>0</v>
      </c>
      <c r="FGH2" s="2">
        <f>COUNTIF(FGH11:FGH87,"Adjudicación Directa")</f>
        <v>0</v>
      </c>
      <c r="FGI2" s="2">
        <f>COUNTIF(FGI11:FGI87,"Adjudicación Directa")</f>
        <v>0</v>
      </c>
      <c r="FGJ2" s="2">
        <f>COUNTIF(FGJ11:FGJ87,"Adjudicación Directa")</f>
        <v>0</v>
      </c>
      <c r="FGK2" s="2">
        <f>COUNTIF(FGK11:FGK87,"Adjudicación Directa")</f>
        <v>0</v>
      </c>
      <c r="FGL2" s="2">
        <f>COUNTIF(FGL11:FGL87,"Adjudicación Directa")</f>
        <v>0</v>
      </c>
      <c r="FGM2" s="2">
        <f>COUNTIF(FGM11:FGM87,"Adjudicación Directa")</f>
        <v>0</v>
      </c>
      <c r="FGN2" s="2">
        <f>COUNTIF(FGN11:FGN87,"Adjudicación Directa")</f>
        <v>0</v>
      </c>
      <c r="FGO2" s="2">
        <f>COUNTIF(FGO11:FGO87,"Adjudicación Directa")</f>
        <v>0</v>
      </c>
      <c r="FGP2" s="2">
        <f>COUNTIF(FGP11:FGP87,"Adjudicación Directa")</f>
        <v>0</v>
      </c>
      <c r="FGQ2" s="2">
        <f>COUNTIF(FGQ11:FGQ87,"Adjudicación Directa")</f>
        <v>0</v>
      </c>
      <c r="FGR2" s="2">
        <f>COUNTIF(FGR11:FGR87,"Adjudicación Directa")</f>
        <v>0</v>
      </c>
      <c r="FGS2" s="2">
        <f>COUNTIF(FGS11:FGS87,"Adjudicación Directa")</f>
        <v>0</v>
      </c>
      <c r="FGT2" s="2">
        <f>COUNTIF(FGT11:FGT87,"Adjudicación Directa")</f>
        <v>0</v>
      </c>
      <c r="FGU2" s="2">
        <f>COUNTIF(FGU11:FGU87,"Adjudicación Directa")</f>
        <v>0</v>
      </c>
      <c r="FGV2" s="2">
        <f>COUNTIF(FGV11:FGV87,"Adjudicación Directa")</f>
        <v>0</v>
      </c>
      <c r="FGW2" s="2">
        <f>COUNTIF(FGW11:FGW87,"Adjudicación Directa")</f>
        <v>0</v>
      </c>
      <c r="FGX2" s="2">
        <f>COUNTIF(FGX11:FGX87,"Adjudicación Directa")</f>
        <v>0</v>
      </c>
      <c r="FGY2" s="2">
        <f>COUNTIF(FGY11:FGY87,"Adjudicación Directa")</f>
        <v>0</v>
      </c>
      <c r="FGZ2" s="2">
        <f>COUNTIF(FGZ11:FGZ87,"Adjudicación Directa")</f>
        <v>0</v>
      </c>
      <c r="FHA2" s="2">
        <f>COUNTIF(FHA11:FHA87,"Adjudicación Directa")</f>
        <v>0</v>
      </c>
      <c r="FHB2" s="2">
        <f>COUNTIF(FHB11:FHB87,"Adjudicación Directa")</f>
        <v>0</v>
      </c>
      <c r="FHC2" s="2">
        <f>COUNTIF(FHC11:FHC87,"Adjudicación Directa")</f>
        <v>0</v>
      </c>
      <c r="FHD2" s="2">
        <f>COUNTIF(FHD11:FHD87,"Adjudicación Directa")</f>
        <v>0</v>
      </c>
      <c r="FHE2" s="2">
        <f>COUNTIF(FHE11:FHE87,"Adjudicación Directa")</f>
        <v>0</v>
      </c>
      <c r="FHF2" s="2">
        <f>COUNTIF(FHF11:FHF87,"Adjudicación Directa")</f>
        <v>0</v>
      </c>
      <c r="FHG2" s="2">
        <f>COUNTIF(FHG11:FHG87,"Adjudicación Directa")</f>
        <v>0</v>
      </c>
      <c r="FHH2" s="2">
        <f>COUNTIF(FHH11:FHH87,"Adjudicación Directa")</f>
        <v>0</v>
      </c>
      <c r="FHI2" s="2">
        <f>COUNTIF(FHI11:FHI87,"Adjudicación Directa")</f>
        <v>0</v>
      </c>
      <c r="FHJ2" s="2">
        <f>COUNTIF(FHJ11:FHJ87,"Adjudicación Directa")</f>
        <v>0</v>
      </c>
      <c r="FHK2" s="2">
        <f>COUNTIF(FHK11:FHK87,"Adjudicación Directa")</f>
        <v>0</v>
      </c>
      <c r="FHL2" s="2">
        <f>COUNTIF(FHL11:FHL87,"Adjudicación Directa")</f>
        <v>0</v>
      </c>
      <c r="FHM2" s="2">
        <f>COUNTIF(FHM11:FHM87,"Adjudicación Directa")</f>
        <v>0</v>
      </c>
      <c r="FHN2" s="2">
        <f>COUNTIF(FHN11:FHN87,"Adjudicación Directa")</f>
        <v>0</v>
      </c>
      <c r="FHO2" s="2">
        <f>COUNTIF(FHO11:FHO87,"Adjudicación Directa")</f>
        <v>0</v>
      </c>
      <c r="FHP2" s="2">
        <f>COUNTIF(FHP11:FHP87,"Adjudicación Directa")</f>
        <v>0</v>
      </c>
      <c r="FHQ2" s="2">
        <f>COUNTIF(FHQ11:FHQ87,"Adjudicación Directa")</f>
        <v>0</v>
      </c>
      <c r="FHR2" s="2">
        <f>COUNTIF(FHR11:FHR87,"Adjudicación Directa")</f>
        <v>0</v>
      </c>
      <c r="FHS2" s="2">
        <f>COUNTIF(FHS11:FHS87,"Adjudicación Directa")</f>
        <v>0</v>
      </c>
      <c r="FHT2" s="2">
        <f>COUNTIF(FHT11:FHT87,"Adjudicación Directa")</f>
        <v>0</v>
      </c>
      <c r="FHU2" s="2">
        <f>COUNTIF(FHU11:FHU87,"Adjudicación Directa")</f>
        <v>0</v>
      </c>
      <c r="FHV2" s="2">
        <f>COUNTIF(FHV11:FHV87,"Adjudicación Directa")</f>
        <v>0</v>
      </c>
      <c r="FHW2" s="2">
        <f>COUNTIF(FHW11:FHW87,"Adjudicación Directa")</f>
        <v>0</v>
      </c>
      <c r="FHX2" s="2">
        <f>COUNTIF(FHX11:FHX87,"Adjudicación Directa")</f>
        <v>0</v>
      </c>
      <c r="FHY2" s="2">
        <f>COUNTIF(FHY11:FHY87,"Adjudicación Directa")</f>
        <v>0</v>
      </c>
      <c r="FHZ2" s="2">
        <f>COUNTIF(FHZ11:FHZ87,"Adjudicación Directa")</f>
        <v>0</v>
      </c>
      <c r="FIA2" s="2">
        <f>COUNTIF(FIA11:FIA87,"Adjudicación Directa")</f>
        <v>0</v>
      </c>
      <c r="FIB2" s="2">
        <f>COUNTIF(FIB11:FIB87,"Adjudicación Directa")</f>
        <v>0</v>
      </c>
      <c r="FIC2" s="2">
        <f>COUNTIF(FIC11:FIC87,"Adjudicación Directa")</f>
        <v>0</v>
      </c>
      <c r="FID2" s="2">
        <f>COUNTIF(FID11:FID87,"Adjudicación Directa")</f>
        <v>0</v>
      </c>
      <c r="FIE2" s="2">
        <f>COUNTIF(FIE11:FIE87,"Adjudicación Directa")</f>
        <v>0</v>
      </c>
      <c r="FIF2" s="2">
        <f>COUNTIF(FIF11:FIF87,"Adjudicación Directa")</f>
        <v>0</v>
      </c>
      <c r="FIG2" s="2">
        <f>COUNTIF(FIG11:FIG87,"Adjudicación Directa")</f>
        <v>0</v>
      </c>
      <c r="FIH2" s="2">
        <f>COUNTIF(FIH11:FIH87,"Adjudicación Directa")</f>
        <v>0</v>
      </c>
      <c r="FII2" s="2">
        <f>COUNTIF(FII11:FII87,"Adjudicación Directa")</f>
        <v>0</v>
      </c>
      <c r="FIJ2" s="2">
        <f>COUNTIF(FIJ11:FIJ87,"Adjudicación Directa")</f>
        <v>0</v>
      </c>
      <c r="FIK2" s="2">
        <f>COUNTIF(FIK11:FIK87,"Adjudicación Directa")</f>
        <v>0</v>
      </c>
      <c r="FIL2" s="2">
        <f>COUNTIF(FIL11:FIL87,"Adjudicación Directa")</f>
        <v>0</v>
      </c>
      <c r="FIM2" s="2">
        <f>COUNTIF(FIM11:FIM87,"Adjudicación Directa")</f>
        <v>0</v>
      </c>
      <c r="FIN2" s="2">
        <f>COUNTIF(FIN11:FIN87,"Adjudicación Directa")</f>
        <v>0</v>
      </c>
      <c r="FIO2" s="2">
        <f>COUNTIF(FIO11:FIO87,"Adjudicación Directa")</f>
        <v>0</v>
      </c>
      <c r="FIP2" s="2">
        <f>COUNTIF(FIP11:FIP87,"Adjudicación Directa")</f>
        <v>0</v>
      </c>
      <c r="FIQ2" s="2">
        <f>COUNTIF(FIQ11:FIQ87,"Adjudicación Directa")</f>
        <v>0</v>
      </c>
      <c r="FIR2" s="2">
        <f>COUNTIF(FIR11:FIR87,"Adjudicación Directa")</f>
        <v>0</v>
      </c>
      <c r="FIS2" s="2">
        <f>COUNTIF(FIS11:FIS87,"Adjudicación Directa")</f>
        <v>0</v>
      </c>
      <c r="FIT2" s="2">
        <f>COUNTIF(FIT11:FIT87,"Adjudicación Directa")</f>
        <v>0</v>
      </c>
      <c r="FIU2" s="2">
        <f>COUNTIF(FIU11:FIU87,"Adjudicación Directa")</f>
        <v>0</v>
      </c>
      <c r="FIV2" s="2">
        <f>COUNTIF(FIV11:FIV87,"Adjudicación Directa")</f>
        <v>0</v>
      </c>
      <c r="FIW2" s="2">
        <f>COUNTIF(FIW11:FIW87,"Adjudicación Directa")</f>
        <v>0</v>
      </c>
      <c r="FIX2" s="2">
        <f>COUNTIF(FIX11:FIX87,"Adjudicación Directa")</f>
        <v>0</v>
      </c>
      <c r="FIY2" s="2">
        <f>COUNTIF(FIY11:FIY87,"Adjudicación Directa")</f>
        <v>0</v>
      </c>
      <c r="FIZ2" s="2">
        <f>COUNTIF(FIZ11:FIZ87,"Adjudicación Directa")</f>
        <v>0</v>
      </c>
      <c r="FJA2" s="2">
        <f>COUNTIF(FJA11:FJA87,"Adjudicación Directa")</f>
        <v>0</v>
      </c>
      <c r="FJB2" s="2">
        <f>COUNTIF(FJB11:FJB87,"Adjudicación Directa")</f>
        <v>0</v>
      </c>
      <c r="FJC2" s="2">
        <f>COUNTIF(FJC11:FJC87,"Adjudicación Directa")</f>
        <v>0</v>
      </c>
      <c r="FJD2" s="2">
        <f>COUNTIF(FJD11:FJD87,"Adjudicación Directa")</f>
        <v>0</v>
      </c>
      <c r="FJE2" s="2">
        <f>COUNTIF(FJE11:FJE87,"Adjudicación Directa")</f>
        <v>0</v>
      </c>
      <c r="FJF2" s="2">
        <f>COUNTIF(FJF11:FJF87,"Adjudicación Directa")</f>
        <v>0</v>
      </c>
      <c r="FJG2" s="2">
        <f>COUNTIF(FJG11:FJG87,"Adjudicación Directa")</f>
        <v>0</v>
      </c>
      <c r="FJH2" s="2">
        <f>COUNTIF(FJH11:FJH87,"Adjudicación Directa")</f>
        <v>0</v>
      </c>
      <c r="FJI2" s="2">
        <f>COUNTIF(FJI11:FJI87,"Adjudicación Directa")</f>
        <v>0</v>
      </c>
      <c r="FJJ2" s="2">
        <f>COUNTIF(FJJ11:FJJ87,"Adjudicación Directa")</f>
        <v>0</v>
      </c>
      <c r="FJK2" s="2">
        <f>COUNTIF(FJK11:FJK87,"Adjudicación Directa")</f>
        <v>0</v>
      </c>
      <c r="FJL2" s="2">
        <f>COUNTIF(FJL11:FJL87,"Adjudicación Directa")</f>
        <v>0</v>
      </c>
      <c r="FJM2" s="2">
        <f>COUNTIF(FJM11:FJM87,"Adjudicación Directa")</f>
        <v>0</v>
      </c>
      <c r="FJN2" s="2">
        <f>COUNTIF(FJN11:FJN87,"Adjudicación Directa")</f>
        <v>0</v>
      </c>
      <c r="FJO2" s="2">
        <f>COUNTIF(FJO11:FJO87,"Adjudicación Directa")</f>
        <v>0</v>
      </c>
      <c r="FJP2" s="2">
        <f>COUNTIF(FJP11:FJP87,"Adjudicación Directa")</f>
        <v>0</v>
      </c>
      <c r="FJQ2" s="2">
        <f>COUNTIF(FJQ11:FJQ87,"Adjudicación Directa")</f>
        <v>0</v>
      </c>
      <c r="FJR2" s="2">
        <f>COUNTIF(FJR11:FJR87,"Adjudicación Directa")</f>
        <v>0</v>
      </c>
      <c r="FJS2" s="2">
        <f>COUNTIF(FJS11:FJS87,"Adjudicación Directa")</f>
        <v>0</v>
      </c>
      <c r="FJT2" s="2">
        <f>COUNTIF(FJT11:FJT87,"Adjudicación Directa")</f>
        <v>0</v>
      </c>
      <c r="FJU2" s="2">
        <f>COUNTIF(FJU11:FJU87,"Adjudicación Directa")</f>
        <v>0</v>
      </c>
      <c r="FJV2" s="2">
        <f>COUNTIF(FJV11:FJV87,"Adjudicación Directa")</f>
        <v>0</v>
      </c>
      <c r="FJW2" s="2">
        <f>COUNTIF(FJW11:FJW87,"Adjudicación Directa")</f>
        <v>0</v>
      </c>
      <c r="FJX2" s="2">
        <f>COUNTIF(FJX11:FJX87,"Adjudicación Directa")</f>
        <v>0</v>
      </c>
      <c r="FJY2" s="2">
        <f>COUNTIF(FJY11:FJY87,"Adjudicación Directa")</f>
        <v>0</v>
      </c>
      <c r="FJZ2" s="2">
        <f>COUNTIF(FJZ11:FJZ87,"Adjudicación Directa")</f>
        <v>0</v>
      </c>
      <c r="FKA2" s="2">
        <f>COUNTIF(FKA11:FKA87,"Adjudicación Directa")</f>
        <v>0</v>
      </c>
      <c r="FKB2" s="2">
        <f>COUNTIF(FKB11:FKB87,"Adjudicación Directa")</f>
        <v>0</v>
      </c>
      <c r="FKC2" s="2">
        <f>COUNTIF(FKC11:FKC87,"Adjudicación Directa")</f>
        <v>0</v>
      </c>
      <c r="FKD2" s="2">
        <f>COUNTIF(FKD11:FKD87,"Adjudicación Directa")</f>
        <v>0</v>
      </c>
      <c r="FKE2" s="2">
        <f>COUNTIF(FKE11:FKE87,"Adjudicación Directa")</f>
        <v>0</v>
      </c>
      <c r="FKF2" s="2">
        <f>COUNTIF(FKF11:FKF87,"Adjudicación Directa")</f>
        <v>0</v>
      </c>
      <c r="FKG2" s="2">
        <f>COUNTIF(FKG11:FKG87,"Adjudicación Directa")</f>
        <v>0</v>
      </c>
      <c r="FKH2" s="2">
        <f>COUNTIF(FKH11:FKH87,"Adjudicación Directa")</f>
        <v>0</v>
      </c>
      <c r="FKI2" s="2">
        <f>COUNTIF(FKI11:FKI87,"Adjudicación Directa")</f>
        <v>0</v>
      </c>
      <c r="FKJ2" s="2">
        <f>COUNTIF(FKJ11:FKJ87,"Adjudicación Directa")</f>
        <v>0</v>
      </c>
      <c r="FKK2" s="2">
        <f>COUNTIF(FKK11:FKK87,"Adjudicación Directa")</f>
        <v>0</v>
      </c>
      <c r="FKL2" s="2">
        <f>COUNTIF(FKL11:FKL87,"Adjudicación Directa")</f>
        <v>0</v>
      </c>
      <c r="FKM2" s="2">
        <f>COUNTIF(FKM11:FKM87,"Adjudicación Directa")</f>
        <v>0</v>
      </c>
      <c r="FKN2" s="2">
        <f>COUNTIF(FKN11:FKN87,"Adjudicación Directa")</f>
        <v>0</v>
      </c>
      <c r="FKO2" s="2">
        <f>COUNTIF(FKO11:FKO87,"Adjudicación Directa")</f>
        <v>0</v>
      </c>
      <c r="FKP2" s="2">
        <f>COUNTIF(FKP11:FKP87,"Adjudicación Directa")</f>
        <v>0</v>
      </c>
      <c r="FKQ2" s="2">
        <f>COUNTIF(FKQ11:FKQ87,"Adjudicación Directa")</f>
        <v>0</v>
      </c>
      <c r="FKR2" s="2">
        <f>COUNTIF(FKR11:FKR87,"Adjudicación Directa")</f>
        <v>0</v>
      </c>
      <c r="FKS2" s="2">
        <f>COUNTIF(FKS11:FKS87,"Adjudicación Directa")</f>
        <v>0</v>
      </c>
      <c r="FKT2" s="2">
        <f>COUNTIF(FKT11:FKT87,"Adjudicación Directa")</f>
        <v>0</v>
      </c>
      <c r="FKU2" s="2">
        <f>COUNTIF(FKU11:FKU87,"Adjudicación Directa")</f>
        <v>0</v>
      </c>
      <c r="FKV2" s="2">
        <f>COUNTIF(FKV11:FKV87,"Adjudicación Directa")</f>
        <v>0</v>
      </c>
      <c r="FKW2" s="2">
        <f>COUNTIF(FKW11:FKW87,"Adjudicación Directa")</f>
        <v>0</v>
      </c>
      <c r="FKX2" s="2">
        <f>COUNTIF(FKX11:FKX87,"Adjudicación Directa")</f>
        <v>0</v>
      </c>
      <c r="FKY2" s="2">
        <f>COUNTIF(FKY11:FKY87,"Adjudicación Directa")</f>
        <v>0</v>
      </c>
      <c r="FKZ2" s="2">
        <f>COUNTIF(FKZ11:FKZ87,"Adjudicación Directa")</f>
        <v>0</v>
      </c>
      <c r="FLA2" s="2">
        <f>COUNTIF(FLA11:FLA87,"Adjudicación Directa")</f>
        <v>0</v>
      </c>
      <c r="FLB2" s="2">
        <f>COUNTIF(FLB11:FLB87,"Adjudicación Directa")</f>
        <v>0</v>
      </c>
      <c r="FLC2" s="2">
        <f>COUNTIF(FLC11:FLC87,"Adjudicación Directa")</f>
        <v>0</v>
      </c>
      <c r="FLD2" s="2">
        <f>COUNTIF(FLD11:FLD87,"Adjudicación Directa")</f>
        <v>0</v>
      </c>
      <c r="FLE2" s="2">
        <f>COUNTIF(FLE11:FLE87,"Adjudicación Directa")</f>
        <v>0</v>
      </c>
      <c r="FLF2" s="2">
        <f>COUNTIF(FLF11:FLF87,"Adjudicación Directa")</f>
        <v>0</v>
      </c>
      <c r="FLG2" s="2">
        <f>COUNTIF(FLG11:FLG87,"Adjudicación Directa")</f>
        <v>0</v>
      </c>
      <c r="FLH2" s="2">
        <f>COUNTIF(FLH11:FLH87,"Adjudicación Directa")</f>
        <v>0</v>
      </c>
      <c r="FLI2" s="2">
        <f>COUNTIF(FLI11:FLI87,"Adjudicación Directa")</f>
        <v>0</v>
      </c>
      <c r="FLJ2" s="2">
        <f>COUNTIF(FLJ11:FLJ87,"Adjudicación Directa")</f>
        <v>0</v>
      </c>
      <c r="FLK2" s="2">
        <f>COUNTIF(FLK11:FLK87,"Adjudicación Directa")</f>
        <v>0</v>
      </c>
      <c r="FLL2" s="2">
        <f>COUNTIF(FLL11:FLL87,"Adjudicación Directa")</f>
        <v>0</v>
      </c>
      <c r="FLM2" s="2">
        <f>COUNTIF(FLM11:FLM87,"Adjudicación Directa")</f>
        <v>0</v>
      </c>
      <c r="FLN2" s="2">
        <f>COUNTIF(FLN11:FLN87,"Adjudicación Directa")</f>
        <v>0</v>
      </c>
      <c r="FLO2" s="2">
        <f>COUNTIF(FLO11:FLO87,"Adjudicación Directa")</f>
        <v>0</v>
      </c>
      <c r="FLP2" s="2">
        <f>COUNTIF(FLP11:FLP87,"Adjudicación Directa")</f>
        <v>0</v>
      </c>
      <c r="FLQ2" s="2">
        <f>COUNTIF(FLQ11:FLQ87,"Adjudicación Directa")</f>
        <v>0</v>
      </c>
      <c r="FLR2" s="2">
        <f>COUNTIF(FLR11:FLR87,"Adjudicación Directa")</f>
        <v>0</v>
      </c>
      <c r="FLS2" s="2">
        <f>COUNTIF(FLS11:FLS87,"Adjudicación Directa")</f>
        <v>0</v>
      </c>
      <c r="FLT2" s="2">
        <f>COUNTIF(FLT11:FLT87,"Adjudicación Directa")</f>
        <v>0</v>
      </c>
      <c r="FLU2" s="2">
        <f>COUNTIF(FLU11:FLU87,"Adjudicación Directa")</f>
        <v>0</v>
      </c>
      <c r="FLV2" s="2">
        <f>COUNTIF(FLV11:FLV87,"Adjudicación Directa")</f>
        <v>0</v>
      </c>
      <c r="FLW2" s="2">
        <f>COUNTIF(FLW11:FLW87,"Adjudicación Directa")</f>
        <v>0</v>
      </c>
      <c r="FLX2" s="2">
        <f>COUNTIF(FLX11:FLX87,"Adjudicación Directa")</f>
        <v>0</v>
      </c>
      <c r="FLY2" s="2">
        <f>COUNTIF(FLY11:FLY87,"Adjudicación Directa")</f>
        <v>0</v>
      </c>
      <c r="FLZ2" s="2">
        <f>COUNTIF(FLZ11:FLZ87,"Adjudicación Directa")</f>
        <v>0</v>
      </c>
      <c r="FMA2" s="2">
        <f>COUNTIF(FMA11:FMA87,"Adjudicación Directa")</f>
        <v>0</v>
      </c>
      <c r="FMB2" s="2">
        <f>COUNTIF(FMB11:FMB87,"Adjudicación Directa")</f>
        <v>0</v>
      </c>
      <c r="FMC2" s="2">
        <f>COUNTIF(FMC11:FMC87,"Adjudicación Directa")</f>
        <v>0</v>
      </c>
      <c r="FMD2" s="2">
        <f>COUNTIF(FMD11:FMD87,"Adjudicación Directa")</f>
        <v>0</v>
      </c>
      <c r="FME2" s="2">
        <f>COUNTIF(FME11:FME87,"Adjudicación Directa")</f>
        <v>0</v>
      </c>
      <c r="FMF2" s="2">
        <f>COUNTIF(FMF11:FMF87,"Adjudicación Directa")</f>
        <v>0</v>
      </c>
      <c r="FMG2" s="2">
        <f>COUNTIF(FMG11:FMG87,"Adjudicación Directa")</f>
        <v>0</v>
      </c>
      <c r="FMH2" s="2">
        <f>COUNTIF(FMH11:FMH87,"Adjudicación Directa")</f>
        <v>0</v>
      </c>
      <c r="FMI2" s="2">
        <f>COUNTIF(FMI11:FMI87,"Adjudicación Directa")</f>
        <v>0</v>
      </c>
      <c r="FMJ2" s="2">
        <f>COUNTIF(FMJ11:FMJ87,"Adjudicación Directa")</f>
        <v>0</v>
      </c>
      <c r="FMK2" s="2">
        <f>COUNTIF(FMK11:FMK87,"Adjudicación Directa")</f>
        <v>0</v>
      </c>
      <c r="FML2" s="2">
        <f>COUNTIF(FML11:FML87,"Adjudicación Directa")</f>
        <v>0</v>
      </c>
      <c r="FMM2" s="2">
        <f>COUNTIF(FMM11:FMM87,"Adjudicación Directa")</f>
        <v>0</v>
      </c>
      <c r="FMN2" s="2">
        <f>COUNTIF(FMN11:FMN87,"Adjudicación Directa")</f>
        <v>0</v>
      </c>
      <c r="FMO2" s="2">
        <f>COUNTIF(FMO11:FMO87,"Adjudicación Directa")</f>
        <v>0</v>
      </c>
      <c r="FMP2" s="2">
        <f>COUNTIF(FMP11:FMP87,"Adjudicación Directa")</f>
        <v>0</v>
      </c>
      <c r="FMQ2" s="2">
        <f>COUNTIF(FMQ11:FMQ87,"Adjudicación Directa")</f>
        <v>0</v>
      </c>
      <c r="FMR2" s="2">
        <f>COUNTIF(FMR11:FMR87,"Adjudicación Directa")</f>
        <v>0</v>
      </c>
      <c r="FMS2" s="2">
        <f>COUNTIF(FMS11:FMS87,"Adjudicación Directa")</f>
        <v>0</v>
      </c>
      <c r="FMT2" s="2">
        <f>COUNTIF(FMT11:FMT87,"Adjudicación Directa")</f>
        <v>0</v>
      </c>
      <c r="FMU2" s="2">
        <f>COUNTIF(FMU11:FMU87,"Adjudicación Directa")</f>
        <v>0</v>
      </c>
      <c r="FMV2" s="2">
        <f>COUNTIF(FMV11:FMV87,"Adjudicación Directa")</f>
        <v>0</v>
      </c>
      <c r="FMW2" s="2">
        <f>COUNTIF(FMW11:FMW87,"Adjudicación Directa")</f>
        <v>0</v>
      </c>
      <c r="FMX2" s="2">
        <f>COUNTIF(FMX11:FMX87,"Adjudicación Directa")</f>
        <v>0</v>
      </c>
      <c r="FMY2" s="2">
        <f>COUNTIF(FMY11:FMY87,"Adjudicación Directa")</f>
        <v>0</v>
      </c>
      <c r="FMZ2" s="2">
        <f>COUNTIF(FMZ11:FMZ87,"Adjudicación Directa")</f>
        <v>0</v>
      </c>
      <c r="FNA2" s="2">
        <f>COUNTIF(FNA11:FNA87,"Adjudicación Directa")</f>
        <v>0</v>
      </c>
      <c r="FNB2" s="2">
        <f>COUNTIF(FNB11:FNB87,"Adjudicación Directa")</f>
        <v>0</v>
      </c>
      <c r="FNC2" s="2">
        <f>COUNTIF(FNC11:FNC87,"Adjudicación Directa")</f>
        <v>0</v>
      </c>
      <c r="FND2" s="2">
        <f>COUNTIF(FND11:FND87,"Adjudicación Directa")</f>
        <v>0</v>
      </c>
      <c r="FNE2" s="2">
        <f>COUNTIF(FNE11:FNE87,"Adjudicación Directa")</f>
        <v>0</v>
      </c>
      <c r="FNF2" s="2">
        <f>COUNTIF(FNF11:FNF87,"Adjudicación Directa")</f>
        <v>0</v>
      </c>
      <c r="FNG2" s="2">
        <f>COUNTIF(FNG11:FNG87,"Adjudicación Directa")</f>
        <v>0</v>
      </c>
      <c r="FNH2" s="2">
        <f>COUNTIF(FNH11:FNH87,"Adjudicación Directa")</f>
        <v>0</v>
      </c>
      <c r="FNI2" s="2">
        <f>COUNTIF(FNI11:FNI87,"Adjudicación Directa")</f>
        <v>0</v>
      </c>
      <c r="FNJ2" s="2">
        <f>COUNTIF(FNJ11:FNJ87,"Adjudicación Directa")</f>
        <v>0</v>
      </c>
      <c r="FNK2" s="2">
        <f>COUNTIF(FNK11:FNK87,"Adjudicación Directa")</f>
        <v>0</v>
      </c>
      <c r="FNL2" s="2">
        <f>COUNTIF(FNL11:FNL87,"Adjudicación Directa")</f>
        <v>0</v>
      </c>
      <c r="FNM2" s="2">
        <f>COUNTIF(FNM11:FNM87,"Adjudicación Directa")</f>
        <v>0</v>
      </c>
      <c r="FNN2" s="2">
        <f>COUNTIF(FNN11:FNN87,"Adjudicación Directa")</f>
        <v>0</v>
      </c>
      <c r="FNO2" s="2">
        <f>COUNTIF(FNO11:FNO87,"Adjudicación Directa")</f>
        <v>0</v>
      </c>
      <c r="FNP2" s="2">
        <f>COUNTIF(FNP11:FNP87,"Adjudicación Directa")</f>
        <v>0</v>
      </c>
      <c r="FNQ2" s="2">
        <f>COUNTIF(FNQ11:FNQ87,"Adjudicación Directa")</f>
        <v>0</v>
      </c>
      <c r="FNR2" s="2">
        <f>COUNTIF(FNR11:FNR87,"Adjudicación Directa")</f>
        <v>0</v>
      </c>
      <c r="FNS2" s="2">
        <f>COUNTIF(FNS11:FNS87,"Adjudicación Directa")</f>
        <v>0</v>
      </c>
      <c r="FNT2" s="2">
        <f>COUNTIF(FNT11:FNT87,"Adjudicación Directa")</f>
        <v>0</v>
      </c>
      <c r="FNU2" s="2">
        <f>COUNTIF(FNU11:FNU87,"Adjudicación Directa")</f>
        <v>0</v>
      </c>
      <c r="FNV2" s="2">
        <f>COUNTIF(FNV11:FNV87,"Adjudicación Directa")</f>
        <v>0</v>
      </c>
      <c r="FNW2" s="2">
        <f>COUNTIF(FNW11:FNW87,"Adjudicación Directa")</f>
        <v>0</v>
      </c>
      <c r="FNX2" s="2">
        <f>COUNTIF(FNX11:FNX87,"Adjudicación Directa")</f>
        <v>0</v>
      </c>
      <c r="FNY2" s="2">
        <f>COUNTIF(FNY11:FNY87,"Adjudicación Directa")</f>
        <v>0</v>
      </c>
      <c r="FNZ2" s="2">
        <f>COUNTIF(FNZ11:FNZ87,"Adjudicación Directa")</f>
        <v>0</v>
      </c>
      <c r="FOA2" s="2">
        <f>COUNTIF(FOA11:FOA87,"Adjudicación Directa")</f>
        <v>0</v>
      </c>
      <c r="FOB2" s="2">
        <f>COUNTIF(FOB11:FOB87,"Adjudicación Directa")</f>
        <v>0</v>
      </c>
      <c r="FOC2" s="2">
        <f>COUNTIF(FOC11:FOC87,"Adjudicación Directa")</f>
        <v>0</v>
      </c>
      <c r="FOD2" s="2">
        <f>COUNTIF(FOD11:FOD87,"Adjudicación Directa")</f>
        <v>0</v>
      </c>
      <c r="FOE2" s="2">
        <f>COUNTIF(FOE11:FOE87,"Adjudicación Directa")</f>
        <v>0</v>
      </c>
      <c r="FOF2" s="2">
        <f>COUNTIF(FOF11:FOF87,"Adjudicación Directa")</f>
        <v>0</v>
      </c>
      <c r="FOG2" s="2">
        <f>COUNTIF(FOG11:FOG87,"Adjudicación Directa")</f>
        <v>0</v>
      </c>
      <c r="FOH2" s="2">
        <f>COUNTIF(FOH11:FOH87,"Adjudicación Directa")</f>
        <v>0</v>
      </c>
      <c r="FOI2" s="2">
        <f>COUNTIF(FOI11:FOI87,"Adjudicación Directa")</f>
        <v>0</v>
      </c>
      <c r="FOJ2" s="2">
        <f>COUNTIF(FOJ11:FOJ87,"Adjudicación Directa")</f>
        <v>0</v>
      </c>
      <c r="FOK2" s="2">
        <f>COUNTIF(FOK11:FOK87,"Adjudicación Directa")</f>
        <v>0</v>
      </c>
      <c r="FOL2" s="2">
        <f>COUNTIF(FOL11:FOL87,"Adjudicación Directa")</f>
        <v>0</v>
      </c>
      <c r="FOM2" s="2">
        <f>COUNTIF(FOM11:FOM87,"Adjudicación Directa")</f>
        <v>0</v>
      </c>
      <c r="FON2" s="2">
        <f>COUNTIF(FON11:FON87,"Adjudicación Directa")</f>
        <v>0</v>
      </c>
      <c r="FOO2" s="2">
        <f>COUNTIF(FOO11:FOO87,"Adjudicación Directa")</f>
        <v>0</v>
      </c>
      <c r="FOP2" s="2">
        <f>COUNTIF(FOP11:FOP87,"Adjudicación Directa")</f>
        <v>0</v>
      </c>
      <c r="FOQ2" s="2">
        <f>COUNTIF(FOQ11:FOQ87,"Adjudicación Directa")</f>
        <v>0</v>
      </c>
      <c r="FOR2" s="2">
        <f>COUNTIF(FOR11:FOR87,"Adjudicación Directa")</f>
        <v>0</v>
      </c>
      <c r="FOS2" s="2">
        <f>COUNTIF(FOS11:FOS87,"Adjudicación Directa")</f>
        <v>0</v>
      </c>
      <c r="FOT2" s="2">
        <f>COUNTIF(FOT11:FOT87,"Adjudicación Directa")</f>
        <v>0</v>
      </c>
      <c r="FOU2" s="2">
        <f>COUNTIF(FOU11:FOU87,"Adjudicación Directa")</f>
        <v>0</v>
      </c>
      <c r="FOV2" s="2">
        <f>COUNTIF(FOV11:FOV87,"Adjudicación Directa")</f>
        <v>0</v>
      </c>
      <c r="FOW2" s="2">
        <f>COUNTIF(FOW11:FOW87,"Adjudicación Directa")</f>
        <v>0</v>
      </c>
      <c r="FOX2" s="2">
        <f>COUNTIF(FOX11:FOX87,"Adjudicación Directa")</f>
        <v>0</v>
      </c>
      <c r="FOY2" s="2">
        <f>COUNTIF(FOY11:FOY87,"Adjudicación Directa")</f>
        <v>0</v>
      </c>
      <c r="FOZ2" s="2">
        <f>COUNTIF(FOZ11:FOZ87,"Adjudicación Directa")</f>
        <v>0</v>
      </c>
      <c r="FPA2" s="2">
        <f>COUNTIF(FPA11:FPA87,"Adjudicación Directa")</f>
        <v>0</v>
      </c>
      <c r="FPB2" s="2">
        <f>COUNTIF(FPB11:FPB87,"Adjudicación Directa")</f>
        <v>0</v>
      </c>
      <c r="FPC2" s="2">
        <f>COUNTIF(FPC11:FPC87,"Adjudicación Directa")</f>
        <v>0</v>
      </c>
      <c r="FPD2" s="2">
        <f>COUNTIF(FPD11:FPD87,"Adjudicación Directa")</f>
        <v>0</v>
      </c>
      <c r="FPE2" s="2">
        <f>COUNTIF(FPE11:FPE87,"Adjudicación Directa")</f>
        <v>0</v>
      </c>
      <c r="FPF2" s="2">
        <f>COUNTIF(FPF11:FPF87,"Adjudicación Directa")</f>
        <v>0</v>
      </c>
      <c r="FPG2" s="2">
        <f>COUNTIF(FPG11:FPG87,"Adjudicación Directa")</f>
        <v>0</v>
      </c>
      <c r="FPH2" s="2">
        <f>COUNTIF(FPH11:FPH87,"Adjudicación Directa")</f>
        <v>0</v>
      </c>
      <c r="FPI2" s="2">
        <f>COUNTIF(FPI11:FPI87,"Adjudicación Directa")</f>
        <v>0</v>
      </c>
      <c r="FPJ2" s="2">
        <f>COUNTIF(FPJ11:FPJ87,"Adjudicación Directa")</f>
        <v>0</v>
      </c>
      <c r="FPK2" s="2">
        <f>COUNTIF(FPK11:FPK87,"Adjudicación Directa")</f>
        <v>0</v>
      </c>
      <c r="FPL2" s="2">
        <f>COUNTIF(FPL11:FPL87,"Adjudicación Directa")</f>
        <v>0</v>
      </c>
      <c r="FPM2" s="2">
        <f>COUNTIF(FPM11:FPM87,"Adjudicación Directa")</f>
        <v>0</v>
      </c>
      <c r="FPN2" s="2">
        <f>COUNTIF(FPN11:FPN87,"Adjudicación Directa")</f>
        <v>0</v>
      </c>
      <c r="FPO2" s="2">
        <f>COUNTIF(FPO11:FPO87,"Adjudicación Directa")</f>
        <v>0</v>
      </c>
      <c r="FPP2" s="2">
        <f>COUNTIF(FPP11:FPP87,"Adjudicación Directa")</f>
        <v>0</v>
      </c>
      <c r="FPQ2" s="2">
        <f>COUNTIF(FPQ11:FPQ87,"Adjudicación Directa")</f>
        <v>0</v>
      </c>
      <c r="FPR2" s="2">
        <f>COUNTIF(FPR11:FPR87,"Adjudicación Directa")</f>
        <v>0</v>
      </c>
      <c r="FPS2" s="2">
        <f>COUNTIF(FPS11:FPS87,"Adjudicación Directa")</f>
        <v>0</v>
      </c>
      <c r="FPT2" s="2">
        <f>COUNTIF(FPT11:FPT87,"Adjudicación Directa")</f>
        <v>0</v>
      </c>
      <c r="FPU2" s="2">
        <f>COUNTIF(FPU11:FPU87,"Adjudicación Directa")</f>
        <v>0</v>
      </c>
      <c r="FPV2" s="2">
        <f>COUNTIF(FPV11:FPV87,"Adjudicación Directa")</f>
        <v>0</v>
      </c>
      <c r="FPW2" s="2">
        <f>COUNTIF(FPW11:FPW87,"Adjudicación Directa")</f>
        <v>0</v>
      </c>
      <c r="FPX2" s="2">
        <f>COUNTIF(FPX11:FPX87,"Adjudicación Directa")</f>
        <v>0</v>
      </c>
      <c r="FPY2" s="2">
        <f>COUNTIF(FPY11:FPY87,"Adjudicación Directa")</f>
        <v>0</v>
      </c>
      <c r="FPZ2" s="2">
        <f>COUNTIF(FPZ11:FPZ87,"Adjudicación Directa")</f>
        <v>0</v>
      </c>
      <c r="FQA2" s="2">
        <f>COUNTIF(FQA11:FQA87,"Adjudicación Directa")</f>
        <v>0</v>
      </c>
      <c r="FQB2" s="2">
        <f>COUNTIF(FQB11:FQB87,"Adjudicación Directa")</f>
        <v>0</v>
      </c>
      <c r="FQC2" s="2">
        <f>COUNTIF(FQC11:FQC87,"Adjudicación Directa")</f>
        <v>0</v>
      </c>
      <c r="FQD2" s="2">
        <f>COUNTIF(FQD11:FQD87,"Adjudicación Directa")</f>
        <v>0</v>
      </c>
      <c r="FQE2" s="2">
        <f>COUNTIF(FQE11:FQE87,"Adjudicación Directa")</f>
        <v>0</v>
      </c>
      <c r="FQF2" s="2">
        <f>COUNTIF(FQF11:FQF87,"Adjudicación Directa")</f>
        <v>0</v>
      </c>
      <c r="FQG2" s="2">
        <f>COUNTIF(FQG11:FQG87,"Adjudicación Directa")</f>
        <v>0</v>
      </c>
      <c r="FQH2" s="2">
        <f>COUNTIF(FQH11:FQH87,"Adjudicación Directa")</f>
        <v>0</v>
      </c>
      <c r="FQI2" s="2">
        <f>COUNTIF(FQI11:FQI87,"Adjudicación Directa")</f>
        <v>0</v>
      </c>
      <c r="FQJ2" s="2">
        <f>COUNTIF(FQJ11:FQJ87,"Adjudicación Directa")</f>
        <v>0</v>
      </c>
      <c r="FQK2" s="2">
        <f>COUNTIF(FQK11:FQK87,"Adjudicación Directa")</f>
        <v>0</v>
      </c>
      <c r="FQL2" s="2">
        <f>COUNTIF(FQL11:FQL87,"Adjudicación Directa")</f>
        <v>0</v>
      </c>
      <c r="FQM2" s="2">
        <f>COUNTIF(FQM11:FQM87,"Adjudicación Directa")</f>
        <v>0</v>
      </c>
      <c r="FQN2" s="2">
        <f>COUNTIF(FQN11:FQN87,"Adjudicación Directa")</f>
        <v>0</v>
      </c>
      <c r="FQO2" s="2">
        <f>COUNTIF(FQO11:FQO87,"Adjudicación Directa")</f>
        <v>0</v>
      </c>
      <c r="FQP2" s="2">
        <f>COUNTIF(FQP11:FQP87,"Adjudicación Directa")</f>
        <v>0</v>
      </c>
      <c r="FQQ2" s="2">
        <f>COUNTIF(FQQ11:FQQ87,"Adjudicación Directa")</f>
        <v>0</v>
      </c>
      <c r="FQR2" s="2">
        <f>COUNTIF(FQR11:FQR87,"Adjudicación Directa")</f>
        <v>0</v>
      </c>
      <c r="FQS2" s="2">
        <f>COUNTIF(FQS11:FQS87,"Adjudicación Directa")</f>
        <v>0</v>
      </c>
      <c r="FQT2" s="2">
        <f>COUNTIF(FQT11:FQT87,"Adjudicación Directa")</f>
        <v>0</v>
      </c>
      <c r="FQU2" s="2">
        <f>COUNTIF(FQU11:FQU87,"Adjudicación Directa")</f>
        <v>0</v>
      </c>
      <c r="FQV2" s="2">
        <f>COUNTIF(FQV11:FQV87,"Adjudicación Directa")</f>
        <v>0</v>
      </c>
      <c r="FQW2" s="2">
        <f>COUNTIF(FQW11:FQW87,"Adjudicación Directa")</f>
        <v>0</v>
      </c>
      <c r="FQX2" s="2">
        <f>COUNTIF(FQX11:FQX87,"Adjudicación Directa")</f>
        <v>0</v>
      </c>
      <c r="FQY2" s="2">
        <f>COUNTIF(FQY11:FQY87,"Adjudicación Directa")</f>
        <v>0</v>
      </c>
      <c r="FQZ2" s="2">
        <f>COUNTIF(FQZ11:FQZ87,"Adjudicación Directa")</f>
        <v>0</v>
      </c>
      <c r="FRA2" s="2">
        <f>COUNTIF(FRA11:FRA87,"Adjudicación Directa")</f>
        <v>0</v>
      </c>
      <c r="FRB2" s="2">
        <f>COUNTIF(FRB11:FRB87,"Adjudicación Directa")</f>
        <v>0</v>
      </c>
      <c r="FRC2" s="2">
        <f>COUNTIF(FRC11:FRC87,"Adjudicación Directa")</f>
        <v>0</v>
      </c>
      <c r="FRD2" s="2">
        <f>COUNTIF(FRD11:FRD87,"Adjudicación Directa")</f>
        <v>0</v>
      </c>
      <c r="FRE2" s="2">
        <f>COUNTIF(FRE11:FRE87,"Adjudicación Directa")</f>
        <v>0</v>
      </c>
      <c r="FRF2" s="2">
        <f>COUNTIF(FRF11:FRF87,"Adjudicación Directa")</f>
        <v>0</v>
      </c>
      <c r="FRG2" s="2">
        <f>COUNTIF(FRG11:FRG87,"Adjudicación Directa")</f>
        <v>0</v>
      </c>
      <c r="FRH2" s="2">
        <f>COUNTIF(FRH11:FRH87,"Adjudicación Directa")</f>
        <v>0</v>
      </c>
      <c r="FRI2" s="2">
        <f>COUNTIF(FRI11:FRI87,"Adjudicación Directa")</f>
        <v>0</v>
      </c>
      <c r="FRJ2" s="2">
        <f>COUNTIF(FRJ11:FRJ87,"Adjudicación Directa")</f>
        <v>0</v>
      </c>
      <c r="FRK2" s="2">
        <f>COUNTIF(FRK11:FRK87,"Adjudicación Directa")</f>
        <v>0</v>
      </c>
      <c r="FRL2" s="2">
        <f>COUNTIF(FRL11:FRL87,"Adjudicación Directa")</f>
        <v>0</v>
      </c>
      <c r="FRM2" s="2">
        <f>COUNTIF(FRM11:FRM87,"Adjudicación Directa")</f>
        <v>0</v>
      </c>
      <c r="FRN2" s="2">
        <f>COUNTIF(FRN11:FRN87,"Adjudicación Directa")</f>
        <v>0</v>
      </c>
      <c r="FRO2" s="2">
        <f>COUNTIF(FRO11:FRO87,"Adjudicación Directa")</f>
        <v>0</v>
      </c>
      <c r="FRP2" s="2">
        <f>COUNTIF(FRP11:FRP87,"Adjudicación Directa")</f>
        <v>0</v>
      </c>
      <c r="FRQ2" s="2">
        <f>COUNTIF(FRQ11:FRQ87,"Adjudicación Directa")</f>
        <v>0</v>
      </c>
      <c r="FRR2" s="2">
        <f>COUNTIF(FRR11:FRR87,"Adjudicación Directa")</f>
        <v>0</v>
      </c>
      <c r="FRS2" s="2">
        <f>COUNTIF(FRS11:FRS87,"Adjudicación Directa")</f>
        <v>0</v>
      </c>
      <c r="FRT2" s="2">
        <f>COUNTIF(FRT11:FRT87,"Adjudicación Directa")</f>
        <v>0</v>
      </c>
      <c r="FRU2" s="2">
        <f>COUNTIF(FRU11:FRU87,"Adjudicación Directa")</f>
        <v>0</v>
      </c>
      <c r="FRV2" s="2">
        <f>COUNTIF(FRV11:FRV87,"Adjudicación Directa")</f>
        <v>0</v>
      </c>
      <c r="FRW2" s="2">
        <f>COUNTIF(FRW11:FRW87,"Adjudicación Directa")</f>
        <v>0</v>
      </c>
      <c r="FRX2" s="2">
        <f>COUNTIF(FRX11:FRX87,"Adjudicación Directa")</f>
        <v>0</v>
      </c>
      <c r="FRY2" s="2">
        <f>COUNTIF(FRY11:FRY87,"Adjudicación Directa")</f>
        <v>0</v>
      </c>
      <c r="FRZ2" s="2">
        <f>COUNTIF(FRZ11:FRZ87,"Adjudicación Directa")</f>
        <v>0</v>
      </c>
      <c r="FSA2" s="2">
        <f>COUNTIF(FSA11:FSA87,"Adjudicación Directa")</f>
        <v>0</v>
      </c>
      <c r="FSB2" s="2">
        <f>COUNTIF(FSB11:FSB87,"Adjudicación Directa")</f>
        <v>0</v>
      </c>
      <c r="FSC2" s="2">
        <f>COUNTIF(FSC11:FSC87,"Adjudicación Directa")</f>
        <v>0</v>
      </c>
      <c r="FSD2" s="2">
        <f>COUNTIF(FSD11:FSD87,"Adjudicación Directa")</f>
        <v>0</v>
      </c>
      <c r="FSE2" s="2">
        <f>COUNTIF(FSE11:FSE87,"Adjudicación Directa")</f>
        <v>0</v>
      </c>
      <c r="FSF2" s="2">
        <f>COUNTIF(FSF11:FSF87,"Adjudicación Directa")</f>
        <v>0</v>
      </c>
      <c r="FSG2" s="2">
        <f>COUNTIF(FSG11:FSG87,"Adjudicación Directa")</f>
        <v>0</v>
      </c>
      <c r="FSH2" s="2">
        <f>COUNTIF(FSH11:FSH87,"Adjudicación Directa")</f>
        <v>0</v>
      </c>
      <c r="FSI2" s="2">
        <f>COUNTIF(FSI11:FSI87,"Adjudicación Directa")</f>
        <v>0</v>
      </c>
      <c r="FSJ2" s="2">
        <f>COUNTIF(FSJ11:FSJ87,"Adjudicación Directa")</f>
        <v>0</v>
      </c>
      <c r="FSK2" s="2">
        <f>COUNTIF(FSK11:FSK87,"Adjudicación Directa")</f>
        <v>0</v>
      </c>
      <c r="FSL2" s="2">
        <f>COUNTIF(FSL11:FSL87,"Adjudicación Directa")</f>
        <v>0</v>
      </c>
      <c r="FSM2" s="2">
        <f>COUNTIF(FSM11:FSM87,"Adjudicación Directa")</f>
        <v>0</v>
      </c>
      <c r="FSN2" s="2">
        <f>COUNTIF(FSN11:FSN87,"Adjudicación Directa")</f>
        <v>0</v>
      </c>
      <c r="FSO2" s="2">
        <f>COUNTIF(FSO11:FSO87,"Adjudicación Directa")</f>
        <v>0</v>
      </c>
      <c r="FSP2" s="2">
        <f>COUNTIF(FSP11:FSP87,"Adjudicación Directa")</f>
        <v>0</v>
      </c>
      <c r="FSQ2" s="2">
        <f>COUNTIF(FSQ11:FSQ87,"Adjudicación Directa")</f>
        <v>0</v>
      </c>
      <c r="FSR2" s="2">
        <f>COUNTIF(FSR11:FSR87,"Adjudicación Directa")</f>
        <v>0</v>
      </c>
      <c r="FSS2" s="2">
        <f>COUNTIF(FSS11:FSS87,"Adjudicación Directa")</f>
        <v>0</v>
      </c>
      <c r="FST2" s="2">
        <f>COUNTIF(FST11:FST87,"Adjudicación Directa")</f>
        <v>0</v>
      </c>
      <c r="FSU2" s="2">
        <f>COUNTIF(FSU11:FSU87,"Adjudicación Directa")</f>
        <v>0</v>
      </c>
      <c r="FSV2" s="2">
        <f>COUNTIF(FSV11:FSV87,"Adjudicación Directa")</f>
        <v>0</v>
      </c>
      <c r="FSW2" s="2">
        <f>COUNTIF(FSW11:FSW87,"Adjudicación Directa")</f>
        <v>0</v>
      </c>
      <c r="FSX2" s="2">
        <f>COUNTIF(FSX11:FSX87,"Adjudicación Directa")</f>
        <v>0</v>
      </c>
      <c r="FSY2" s="2">
        <f>COUNTIF(FSY11:FSY87,"Adjudicación Directa")</f>
        <v>0</v>
      </c>
      <c r="FSZ2" s="2">
        <f>COUNTIF(FSZ11:FSZ87,"Adjudicación Directa")</f>
        <v>0</v>
      </c>
      <c r="FTA2" s="2">
        <f>COUNTIF(FTA11:FTA87,"Adjudicación Directa")</f>
        <v>0</v>
      </c>
      <c r="FTB2" s="2">
        <f>COUNTIF(FTB11:FTB87,"Adjudicación Directa")</f>
        <v>0</v>
      </c>
      <c r="FTC2" s="2">
        <f>COUNTIF(FTC11:FTC87,"Adjudicación Directa")</f>
        <v>0</v>
      </c>
      <c r="FTD2" s="2">
        <f>COUNTIF(FTD11:FTD87,"Adjudicación Directa")</f>
        <v>0</v>
      </c>
      <c r="FTE2" s="2">
        <f>COUNTIF(FTE11:FTE87,"Adjudicación Directa")</f>
        <v>0</v>
      </c>
      <c r="FTF2" s="2">
        <f>COUNTIF(FTF11:FTF87,"Adjudicación Directa")</f>
        <v>0</v>
      </c>
      <c r="FTG2" s="2">
        <f>COUNTIF(FTG11:FTG87,"Adjudicación Directa")</f>
        <v>0</v>
      </c>
      <c r="FTH2" s="2">
        <f>COUNTIF(FTH11:FTH87,"Adjudicación Directa")</f>
        <v>0</v>
      </c>
      <c r="FTI2" s="2">
        <f>COUNTIF(FTI11:FTI87,"Adjudicación Directa")</f>
        <v>0</v>
      </c>
      <c r="FTJ2" s="2">
        <f>COUNTIF(FTJ11:FTJ87,"Adjudicación Directa")</f>
        <v>0</v>
      </c>
      <c r="FTK2" s="2">
        <f>COUNTIF(FTK11:FTK87,"Adjudicación Directa")</f>
        <v>0</v>
      </c>
      <c r="FTL2" s="2">
        <f>COUNTIF(FTL11:FTL87,"Adjudicación Directa")</f>
        <v>0</v>
      </c>
      <c r="FTM2" s="2">
        <f>COUNTIF(FTM11:FTM87,"Adjudicación Directa")</f>
        <v>0</v>
      </c>
      <c r="FTN2" s="2">
        <f>COUNTIF(FTN11:FTN87,"Adjudicación Directa")</f>
        <v>0</v>
      </c>
      <c r="FTO2" s="2">
        <f>COUNTIF(FTO11:FTO87,"Adjudicación Directa")</f>
        <v>0</v>
      </c>
      <c r="FTP2" s="2">
        <f>COUNTIF(FTP11:FTP87,"Adjudicación Directa")</f>
        <v>0</v>
      </c>
      <c r="FTQ2" s="2">
        <f>COUNTIF(FTQ11:FTQ87,"Adjudicación Directa")</f>
        <v>0</v>
      </c>
      <c r="FTR2" s="2">
        <f>COUNTIF(FTR11:FTR87,"Adjudicación Directa")</f>
        <v>0</v>
      </c>
      <c r="FTS2" s="2">
        <f>COUNTIF(FTS11:FTS87,"Adjudicación Directa")</f>
        <v>0</v>
      </c>
      <c r="FTT2" s="2">
        <f>COUNTIF(FTT11:FTT87,"Adjudicación Directa")</f>
        <v>0</v>
      </c>
      <c r="FTU2" s="2">
        <f>COUNTIF(FTU11:FTU87,"Adjudicación Directa")</f>
        <v>0</v>
      </c>
      <c r="FTV2" s="2">
        <f>COUNTIF(FTV11:FTV87,"Adjudicación Directa")</f>
        <v>0</v>
      </c>
      <c r="FTW2" s="2">
        <f>COUNTIF(FTW11:FTW87,"Adjudicación Directa")</f>
        <v>0</v>
      </c>
      <c r="FTX2" s="2">
        <f>COUNTIF(FTX11:FTX87,"Adjudicación Directa")</f>
        <v>0</v>
      </c>
      <c r="FTY2" s="2">
        <f>COUNTIF(FTY11:FTY87,"Adjudicación Directa")</f>
        <v>0</v>
      </c>
      <c r="FTZ2" s="2">
        <f>COUNTIF(FTZ11:FTZ87,"Adjudicación Directa")</f>
        <v>0</v>
      </c>
      <c r="FUA2" s="2">
        <f>COUNTIF(FUA11:FUA87,"Adjudicación Directa")</f>
        <v>0</v>
      </c>
      <c r="FUB2" s="2">
        <f>COUNTIF(FUB11:FUB87,"Adjudicación Directa")</f>
        <v>0</v>
      </c>
      <c r="FUC2" s="2">
        <f>COUNTIF(FUC11:FUC87,"Adjudicación Directa")</f>
        <v>0</v>
      </c>
      <c r="FUD2" s="2">
        <f>COUNTIF(FUD11:FUD87,"Adjudicación Directa")</f>
        <v>0</v>
      </c>
      <c r="FUE2" s="2">
        <f>COUNTIF(FUE11:FUE87,"Adjudicación Directa")</f>
        <v>0</v>
      </c>
      <c r="FUF2" s="2">
        <f>COUNTIF(FUF11:FUF87,"Adjudicación Directa")</f>
        <v>0</v>
      </c>
      <c r="FUG2" s="2">
        <f>COUNTIF(FUG11:FUG87,"Adjudicación Directa")</f>
        <v>0</v>
      </c>
      <c r="FUH2" s="2">
        <f>COUNTIF(FUH11:FUH87,"Adjudicación Directa")</f>
        <v>0</v>
      </c>
      <c r="FUI2" s="2">
        <f>COUNTIF(FUI11:FUI87,"Adjudicación Directa")</f>
        <v>0</v>
      </c>
      <c r="FUJ2" s="2">
        <f>COUNTIF(FUJ11:FUJ87,"Adjudicación Directa")</f>
        <v>0</v>
      </c>
      <c r="FUK2" s="2">
        <f>COUNTIF(FUK11:FUK87,"Adjudicación Directa")</f>
        <v>0</v>
      </c>
      <c r="FUL2" s="2">
        <f>COUNTIF(FUL11:FUL87,"Adjudicación Directa")</f>
        <v>0</v>
      </c>
      <c r="FUM2" s="2">
        <f>COUNTIF(FUM11:FUM87,"Adjudicación Directa")</f>
        <v>0</v>
      </c>
      <c r="FUN2" s="2">
        <f>COUNTIF(FUN11:FUN87,"Adjudicación Directa")</f>
        <v>0</v>
      </c>
      <c r="FUO2" s="2">
        <f>COUNTIF(FUO11:FUO87,"Adjudicación Directa")</f>
        <v>0</v>
      </c>
      <c r="FUP2" s="2">
        <f>COUNTIF(FUP11:FUP87,"Adjudicación Directa")</f>
        <v>0</v>
      </c>
      <c r="FUQ2" s="2">
        <f>COUNTIF(FUQ11:FUQ87,"Adjudicación Directa")</f>
        <v>0</v>
      </c>
      <c r="FUR2" s="2">
        <f>COUNTIF(FUR11:FUR87,"Adjudicación Directa")</f>
        <v>0</v>
      </c>
      <c r="FUS2" s="2">
        <f>COUNTIF(FUS11:FUS87,"Adjudicación Directa")</f>
        <v>0</v>
      </c>
      <c r="FUT2" s="2">
        <f>COUNTIF(FUT11:FUT87,"Adjudicación Directa")</f>
        <v>0</v>
      </c>
      <c r="FUU2" s="2">
        <f>COUNTIF(FUU11:FUU87,"Adjudicación Directa")</f>
        <v>0</v>
      </c>
      <c r="FUV2" s="2">
        <f>COUNTIF(FUV11:FUV87,"Adjudicación Directa")</f>
        <v>0</v>
      </c>
      <c r="FUW2" s="2">
        <f>COUNTIF(FUW11:FUW87,"Adjudicación Directa")</f>
        <v>0</v>
      </c>
      <c r="FUX2" s="2">
        <f>COUNTIF(FUX11:FUX87,"Adjudicación Directa")</f>
        <v>0</v>
      </c>
      <c r="FUY2" s="2">
        <f>COUNTIF(FUY11:FUY87,"Adjudicación Directa")</f>
        <v>0</v>
      </c>
      <c r="FUZ2" s="2">
        <f>COUNTIF(FUZ11:FUZ87,"Adjudicación Directa")</f>
        <v>0</v>
      </c>
      <c r="FVA2" s="2">
        <f>COUNTIF(FVA11:FVA87,"Adjudicación Directa")</f>
        <v>0</v>
      </c>
      <c r="FVB2" s="2">
        <f>COUNTIF(FVB11:FVB87,"Adjudicación Directa")</f>
        <v>0</v>
      </c>
      <c r="FVC2" s="2">
        <f>COUNTIF(FVC11:FVC87,"Adjudicación Directa")</f>
        <v>0</v>
      </c>
      <c r="FVD2" s="2">
        <f>COUNTIF(FVD11:FVD87,"Adjudicación Directa")</f>
        <v>0</v>
      </c>
      <c r="FVE2" s="2">
        <f>COUNTIF(FVE11:FVE87,"Adjudicación Directa")</f>
        <v>0</v>
      </c>
      <c r="FVF2" s="2">
        <f>COUNTIF(FVF11:FVF87,"Adjudicación Directa")</f>
        <v>0</v>
      </c>
      <c r="FVG2" s="2">
        <f>COUNTIF(FVG11:FVG87,"Adjudicación Directa")</f>
        <v>0</v>
      </c>
      <c r="FVH2" s="2">
        <f>COUNTIF(FVH11:FVH87,"Adjudicación Directa")</f>
        <v>0</v>
      </c>
      <c r="FVI2" s="2">
        <f>COUNTIF(FVI11:FVI87,"Adjudicación Directa")</f>
        <v>0</v>
      </c>
      <c r="FVJ2" s="2">
        <f>COUNTIF(FVJ11:FVJ87,"Adjudicación Directa")</f>
        <v>0</v>
      </c>
      <c r="FVK2" s="2">
        <f>COUNTIF(FVK11:FVK87,"Adjudicación Directa")</f>
        <v>0</v>
      </c>
      <c r="FVL2" s="2">
        <f>COUNTIF(FVL11:FVL87,"Adjudicación Directa")</f>
        <v>0</v>
      </c>
      <c r="FVM2" s="2">
        <f>COUNTIF(FVM11:FVM87,"Adjudicación Directa")</f>
        <v>0</v>
      </c>
      <c r="FVN2" s="2">
        <f>COUNTIF(FVN11:FVN87,"Adjudicación Directa")</f>
        <v>0</v>
      </c>
      <c r="FVO2" s="2">
        <f>COUNTIF(FVO11:FVO87,"Adjudicación Directa")</f>
        <v>0</v>
      </c>
      <c r="FVP2" s="2">
        <f>COUNTIF(FVP11:FVP87,"Adjudicación Directa")</f>
        <v>0</v>
      </c>
      <c r="FVQ2" s="2">
        <f>COUNTIF(FVQ11:FVQ87,"Adjudicación Directa")</f>
        <v>0</v>
      </c>
      <c r="FVR2" s="2">
        <f>COUNTIF(FVR11:FVR87,"Adjudicación Directa")</f>
        <v>0</v>
      </c>
      <c r="FVS2" s="2">
        <f>COUNTIF(FVS11:FVS87,"Adjudicación Directa")</f>
        <v>0</v>
      </c>
      <c r="FVT2" s="2">
        <f>COUNTIF(FVT11:FVT87,"Adjudicación Directa")</f>
        <v>0</v>
      </c>
      <c r="FVU2" s="2">
        <f>COUNTIF(FVU11:FVU87,"Adjudicación Directa")</f>
        <v>0</v>
      </c>
      <c r="FVV2" s="2">
        <f>COUNTIF(FVV11:FVV87,"Adjudicación Directa")</f>
        <v>0</v>
      </c>
      <c r="FVW2" s="2">
        <f>COUNTIF(FVW11:FVW87,"Adjudicación Directa")</f>
        <v>0</v>
      </c>
      <c r="FVX2" s="2">
        <f>COUNTIF(FVX11:FVX87,"Adjudicación Directa")</f>
        <v>0</v>
      </c>
      <c r="FVY2" s="2">
        <f>COUNTIF(FVY11:FVY87,"Adjudicación Directa")</f>
        <v>0</v>
      </c>
      <c r="FVZ2" s="2">
        <f>COUNTIF(FVZ11:FVZ87,"Adjudicación Directa")</f>
        <v>0</v>
      </c>
      <c r="FWA2" s="2">
        <f>COUNTIF(FWA11:FWA87,"Adjudicación Directa")</f>
        <v>0</v>
      </c>
      <c r="FWB2" s="2">
        <f>COUNTIF(FWB11:FWB87,"Adjudicación Directa")</f>
        <v>0</v>
      </c>
      <c r="FWC2" s="2">
        <f>COUNTIF(FWC11:FWC87,"Adjudicación Directa")</f>
        <v>0</v>
      </c>
      <c r="FWD2" s="2">
        <f>COUNTIF(FWD11:FWD87,"Adjudicación Directa")</f>
        <v>0</v>
      </c>
      <c r="FWE2" s="2">
        <f>COUNTIF(FWE11:FWE87,"Adjudicación Directa")</f>
        <v>0</v>
      </c>
      <c r="FWF2" s="2">
        <f>COUNTIF(FWF11:FWF87,"Adjudicación Directa")</f>
        <v>0</v>
      </c>
      <c r="FWG2" s="2">
        <f>COUNTIF(FWG11:FWG87,"Adjudicación Directa")</f>
        <v>0</v>
      </c>
      <c r="FWH2" s="2">
        <f>COUNTIF(FWH11:FWH87,"Adjudicación Directa")</f>
        <v>0</v>
      </c>
      <c r="FWI2" s="2">
        <f>COUNTIF(FWI11:FWI87,"Adjudicación Directa")</f>
        <v>0</v>
      </c>
      <c r="FWJ2" s="2">
        <f>COUNTIF(FWJ11:FWJ87,"Adjudicación Directa")</f>
        <v>0</v>
      </c>
      <c r="FWK2" s="2">
        <f>COUNTIF(FWK11:FWK87,"Adjudicación Directa")</f>
        <v>0</v>
      </c>
      <c r="FWL2" s="2">
        <f>COUNTIF(FWL11:FWL87,"Adjudicación Directa")</f>
        <v>0</v>
      </c>
      <c r="FWM2" s="2">
        <f>COUNTIF(FWM11:FWM87,"Adjudicación Directa")</f>
        <v>0</v>
      </c>
      <c r="FWN2" s="2">
        <f>COUNTIF(FWN11:FWN87,"Adjudicación Directa")</f>
        <v>0</v>
      </c>
      <c r="FWO2" s="2">
        <f>COUNTIF(FWO11:FWO87,"Adjudicación Directa")</f>
        <v>0</v>
      </c>
      <c r="FWP2" s="2">
        <f>COUNTIF(FWP11:FWP87,"Adjudicación Directa")</f>
        <v>0</v>
      </c>
      <c r="FWQ2" s="2">
        <f>COUNTIF(FWQ11:FWQ87,"Adjudicación Directa")</f>
        <v>0</v>
      </c>
      <c r="FWR2" s="2">
        <f>COUNTIF(FWR11:FWR87,"Adjudicación Directa")</f>
        <v>0</v>
      </c>
      <c r="FWS2" s="2">
        <f>COUNTIF(FWS11:FWS87,"Adjudicación Directa")</f>
        <v>0</v>
      </c>
      <c r="FWT2" s="2">
        <f>COUNTIF(FWT11:FWT87,"Adjudicación Directa")</f>
        <v>0</v>
      </c>
      <c r="FWU2" s="2">
        <f>COUNTIF(FWU11:FWU87,"Adjudicación Directa")</f>
        <v>0</v>
      </c>
      <c r="FWV2" s="2">
        <f>COUNTIF(FWV11:FWV87,"Adjudicación Directa")</f>
        <v>0</v>
      </c>
      <c r="FWW2" s="2">
        <f>COUNTIF(FWW11:FWW87,"Adjudicación Directa")</f>
        <v>0</v>
      </c>
      <c r="FWX2" s="2">
        <f>COUNTIF(FWX11:FWX87,"Adjudicación Directa")</f>
        <v>0</v>
      </c>
      <c r="FWY2" s="2">
        <f>COUNTIF(FWY11:FWY87,"Adjudicación Directa")</f>
        <v>0</v>
      </c>
      <c r="FWZ2" s="2">
        <f>COUNTIF(FWZ11:FWZ87,"Adjudicación Directa")</f>
        <v>0</v>
      </c>
      <c r="FXA2" s="2">
        <f>COUNTIF(FXA11:FXA87,"Adjudicación Directa")</f>
        <v>0</v>
      </c>
      <c r="FXB2" s="2">
        <f>COUNTIF(FXB11:FXB87,"Adjudicación Directa")</f>
        <v>0</v>
      </c>
      <c r="FXC2" s="2">
        <f>COUNTIF(FXC11:FXC87,"Adjudicación Directa")</f>
        <v>0</v>
      </c>
      <c r="FXD2" s="2">
        <f>COUNTIF(FXD11:FXD87,"Adjudicación Directa")</f>
        <v>0</v>
      </c>
      <c r="FXE2" s="2">
        <f>COUNTIF(FXE11:FXE87,"Adjudicación Directa")</f>
        <v>0</v>
      </c>
      <c r="FXF2" s="2">
        <f>COUNTIF(FXF11:FXF87,"Adjudicación Directa")</f>
        <v>0</v>
      </c>
      <c r="FXG2" s="2">
        <f>COUNTIF(FXG11:FXG87,"Adjudicación Directa")</f>
        <v>0</v>
      </c>
      <c r="FXH2" s="2">
        <f>COUNTIF(FXH11:FXH87,"Adjudicación Directa")</f>
        <v>0</v>
      </c>
      <c r="FXI2" s="2">
        <f>COUNTIF(FXI11:FXI87,"Adjudicación Directa")</f>
        <v>0</v>
      </c>
      <c r="FXJ2" s="2">
        <f>COUNTIF(FXJ11:FXJ87,"Adjudicación Directa")</f>
        <v>0</v>
      </c>
      <c r="FXK2" s="2">
        <f>COUNTIF(FXK11:FXK87,"Adjudicación Directa")</f>
        <v>0</v>
      </c>
      <c r="FXL2" s="2">
        <f>COUNTIF(FXL11:FXL87,"Adjudicación Directa")</f>
        <v>0</v>
      </c>
      <c r="FXM2" s="2">
        <f>COUNTIF(FXM11:FXM87,"Adjudicación Directa")</f>
        <v>0</v>
      </c>
      <c r="FXN2" s="2">
        <f>COUNTIF(FXN11:FXN87,"Adjudicación Directa")</f>
        <v>0</v>
      </c>
      <c r="FXO2" s="2">
        <f>COUNTIF(FXO11:FXO87,"Adjudicación Directa")</f>
        <v>0</v>
      </c>
      <c r="FXP2" s="2">
        <f>COUNTIF(FXP11:FXP87,"Adjudicación Directa")</f>
        <v>0</v>
      </c>
      <c r="FXQ2" s="2">
        <f>COUNTIF(FXQ11:FXQ87,"Adjudicación Directa")</f>
        <v>0</v>
      </c>
      <c r="FXR2" s="2">
        <f>COUNTIF(FXR11:FXR87,"Adjudicación Directa")</f>
        <v>0</v>
      </c>
      <c r="FXS2" s="2">
        <f>COUNTIF(FXS11:FXS87,"Adjudicación Directa")</f>
        <v>0</v>
      </c>
      <c r="FXT2" s="2">
        <f>COUNTIF(FXT11:FXT87,"Adjudicación Directa")</f>
        <v>0</v>
      </c>
      <c r="FXU2" s="2">
        <f>COUNTIF(FXU11:FXU87,"Adjudicación Directa")</f>
        <v>0</v>
      </c>
      <c r="FXV2" s="2">
        <f>COUNTIF(FXV11:FXV87,"Adjudicación Directa")</f>
        <v>0</v>
      </c>
      <c r="FXW2" s="2">
        <f>COUNTIF(FXW11:FXW87,"Adjudicación Directa")</f>
        <v>0</v>
      </c>
      <c r="FXX2" s="2">
        <f>COUNTIF(FXX11:FXX87,"Adjudicación Directa")</f>
        <v>0</v>
      </c>
      <c r="FXY2" s="2">
        <f>COUNTIF(FXY11:FXY87,"Adjudicación Directa")</f>
        <v>0</v>
      </c>
      <c r="FXZ2" s="2">
        <f>COUNTIF(FXZ11:FXZ87,"Adjudicación Directa")</f>
        <v>0</v>
      </c>
      <c r="FYA2" s="2">
        <f>COUNTIF(FYA11:FYA87,"Adjudicación Directa")</f>
        <v>0</v>
      </c>
      <c r="FYB2" s="2">
        <f>COUNTIF(FYB11:FYB87,"Adjudicación Directa")</f>
        <v>0</v>
      </c>
      <c r="FYC2" s="2">
        <f>COUNTIF(FYC11:FYC87,"Adjudicación Directa")</f>
        <v>0</v>
      </c>
      <c r="FYD2" s="2">
        <f>COUNTIF(FYD11:FYD87,"Adjudicación Directa")</f>
        <v>0</v>
      </c>
      <c r="FYE2" s="2">
        <f>COUNTIF(FYE11:FYE87,"Adjudicación Directa")</f>
        <v>0</v>
      </c>
      <c r="FYF2" s="2">
        <f>COUNTIF(FYF11:FYF87,"Adjudicación Directa")</f>
        <v>0</v>
      </c>
      <c r="FYG2" s="2">
        <f>COUNTIF(FYG11:FYG87,"Adjudicación Directa")</f>
        <v>0</v>
      </c>
      <c r="FYH2" s="2">
        <f>COUNTIF(FYH11:FYH87,"Adjudicación Directa")</f>
        <v>0</v>
      </c>
      <c r="FYI2" s="2">
        <f>COUNTIF(FYI11:FYI87,"Adjudicación Directa")</f>
        <v>0</v>
      </c>
      <c r="FYJ2" s="2">
        <f>COUNTIF(FYJ11:FYJ87,"Adjudicación Directa")</f>
        <v>0</v>
      </c>
      <c r="FYK2" s="2">
        <f>COUNTIF(FYK11:FYK87,"Adjudicación Directa")</f>
        <v>0</v>
      </c>
      <c r="FYL2" s="2">
        <f>COUNTIF(FYL11:FYL87,"Adjudicación Directa")</f>
        <v>0</v>
      </c>
      <c r="FYM2" s="2">
        <f>COUNTIF(FYM11:FYM87,"Adjudicación Directa")</f>
        <v>0</v>
      </c>
      <c r="FYN2" s="2">
        <f>COUNTIF(FYN11:FYN87,"Adjudicación Directa")</f>
        <v>0</v>
      </c>
      <c r="FYO2" s="2">
        <f>COUNTIF(FYO11:FYO87,"Adjudicación Directa")</f>
        <v>0</v>
      </c>
      <c r="FYP2" s="2">
        <f>COUNTIF(FYP11:FYP87,"Adjudicación Directa")</f>
        <v>0</v>
      </c>
      <c r="FYQ2" s="2">
        <f>COUNTIF(FYQ11:FYQ87,"Adjudicación Directa")</f>
        <v>0</v>
      </c>
      <c r="FYR2" s="2">
        <f>COUNTIF(FYR11:FYR87,"Adjudicación Directa")</f>
        <v>0</v>
      </c>
      <c r="FYS2" s="2">
        <f>COUNTIF(FYS11:FYS87,"Adjudicación Directa")</f>
        <v>0</v>
      </c>
      <c r="FYT2" s="2">
        <f>COUNTIF(FYT11:FYT87,"Adjudicación Directa")</f>
        <v>0</v>
      </c>
      <c r="FYU2" s="2">
        <f>COUNTIF(FYU11:FYU87,"Adjudicación Directa")</f>
        <v>0</v>
      </c>
      <c r="FYV2" s="2">
        <f>COUNTIF(FYV11:FYV87,"Adjudicación Directa")</f>
        <v>0</v>
      </c>
      <c r="FYW2" s="2">
        <f>COUNTIF(FYW11:FYW87,"Adjudicación Directa")</f>
        <v>0</v>
      </c>
      <c r="FYX2" s="2">
        <f>COUNTIF(FYX11:FYX87,"Adjudicación Directa")</f>
        <v>0</v>
      </c>
      <c r="FYY2" s="2">
        <f>COUNTIF(FYY11:FYY87,"Adjudicación Directa")</f>
        <v>0</v>
      </c>
      <c r="FYZ2" s="2">
        <f>COUNTIF(FYZ11:FYZ87,"Adjudicación Directa")</f>
        <v>0</v>
      </c>
      <c r="FZA2" s="2">
        <f>COUNTIF(FZA11:FZA87,"Adjudicación Directa")</f>
        <v>0</v>
      </c>
      <c r="FZB2" s="2">
        <f>COUNTIF(FZB11:FZB87,"Adjudicación Directa")</f>
        <v>0</v>
      </c>
      <c r="FZC2" s="2">
        <f>COUNTIF(FZC11:FZC87,"Adjudicación Directa")</f>
        <v>0</v>
      </c>
      <c r="FZD2" s="2">
        <f>COUNTIF(FZD11:FZD87,"Adjudicación Directa")</f>
        <v>0</v>
      </c>
      <c r="FZE2" s="2">
        <f>COUNTIF(FZE11:FZE87,"Adjudicación Directa")</f>
        <v>0</v>
      </c>
      <c r="FZF2" s="2">
        <f>COUNTIF(FZF11:FZF87,"Adjudicación Directa")</f>
        <v>0</v>
      </c>
      <c r="FZG2" s="2">
        <f>COUNTIF(FZG11:FZG87,"Adjudicación Directa")</f>
        <v>0</v>
      </c>
      <c r="FZH2" s="2">
        <f>COUNTIF(FZH11:FZH87,"Adjudicación Directa")</f>
        <v>0</v>
      </c>
      <c r="FZI2" s="2">
        <f>COUNTIF(FZI11:FZI87,"Adjudicación Directa")</f>
        <v>0</v>
      </c>
      <c r="FZJ2" s="2">
        <f>COUNTIF(FZJ11:FZJ87,"Adjudicación Directa")</f>
        <v>0</v>
      </c>
      <c r="FZK2" s="2">
        <f>COUNTIF(FZK11:FZK87,"Adjudicación Directa")</f>
        <v>0</v>
      </c>
      <c r="FZL2" s="2">
        <f>COUNTIF(FZL11:FZL87,"Adjudicación Directa")</f>
        <v>0</v>
      </c>
      <c r="FZM2" s="2">
        <f>COUNTIF(FZM11:FZM87,"Adjudicación Directa")</f>
        <v>0</v>
      </c>
      <c r="FZN2" s="2">
        <f>COUNTIF(FZN11:FZN87,"Adjudicación Directa")</f>
        <v>0</v>
      </c>
      <c r="FZO2" s="2">
        <f>COUNTIF(FZO11:FZO87,"Adjudicación Directa")</f>
        <v>0</v>
      </c>
      <c r="FZP2" s="2">
        <f>COUNTIF(FZP11:FZP87,"Adjudicación Directa")</f>
        <v>0</v>
      </c>
      <c r="FZQ2" s="2">
        <f>COUNTIF(FZQ11:FZQ87,"Adjudicación Directa")</f>
        <v>0</v>
      </c>
      <c r="FZR2" s="2">
        <f>COUNTIF(FZR11:FZR87,"Adjudicación Directa")</f>
        <v>0</v>
      </c>
      <c r="FZS2" s="2">
        <f>COUNTIF(FZS11:FZS87,"Adjudicación Directa")</f>
        <v>0</v>
      </c>
      <c r="FZT2" s="2">
        <f>COUNTIF(FZT11:FZT87,"Adjudicación Directa")</f>
        <v>0</v>
      </c>
      <c r="FZU2" s="2">
        <f>COUNTIF(FZU11:FZU87,"Adjudicación Directa")</f>
        <v>0</v>
      </c>
      <c r="FZV2" s="2">
        <f>COUNTIF(FZV11:FZV87,"Adjudicación Directa")</f>
        <v>0</v>
      </c>
      <c r="FZW2" s="2">
        <f>COUNTIF(FZW11:FZW87,"Adjudicación Directa")</f>
        <v>0</v>
      </c>
      <c r="FZX2" s="2">
        <f>COUNTIF(FZX11:FZX87,"Adjudicación Directa")</f>
        <v>0</v>
      </c>
      <c r="FZY2" s="2">
        <f>COUNTIF(FZY11:FZY87,"Adjudicación Directa")</f>
        <v>0</v>
      </c>
      <c r="FZZ2" s="2">
        <f>COUNTIF(FZZ11:FZZ87,"Adjudicación Directa")</f>
        <v>0</v>
      </c>
      <c r="GAA2" s="2">
        <f>COUNTIF(GAA11:GAA87,"Adjudicación Directa")</f>
        <v>0</v>
      </c>
      <c r="GAB2" s="2">
        <f>COUNTIF(GAB11:GAB87,"Adjudicación Directa")</f>
        <v>0</v>
      </c>
      <c r="GAC2" s="2">
        <f>COUNTIF(GAC11:GAC87,"Adjudicación Directa")</f>
        <v>0</v>
      </c>
      <c r="GAD2" s="2">
        <f>COUNTIF(GAD11:GAD87,"Adjudicación Directa")</f>
        <v>0</v>
      </c>
      <c r="GAE2" s="2">
        <f>COUNTIF(GAE11:GAE87,"Adjudicación Directa")</f>
        <v>0</v>
      </c>
      <c r="GAF2" s="2">
        <f>COUNTIF(GAF11:GAF87,"Adjudicación Directa")</f>
        <v>0</v>
      </c>
      <c r="GAG2" s="2">
        <f>COUNTIF(GAG11:GAG87,"Adjudicación Directa")</f>
        <v>0</v>
      </c>
      <c r="GAH2" s="2">
        <f>COUNTIF(GAH11:GAH87,"Adjudicación Directa")</f>
        <v>0</v>
      </c>
      <c r="GAI2" s="2">
        <f>COUNTIF(GAI11:GAI87,"Adjudicación Directa")</f>
        <v>0</v>
      </c>
      <c r="GAJ2" s="2">
        <f>COUNTIF(GAJ11:GAJ87,"Adjudicación Directa")</f>
        <v>0</v>
      </c>
      <c r="GAK2" s="2">
        <f>COUNTIF(GAK11:GAK87,"Adjudicación Directa")</f>
        <v>0</v>
      </c>
      <c r="GAL2" s="2">
        <f>COUNTIF(GAL11:GAL87,"Adjudicación Directa")</f>
        <v>0</v>
      </c>
      <c r="GAM2" s="2">
        <f>COUNTIF(GAM11:GAM87,"Adjudicación Directa")</f>
        <v>0</v>
      </c>
      <c r="GAN2" s="2">
        <f>COUNTIF(GAN11:GAN87,"Adjudicación Directa")</f>
        <v>0</v>
      </c>
      <c r="GAO2" s="2">
        <f>COUNTIF(GAO11:GAO87,"Adjudicación Directa")</f>
        <v>0</v>
      </c>
      <c r="GAP2" s="2">
        <f>COUNTIF(GAP11:GAP87,"Adjudicación Directa")</f>
        <v>0</v>
      </c>
      <c r="GAQ2" s="2">
        <f>COUNTIF(GAQ11:GAQ87,"Adjudicación Directa")</f>
        <v>0</v>
      </c>
      <c r="GAR2" s="2">
        <f>COUNTIF(GAR11:GAR87,"Adjudicación Directa")</f>
        <v>0</v>
      </c>
      <c r="GAS2" s="2">
        <f>COUNTIF(GAS11:GAS87,"Adjudicación Directa")</f>
        <v>0</v>
      </c>
      <c r="GAT2" s="2">
        <f>COUNTIF(GAT11:GAT87,"Adjudicación Directa")</f>
        <v>0</v>
      </c>
      <c r="GAU2" s="2">
        <f>COUNTIF(GAU11:GAU87,"Adjudicación Directa")</f>
        <v>0</v>
      </c>
      <c r="GAV2" s="2">
        <f>COUNTIF(GAV11:GAV87,"Adjudicación Directa")</f>
        <v>0</v>
      </c>
      <c r="GAW2" s="2">
        <f>COUNTIF(GAW11:GAW87,"Adjudicación Directa")</f>
        <v>0</v>
      </c>
      <c r="GAX2" s="2">
        <f>COUNTIF(GAX11:GAX87,"Adjudicación Directa")</f>
        <v>0</v>
      </c>
      <c r="GAY2" s="2">
        <f>COUNTIF(GAY11:GAY87,"Adjudicación Directa")</f>
        <v>0</v>
      </c>
      <c r="GAZ2" s="2">
        <f>COUNTIF(GAZ11:GAZ87,"Adjudicación Directa")</f>
        <v>0</v>
      </c>
      <c r="GBA2" s="2">
        <f>COUNTIF(GBA11:GBA87,"Adjudicación Directa")</f>
        <v>0</v>
      </c>
      <c r="GBB2" s="2">
        <f>COUNTIF(GBB11:GBB87,"Adjudicación Directa")</f>
        <v>0</v>
      </c>
      <c r="GBC2" s="2">
        <f>COUNTIF(GBC11:GBC87,"Adjudicación Directa")</f>
        <v>0</v>
      </c>
      <c r="GBD2" s="2">
        <f>COUNTIF(GBD11:GBD87,"Adjudicación Directa")</f>
        <v>0</v>
      </c>
      <c r="GBE2" s="2">
        <f>COUNTIF(GBE11:GBE87,"Adjudicación Directa")</f>
        <v>0</v>
      </c>
      <c r="GBF2" s="2">
        <f>COUNTIF(GBF11:GBF87,"Adjudicación Directa")</f>
        <v>0</v>
      </c>
      <c r="GBG2" s="2">
        <f>COUNTIF(GBG11:GBG87,"Adjudicación Directa")</f>
        <v>0</v>
      </c>
      <c r="GBH2" s="2">
        <f>COUNTIF(GBH11:GBH87,"Adjudicación Directa")</f>
        <v>0</v>
      </c>
      <c r="GBI2" s="2">
        <f>COUNTIF(GBI11:GBI87,"Adjudicación Directa")</f>
        <v>0</v>
      </c>
      <c r="GBJ2" s="2">
        <f>COUNTIF(GBJ11:GBJ87,"Adjudicación Directa")</f>
        <v>0</v>
      </c>
      <c r="GBK2" s="2">
        <f>COUNTIF(GBK11:GBK87,"Adjudicación Directa")</f>
        <v>0</v>
      </c>
      <c r="GBL2" s="2">
        <f>COUNTIF(GBL11:GBL87,"Adjudicación Directa")</f>
        <v>0</v>
      </c>
      <c r="GBM2" s="2">
        <f>COUNTIF(GBM11:GBM87,"Adjudicación Directa")</f>
        <v>0</v>
      </c>
      <c r="GBN2" s="2">
        <f>COUNTIF(GBN11:GBN87,"Adjudicación Directa")</f>
        <v>0</v>
      </c>
      <c r="GBO2" s="2">
        <f>COUNTIF(GBO11:GBO87,"Adjudicación Directa")</f>
        <v>0</v>
      </c>
      <c r="GBP2" s="2">
        <f>COUNTIF(GBP11:GBP87,"Adjudicación Directa")</f>
        <v>0</v>
      </c>
      <c r="GBQ2" s="2">
        <f>COUNTIF(GBQ11:GBQ87,"Adjudicación Directa")</f>
        <v>0</v>
      </c>
      <c r="GBR2" s="2">
        <f>COUNTIF(GBR11:GBR87,"Adjudicación Directa")</f>
        <v>0</v>
      </c>
      <c r="GBS2" s="2">
        <f>COUNTIF(GBS11:GBS87,"Adjudicación Directa")</f>
        <v>0</v>
      </c>
      <c r="GBT2" s="2">
        <f>COUNTIF(GBT11:GBT87,"Adjudicación Directa")</f>
        <v>0</v>
      </c>
      <c r="GBU2" s="2">
        <f>COUNTIF(GBU11:GBU87,"Adjudicación Directa")</f>
        <v>0</v>
      </c>
      <c r="GBV2" s="2">
        <f>COUNTIF(GBV11:GBV87,"Adjudicación Directa")</f>
        <v>0</v>
      </c>
      <c r="GBW2" s="2">
        <f>COUNTIF(GBW11:GBW87,"Adjudicación Directa")</f>
        <v>0</v>
      </c>
      <c r="GBX2" s="2">
        <f>COUNTIF(GBX11:GBX87,"Adjudicación Directa")</f>
        <v>0</v>
      </c>
      <c r="GBY2" s="2">
        <f>COUNTIF(GBY11:GBY87,"Adjudicación Directa")</f>
        <v>0</v>
      </c>
      <c r="GBZ2" s="2">
        <f>COUNTIF(GBZ11:GBZ87,"Adjudicación Directa")</f>
        <v>0</v>
      </c>
      <c r="GCA2" s="2">
        <f>COUNTIF(GCA11:GCA87,"Adjudicación Directa")</f>
        <v>0</v>
      </c>
      <c r="GCB2" s="2">
        <f>COUNTIF(GCB11:GCB87,"Adjudicación Directa")</f>
        <v>0</v>
      </c>
      <c r="GCC2" s="2">
        <f>COUNTIF(GCC11:GCC87,"Adjudicación Directa")</f>
        <v>0</v>
      </c>
      <c r="GCD2" s="2">
        <f>COUNTIF(GCD11:GCD87,"Adjudicación Directa")</f>
        <v>0</v>
      </c>
      <c r="GCE2" s="2">
        <f>COUNTIF(GCE11:GCE87,"Adjudicación Directa")</f>
        <v>0</v>
      </c>
      <c r="GCF2" s="2">
        <f>COUNTIF(GCF11:GCF87,"Adjudicación Directa")</f>
        <v>0</v>
      </c>
      <c r="GCG2" s="2">
        <f>COUNTIF(GCG11:GCG87,"Adjudicación Directa")</f>
        <v>0</v>
      </c>
      <c r="GCH2" s="2">
        <f>COUNTIF(GCH11:GCH87,"Adjudicación Directa")</f>
        <v>0</v>
      </c>
      <c r="GCI2" s="2">
        <f>COUNTIF(GCI11:GCI87,"Adjudicación Directa")</f>
        <v>0</v>
      </c>
      <c r="GCJ2" s="2">
        <f>COUNTIF(GCJ11:GCJ87,"Adjudicación Directa")</f>
        <v>0</v>
      </c>
      <c r="GCK2" s="2">
        <f>COUNTIF(GCK11:GCK87,"Adjudicación Directa")</f>
        <v>0</v>
      </c>
      <c r="GCL2" s="2">
        <f>COUNTIF(GCL11:GCL87,"Adjudicación Directa")</f>
        <v>0</v>
      </c>
      <c r="GCM2" s="2">
        <f>COUNTIF(GCM11:GCM87,"Adjudicación Directa")</f>
        <v>0</v>
      </c>
      <c r="GCN2" s="2">
        <f>COUNTIF(GCN11:GCN87,"Adjudicación Directa")</f>
        <v>0</v>
      </c>
      <c r="GCO2" s="2">
        <f>COUNTIF(GCO11:GCO87,"Adjudicación Directa")</f>
        <v>0</v>
      </c>
      <c r="GCP2" s="2">
        <f>COUNTIF(GCP11:GCP87,"Adjudicación Directa")</f>
        <v>0</v>
      </c>
      <c r="GCQ2" s="2">
        <f>COUNTIF(GCQ11:GCQ87,"Adjudicación Directa")</f>
        <v>0</v>
      </c>
      <c r="GCR2" s="2">
        <f>COUNTIF(GCR11:GCR87,"Adjudicación Directa")</f>
        <v>0</v>
      </c>
      <c r="GCS2" s="2">
        <f>COUNTIF(GCS11:GCS87,"Adjudicación Directa")</f>
        <v>0</v>
      </c>
      <c r="GCT2" s="2">
        <f>COUNTIF(GCT11:GCT87,"Adjudicación Directa")</f>
        <v>0</v>
      </c>
      <c r="GCU2" s="2">
        <f>COUNTIF(GCU11:GCU87,"Adjudicación Directa")</f>
        <v>0</v>
      </c>
      <c r="GCV2" s="2">
        <f>COUNTIF(GCV11:GCV87,"Adjudicación Directa")</f>
        <v>0</v>
      </c>
      <c r="GCW2" s="2">
        <f>COUNTIF(GCW11:GCW87,"Adjudicación Directa")</f>
        <v>0</v>
      </c>
      <c r="GCX2" s="2">
        <f>COUNTIF(GCX11:GCX87,"Adjudicación Directa")</f>
        <v>0</v>
      </c>
      <c r="GCY2" s="2">
        <f>COUNTIF(GCY11:GCY87,"Adjudicación Directa")</f>
        <v>0</v>
      </c>
      <c r="GCZ2" s="2">
        <f>COUNTIF(GCZ11:GCZ87,"Adjudicación Directa")</f>
        <v>0</v>
      </c>
      <c r="GDA2" s="2">
        <f>COUNTIF(GDA11:GDA87,"Adjudicación Directa")</f>
        <v>0</v>
      </c>
      <c r="GDB2" s="2">
        <f>COUNTIF(GDB11:GDB87,"Adjudicación Directa")</f>
        <v>0</v>
      </c>
      <c r="GDC2" s="2">
        <f>COUNTIF(GDC11:GDC87,"Adjudicación Directa")</f>
        <v>0</v>
      </c>
      <c r="GDD2" s="2">
        <f>COUNTIF(GDD11:GDD87,"Adjudicación Directa")</f>
        <v>0</v>
      </c>
      <c r="GDE2" s="2">
        <f>COUNTIF(GDE11:GDE87,"Adjudicación Directa")</f>
        <v>0</v>
      </c>
      <c r="GDF2" s="2">
        <f>COUNTIF(GDF11:GDF87,"Adjudicación Directa")</f>
        <v>0</v>
      </c>
      <c r="GDG2" s="2">
        <f>COUNTIF(GDG11:GDG87,"Adjudicación Directa")</f>
        <v>0</v>
      </c>
      <c r="GDH2" s="2">
        <f>COUNTIF(GDH11:GDH87,"Adjudicación Directa")</f>
        <v>0</v>
      </c>
      <c r="GDI2" s="2">
        <f>COUNTIF(GDI11:GDI87,"Adjudicación Directa")</f>
        <v>0</v>
      </c>
      <c r="GDJ2" s="2">
        <f>COUNTIF(GDJ11:GDJ87,"Adjudicación Directa")</f>
        <v>0</v>
      </c>
      <c r="GDK2" s="2">
        <f>COUNTIF(GDK11:GDK87,"Adjudicación Directa")</f>
        <v>0</v>
      </c>
      <c r="GDL2" s="2">
        <f>COUNTIF(GDL11:GDL87,"Adjudicación Directa")</f>
        <v>0</v>
      </c>
      <c r="GDM2" s="2">
        <f>COUNTIF(GDM11:GDM87,"Adjudicación Directa")</f>
        <v>0</v>
      </c>
      <c r="GDN2" s="2">
        <f>COUNTIF(GDN11:GDN87,"Adjudicación Directa")</f>
        <v>0</v>
      </c>
      <c r="GDO2" s="2">
        <f>COUNTIF(GDO11:GDO87,"Adjudicación Directa")</f>
        <v>0</v>
      </c>
      <c r="GDP2" s="2">
        <f>COUNTIF(GDP11:GDP87,"Adjudicación Directa")</f>
        <v>0</v>
      </c>
      <c r="GDQ2" s="2">
        <f>COUNTIF(GDQ11:GDQ87,"Adjudicación Directa")</f>
        <v>0</v>
      </c>
      <c r="GDR2" s="2">
        <f>COUNTIF(GDR11:GDR87,"Adjudicación Directa")</f>
        <v>0</v>
      </c>
      <c r="GDS2" s="2">
        <f>COUNTIF(GDS11:GDS87,"Adjudicación Directa")</f>
        <v>0</v>
      </c>
      <c r="GDT2" s="2">
        <f>COUNTIF(GDT11:GDT87,"Adjudicación Directa")</f>
        <v>0</v>
      </c>
      <c r="GDU2" s="2">
        <f>COUNTIF(GDU11:GDU87,"Adjudicación Directa")</f>
        <v>0</v>
      </c>
      <c r="GDV2" s="2">
        <f>COUNTIF(GDV11:GDV87,"Adjudicación Directa")</f>
        <v>0</v>
      </c>
      <c r="GDW2" s="2">
        <f>COUNTIF(GDW11:GDW87,"Adjudicación Directa")</f>
        <v>0</v>
      </c>
      <c r="GDX2" s="2">
        <f>COUNTIF(GDX11:GDX87,"Adjudicación Directa")</f>
        <v>0</v>
      </c>
      <c r="GDY2" s="2">
        <f>COUNTIF(GDY11:GDY87,"Adjudicación Directa")</f>
        <v>0</v>
      </c>
      <c r="GDZ2" s="2">
        <f>COUNTIF(GDZ11:GDZ87,"Adjudicación Directa")</f>
        <v>0</v>
      </c>
      <c r="GEA2" s="2">
        <f>COUNTIF(GEA11:GEA87,"Adjudicación Directa")</f>
        <v>0</v>
      </c>
      <c r="GEB2" s="2">
        <f>COUNTIF(GEB11:GEB87,"Adjudicación Directa")</f>
        <v>0</v>
      </c>
      <c r="GEC2" s="2">
        <f>COUNTIF(GEC11:GEC87,"Adjudicación Directa")</f>
        <v>0</v>
      </c>
      <c r="GED2" s="2">
        <f>COUNTIF(GED11:GED87,"Adjudicación Directa")</f>
        <v>0</v>
      </c>
      <c r="GEE2" s="2">
        <f>COUNTIF(GEE11:GEE87,"Adjudicación Directa")</f>
        <v>0</v>
      </c>
      <c r="GEF2" s="2">
        <f>COUNTIF(GEF11:GEF87,"Adjudicación Directa")</f>
        <v>0</v>
      </c>
      <c r="GEG2" s="2">
        <f>COUNTIF(GEG11:GEG87,"Adjudicación Directa")</f>
        <v>0</v>
      </c>
      <c r="GEH2" s="2">
        <f>COUNTIF(GEH11:GEH87,"Adjudicación Directa")</f>
        <v>0</v>
      </c>
      <c r="GEI2" s="2">
        <f>COUNTIF(GEI11:GEI87,"Adjudicación Directa")</f>
        <v>0</v>
      </c>
      <c r="GEJ2" s="2">
        <f>COUNTIF(GEJ11:GEJ87,"Adjudicación Directa")</f>
        <v>0</v>
      </c>
      <c r="GEK2" s="2">
        <f>COUNTIF(GEK11:GEK87,"Adjudicación Directa")</f>
        <v>0</v>
      </c>
      <c r="GEL2" s="2">
        <f>COUNTIF(GEL11:GEL87,"Adjudicación Directa")</f>
        <v>0</v>
      </c>
      <c r="GEM2" s="2">
        <f>COUNTIF(GEM11:GEM87,"Adjudicación Directa")</f>
        <v>0</v>
      </c>
      <c r="GEN2" s="2">
        <f>COUNTIF(GEN11:GEN87,"Adjudicación Directa")</f>
        <v>0</v>
      </c>
      <c r="GEO2" s="2">
        <f>COUNTIF(GEO11:GEO87,"Adjudicación Directa")</f>
        <v>0</v>
      </c>
      <c r="GEP2" s="2">
        <f>COUNTIF(GEP11:GEP87,"Adjudicación Directa")</f>
        <v>0</v>
      </c>
      <c r="GEQ2" s="2">
        <f>COUNTIF(GEQ11:GEQ87,"Adjudicación Directa")</f>
        <v>0</v>
      </c>
      <c r="GER2" s="2">
        <f>COUNTIF(GER11:GER87,"Adjudicación Directa")</f>
        <v>0</v>
      </c>
      <c r="GES2" s="2">
        <f>COUNTIF(GES11:GES87,"Adjudicación Directa")</f>
        <v>0</v>
      </c>
      <c r="GET2" s="2">
        <f>COUNTIF(GET11:GET87,"Adjudicación Directa")</f>
        <v>0</v>
      </c>
      <c r="GEU2" s="2">
        <f>COUNTIF(GEU11:GEU87,"Adjudicación Directa")</f>
        <v>0</v>
      </c>
      <c r="GEV2" s="2">
        <f>COUNTIF(GEV11:GEV87,"Adjudicación Directa")</f>
        <v>0</v>
      </c>
      <c r="GEW2" s="2">
        <f>COUNTIF(GEW11:GEW87,"Adjudicación Directa")</f>
        <v>0</v>
      </c>
      <c r="GEX2" s="2">
        <f>COUNTIF(GEX11:GEX87,"Adjudicación Directa")</f>
        <v>0</v>
      </c>
      <c r="GEY2" s="2">
        <f>COUNTIF(GEY11:GEY87,"Adjudicación Directa")</f>
        <v>0</v>
      </c>
      <c r="GEZ2" s="2">
        <f>COUNTIF(GEZ11:GEZ87,"Adjudicación Directa")</f>
        <v>0</v>
      </c>
      <c r="GFA2" s="2">
        <f>COUNTIF(GFA11:GFA87,"Adjudicación Directa")</f>
        <v>0</v>
      </c>
      <c r="GFB2" s="2">
        <f>COUNTIF(GFB11:GFB87,"Adjudicación Directa")</f>
        <v>0</v>
      </c>
      <c r="GFC2" s="2">
        <f>COUNTIF(GFC11:GFC87,"Adjudicación Directa")</f>
        <v>0</v>
      </c>
      <c r="GFD2" s="2">
        <f>COUNTIF(GFD11:GFD87,"Adjudicación Directa")</f>
        <v>0</v>
      </c>
      <c r="GFE2" s="2">
        <f>COUNTIF(GFE11:GFE87,"Adjudicación Directa")</f>
        <v>0</v>
      </c>
      <c r="GFF2" s="2">
        <f>COUNTIF(GFF11:GFF87,"Adjudicación Directa")</f>
        <v>0</v>
      </c>
      <c r="GFG2" s="2">
        <f>COUNTIF(GFG11:GFG87,"Adjudicación Directa")</f>
        <v>0</v>
      </c>
      <c r="GFH2" s="2">
        <f>COUNTIF(GFH11:GFH87,"Adjudicación Directa")</f>
        <v>0</v>
      </c>
      <c r="GFI2" s="2">
        <f>COUNTIF(GFI11:GFI87,"Adjudicación Directa")</f>
        <v>0</v>
      </c>
      <c r="GFJ2" s="2">
        <f>COUNTIF(GFJ11:GFJ87,"Adjudicación Directa")</f>
        <v>0</v>
      </c>
      <c r="GFK2" s="2">
        <f>COUNTIF(GFK11:GFK87,"Adjudicación Directa")</f>
        <v>0</v>
      </c>
      <c r="GFL2" s="2">
        <f>COUNTIF(GFL11:GFL87,"Adjudicación Directa")</f>
        <v>0</v>
      </c>
      <c r="GFM2" s="2">
        <f>COUNTIF(GFM11:GFM87,"Adjudicación Directa")</f>
        <v>0</v>
      </c>
      <c r="GFN2" s="2">
        <f>COUNTIF(GFN11:GFN87,"Adjudicación Directa")</f>
        <v>0</v>
      </c>
      <c r="GFO2" s="2">
        <f>COUNTIF(GFO11:GFO87,"Adjudicación Directa")</f>
        <v>0</v>
      </c>
      <c r="GFP2" s="2">
        <f>COUNTIF(GFP11:GFP87,"Adjudicación Directa")</f>
        <v>0</v>
      </c>
      <c r="GFQ2" s="2">
        <f>COUNTIF(GFQ11:GFQ87,"Adjudicación Directa")</f>
        <v>0</v>
      </c>
      <c r="GFR2" s="2">
        <f>COUNTIF(GFR11:GFR87,"Adjudicación Directa")</f>
        <v>0</v>
      </c>
      <c r="GFS2" s="2">
        <f>COUNTIF(GFS11:GFS87,"Adjudicación Directa")</f>
        <v>0</v>
      </c>
      <c r="GFT2" s="2">
        <f>COUNTIF(GFT11:GFT87,"Adjudicación Directa")</f>
        <v>0</v>
      </c>
      <c r="GFU2" s="2">
        <f>COUNTIF(GFU11:GFU87,"Adjudicación Directa")</f>
        <v>0</v>
      </c>
      <c r="GFV2" s="2">
        <f>COUNTIF(GFV11:GFV87,"Adjudicación Directa")</f>
        <v>0</v>
      </c>
      <c r="GFW2" s="2">
        <f>COUNTIF(GFW11:GFW87,"Adjudicación Directa")</f>
        <v>0</v>
      </c>
      <c r="GFX2" s="2">
        <f>COUNTIF(GFX11:GFX87,"Adjudicación Directa")</f>
        <v>0</v>
      </c>
      <c r="GFY2" s="2">
        <f>COUNTIF(GFY11:GFY87,"Adjudicación Directa")</f>
        <v>0</v>
      </c>
      <c r="GFZ2" s="2">
        <f>COUNTIF(GFZ11:GFZ87,"Adjudicación Directa")</f>
        <v>0</v>
      </c>
      <c r="GGA2" s="2">
        <f>COUNTIF(GGA11:GGA87,"Adjudicación Directa")</f>
        <v>0</v>
      </c>
      <c r="GGB2" s="2">
        <f>COUNTIF(GGB11:GGB87,"Adjudicación Directa")</f>
        <v>0</v>
      </c>
      <c r="GGC2" s="2">
        <f>COUNTIF(GGC11:GGC87,"Adjudicación Directa")</f>
        <v>0</v>
      </c>
      <c r="GGD2" s="2">
        <f>COUNTIF(GGD11:GGD87,"Adjudicación Directa")</f>
        <v>0</v>
      </c>
      <c r="GGE2" s="2">
        <f>COUNTIF(GGE11:GGE87,"Adjudicación Directa")</f>
        <v>0</v>
      </c>
      <c r="GGF2" s="2">
        <f>COUNTIF(GGF11:GGF87,"Adjudicación Directa")</f>
        <v>0</v>
      </c>
      <c r="GGG2" s="2">
        <f>COUNTIF(GGG11:GGG87,"Adjudicación Directa")</f>
        <v>0</v>
      </c>
      <c r="GGH2" s="2">
        <f>COUNTIF(GGH11:GGH87,"Adjudicación Directa")</f>
        <v>0</v>
      </c>
      <c r="GGI2" s="2">
        <f>COUNTIF(GGI11:GGI87,"Adjudicación Directa")</f>
        <v>0</v>
      </c>
      <c r="GGJ2" s="2">
        <f>COUNTIF(GGJ11:GGJ87,"Adjudicación Directa")</f>
        <v>0</v>
      </c>
      <c r="GGK2" s="2">
        <f>COUNTIF(GGK11:GGK87,"Adjudicación Directa")</f>
        <v>0</v>
      </c>
      <c r="GGL2" s="2">
        <f>COUNTIF(GGL11:GGL87,"Adjudicación Directa")</f>
        <v>0</v>
      </c>
      <c r="GGM2" s="2">
        <f>COUNTIF(GGM11:GGM87,"Adjudicación Directa")</f>
        <v>0</v>
      </c>
      <c r="GGN2" s="2">
        <f>COUNTIF(GGN11:GGN87,"Adjudicación Directa")</f>
        <v>0</v>
      </c>
      <c r="GGO2" s="2">
        <f>COUNTIF(GGO11:GGO87,"Adjudicación Directa")</f>
        <v>0</v>
      </c>
      <c r="GGP2" s="2">
        <f>COUNTIF(GGP11:GGP87,"Adjudicación Directa")</f>
        <v>0</v>
      </c>
      <c r="GGQ2" s="2">
        <f>COUNTIF(GGQ11:GGQ87,"Adjudicación Directa")</f>
        <v>0</v>
      </c>
      <c r="GGR2" s="2">
        <f>COUNTIF(GGR11:GGR87,"Adjudicación Directa")</f>
        <v>0</v>
      </c>
      <c r="GGS2" s="2">
        <f>COUNTIF(GGS11:GGS87,"Adjudicación Directa")</f>
        <v>0</v>
      </c>
      <c r="GGT2" s="2">
        <f>COUNTIF(GGT11:GGT87,"Adjudicación Directa")</f>
        <v>0</v>
      </c>
      <c r="GGU2" s="2">
        <f>COUNTIF(GGU11:GGU87,"Adjudicación Directa")</f>
        <v>0</v>
      </c>
      <c r="GGV2" s="2">
        <f>COUNTIF(GGV11:GGV87,"Adjudicación Directa")</f>
        <v>0</v>
      </c>
      <c r="GGW2" s="2">
        <f>COUNTIF(GGW11:GGW87,"Adjudicación Directa")</f>
        <v>0</v>
      </c>
      <c r="GGX2" s="2">
        <f>COUNTIF(GGX11:GGX87,"Adjudicación Directa")</f>
        <v>0</v>
      </c>
      <c r="GGY2" s="2">
        <f>COUNTIF(GGY11:GGY87,"Adjudicación Directa")</f>
        <v>0</v>
      </c>
      <c r="GGZ2" s="2">
        <f>COUNTIF(GGZ11:GGZ87,"Adjudicación Directa")</f>
        <v>0</v>
      </c>
      <c r="GHA2" s="2">
        <f>COUNTIF(GHA11:GHA87,"Adjudicación Directa")</f>
        <v>0</v>
      </c>
      <c r="GHB2" s="2">
        <f>COUNTIF(GHB11:GHB87,"Adjudicación Directa")</f>
        <v>0</v>
      </c>
      <c r="GHC2" s="2">
        <f>COUNTIF(GHC11:GHC87,"Adjudicación Directa")</f>
        <v>0</v>
      </c>
      <c r="GHD2" s="2">
        <f>COUNTIF(GHD11:GHD87,"Adjudicación Directa")</f>
        <v>0</v>
      </c>
      <c r="GHE2" s="2">
        <f>COUNTIF(GHE11:GHE87,"Adjudicación Directa")</f>
        <v>0</v>
      </c>
      <c r="GHF2" s="2">
        <f>COUNTIF(GHF11:GHF87,"Adjudicación Directa")</f>
        <v>0</v>
      </c>
      <c r="GHG2" s="2">
        <f>COUNTIF(GHG11:GHG87,"Adjudicación Directa")</f>
        <v>0</v>
      </c>
      <c r="GHH2" s="2">
        <f>COUNTIF(GHH11:GHH87,"Adjudicación Directa")</f>
        <v>0</v>
      </c>
      <c r="GHI2" s="2">
        <f>COUNTIF(GHI11:GHI87,"Adjudicación Directa")</f>
        <v>0</v>
      </c>
      <c r="GHJ2" s="2">
        <f>COUNTIF(GHJ11:GHJ87,"Adjudicación Directa")</f>
        <v>0</v>
      </c>
      <c r="GHK2" s="2">
        <f>COUNTIF(GHK11:GHK87,"Adjudicación Directa")</f>
        <v>0</v>
      </c>
      <c r="GHL2" s="2">
        <f>COUNTIF(GHL11:GHL87,"Adjudicación Directa")</f>
        <v>0</v>
      </c>
      <c r="GHM2" s="2">
        <f>COUNTIF(GHM11:GHM87,"Adjudicación Directa")</f>
        <v>0</v>
      </c>
      <c r="GHN2" s="2">
        <f>COUNTIF(GHN11:GHN87,"Adjudicación Directa")</f>
        <v>0</v>
      </c>
      <c r="GHO2" s="2">
        <f>COUNTIF(GHO11:GHO87,"Adjudicación Directa")</f>
        <v>0</v>
      </c>
      <c r="GHP2" s="2">
        <f>COUNTIF(GHP11:GHP87,"Adjudicación Directa")</f>
        <v>0</v>
      </c>
      <c r="GHQ2" s="2">
        <f>COUNTIF(GHQ11:GHQ87,"Adjudicación Directa")</f>
        <v>0</v>
      </c>
      <c r="GHR2" s="2">
        <f>COUNTIF(GHR11:GHR87,"Adjudicación Directa")</f>
        <v>0</v>
      </c>
      <c r="GHS2" s="2">
        <f>COUNTIF(GHS11:GHS87,"Adjudicación Directa")</f>
        <v>0</v>
      </c>
      <c r="GHT2" s="2">
        <f>COUNTIF(GHT11:GHT87,"Adjudicación Directa")</f>
        <v>0</v>
      </c>
      <c r="GHU2" s="2">
        <f>COUNTIF(GHU11:GHU87,"Adjudicación Directa")</f>
        <v>0</v>
      </c>
      <c r="GHV2" s="2">
        <f>COUNTIF(GHV11:GHV87,"Adjudicación Directa")</f>
        <v>0</v>
      </c>
      <c r="GHW2" s="2">
        <f>COUNTIF(GHW11:GHW87,"Adjudicación Directa")</f>
        <v>0</v>
      </c>
      <c r="GHX2" s="2">
        <f>COUNTIF(GHX11:GHX87,"Adjudicación Directa")</f>
        <v>0</v>
      </c>
      <c r="GHY2" s="2">
        <f>COUNTIF(GHY11:GHY87,"Adjudicación Directa")</f>
        <v>0</v>
      </c>
      <c r="GHZ2" s="2">
        <f>COUNTIF(GHZ11:GHZ87,"Adjudicación Directa")</f>
        <v>0</v>
      </c>
      <c r="GIA2" s="2">
        <f>COUNTIF(GIA11:GIA87,"Adjudicación Directa")</f>
        <v>0</v>
      </c>
      <c r="GIB2" s="2">
        <f>COUNTIF(GIB11:GIB87,"Adjudicación Directa")</f>
        <v>0</v>
      </c>
      <c r="GIC2" s="2">
        <f>COUNTIF(GIC11:GIC87,"Adjudicación Directa")</f>
        <v>0</v>
      </c>
      <c r="GID2" s="2">
        <f>COUNTIF(GID11:GID87,"Adjudicación Directa")</f>
        <v>0</v>
      </c>
      <c r="GIE2" s="2">
        <f>COUNTIF(GIE11:GIE87,"Adjudicación Directa")</f>
        <v>0</v>
      </c>
      <c r="GIF2" s="2">
        <f>COUNTIF(GIF11:GIF87,"Adjudicación Directa")</f>
        <v>0</v>
      </c>
      <c r="GIG2" s="2">
        <f>COUNTIF(GIG11:GIG87,"Adjudicación Directa")</f>
        <v>0</v>
      </c>
      <c r="GIH2" s="2">
        <f>COUNTIF(GIH11:GIH87,"Adjudicación Directa")</f>
        <v>0</v>
      </c>
      <c r="GII2" s="2">
        <f>COUNTIF(GII11:GII87,"Adjudicación Directa")</f>
        <v>0</v>
      </c>
      <c r="GIJ2" s="2">
        <f>COUNTIF(GIJ11:GIJ87,"Adjudicación Directa")</f>
        <v>0</v>
      </c>
      <c r="GIK2" s="2">
        <f>COUNTIF(GIK11:GIK87,"Adjudicación Directa")</f>
        <v>0</v>
      </c>
      <c r="GIL2" s="2">
        <f>COUNTIF(GIL11:GIL87,"Adjudicación Directa")</f>
        <v>0</v>
      </c>
      <c r="GIM2" s="2">
        <f>COUNTIF(GIM11:GIM87,"Adjudicación Directa")</f>
        <v>0</v>
      </c>
      <c r="GIN2" s="2">
        <f>COUNTIF(GIN11:GIN87,"Adjudicación Directa")</f>
        <v>0</v>
      </c>
      <c r="GIO2" s="2">
        <f>COUNTIF(GIO11:GIO87,"Adjudicación Directa")</f>
        <v>0</v>
      </c>
      <c r="GIP2" s="2">
        <f>COUNTIF(GIP11:GIP87,"Adjudicación Directa")</f>
        <v>0</v>
      </c>
      <c r="GIQ2" s="2">
        <f>COUNTIF(GIQ11:GIQ87,"Adjudicación Directa")</f>
        <v>0</v>
      </c>
      <c r="GIR2" s="2">
        <f>COUNTIF(GIR11:GIR87,"Adjudicación Directa")</f>
        <v>0</v>
      </c>
      <c r="GIS2" s="2">
        <f>COUNTIF(GIS11:GIS87,"Adjudicación Directa")</f>
        <v>0</v>
      </c>
      <c r="GIT2" s="2">
        <f>COUNTIF(GIT11:GIT87,"Adjudicación Directa")</f>
        <v>0</v>
      </c>
      <c r="GIU2" s="2">
        <f>COUNTIF(GIU11:GIU87,"Adjudicación Directa")</f>
        <v>0</v>
      </c>
      <c r="GIV2" s="2">
        <f>COUNTIF(GIV11:GIV87,"Adjudicación Directa")</f>
        <v>0</v>
      </c>
      <c r="GIW2" s="2">
        <f>COUNTIF(GIW11:GIW87,"Adjudicación Directa")</f>
        <v>0</v>
      </c>
      <c r="GIX2" s="2">
        <f>COUNTIF(GIX11:GIX87,"Adjudicación Directa")</f>
        <v>0</v>
      </c>
      <c r="GIY2" s="2">
        <f>COUNTIF(GIY11:GIY87,"Adjudicación Directa")</f>
        <v>0</v>
      </c>
      <c r="GIZ2" s="2">
        <f>COUNTIF(GIZ11:GIZ87,"Adjudicación Directa")</f>
        <v>0</v>
      </c>
      <c r="GJA2" s="2">
        <f>COUNTIF(GJA11:GJA87,"Adjudicación Directa")</f>
        <v>0</v>
      </c>
      <c r="GJB2" s="2">
        <f>COUNTIF(GJB11:GJB87,"Adjudicación Directa")</f>
        <v>0</v>
      </c>
      <c r="GJC2" s="2">
        <f>COUNTIF(GJC11:GJC87,"Adjudicación Directa")</f>
        <v>0</v>
      </c>
      <c r="GJD2" s="2">
        <f>COUNTIF(GJD11:GJD87,"Adjudicación Directa")</f>
        <v>0</v>
      </c>
      <c r="GJE2" s="2">
        <f>COUNTIF(GJE11:GJE87,"Adjudicación Directa")</f>
        <v>0</v>
      </c>
      <c r="GJF2" s="2">
        <f>COUNTIF(GJF11:GJF87,"Adjudicación Directa")</f>
        <v>0</v>
      </c>
      <c r="GJG2" s="2">
        <f>COUNTIF(GJG11:GJG87,"Adjudicación Directa")</f>
        <v>0</v>
      </c>
      <c r="GJH2" s="2">
        <f>COUNTIF(GJH11:GJH87,"Adjudicación Directa")</f>
        <v>0</v>
      </c>
      <c r="GJI2" s="2">
        <f>COUNTIF(GJI11:GJI87,"Adjudicación Directa")</f>
        <v>0</v>
      </c>
      <c r="GJJ2" s="2">
        <f>COUNTIF(GJJ11:GJJ87,"Adjudicación Directa")</f>
        <v>0</v>
      </c>
      <c r="GJK2" s="2">
        <f>COUNTIF(GJK11:GJK87,"Adjudicación Directa")</f>
        <v>0</v>
      </c>
      <c r="GJL2" s="2">
        <f>COUNTIF(GJL11:GJL87,"Adjudicación Directa")</f>
        <v>0</v>
      </c>
      <c r="GJM2" s="2">
        <f>COUNTIF(GJM11:GJM87,"Adjudicación Directa")</f>
        <v>0</v>
      </c>
      <c r="GJN2" s="2">
        <f>COUNTIF(GJN11:GJN87,"Adjudicación Directa")</f>
        <v>0</v>
      </c>
      <c r="GJO2" s="2">
        <f>COUNTIF(GJO11:GJO87,"Adjudicación Directa")</f>
        <v>0</v>
      </c>
      <c r="GJP2" s="2">
        <f>COUNTIF(GJP11:GJP87,"Adjudicación Directa")</f>
        <v>0</v>
      </c>
      <c r="GJQ2" s="2">
        <f>COUNTIF(GJQ11:GJQ87,"Adjudicación Directa")</f>
        <v>0</v>
      </c>
      <c r="GJR2" s="2">
        <f>COUNTIF(GJR11:GJR87,"Adjudicación Directa")</f>
        <v>0</v>
      </c>
      <c r="GJS2" s="2">
        <f>COUNTIF(GJS11:GJS87,"Adjudicación Directa")</f>
        <v>0</v>
      </c>
      <c r="GJT2" s="2">
        <f>COUNTIF(GJT11:GJT87,"Adjudicación Directa")</f>
        <v>0</v>
      </c>
      <c r="GJU2" s="2">
        <f>COUNTIF(GJU11:GJU87,"Adjudicación Directa")</f>
        <v>0</v>
      </c>
      <c r="GJV2" s="2">
        <f>COUNTIF(GJV11:GJV87,"Adjudicación Directa")</f>
        <v>0</v>
      </c>
      <c r="GJW2" s="2">
        <f>COUNTIF(GJW11:GJW87,"Adjudicación Directa")</f>
        <v>0</v>
      </c>
      <c r="GJX2" s="2">
        <f>COUNTIF(GJX11:GJX87,"Adjudicación Directa")</f>
        <v>0</v>
      </c>
      <c r="GJY2" s="2">
        <f>COUNTIF(GJY11:GJY87,"Adjudicación Directa")</f>
        <v>0</v>
      </c>
      <c r="GJZ2" s="2">
        <f>COUNTIF(GJZ11:GJZ87,"Adjudicación Directa")</f>
        <v>0</v>
      </c>
      <c r="GKA2" s="2">
        <f>COUNTIF(GKA11:GKA87,"Adjudicación Directa")</f>
        <v>0</v>
      </c>
      <c r="GKB2" s="2">
        <f>COUNTIF(GKB11:GKB87,"Adjudicación Directa")</f>
        <v>0</v>
      </c>
      <c r="GKC2" s="2">
        <f>COUNTIF(GKC11:GKC87,"Adjudicación Directa")</f>
        <v>0</v>
      </c>
      <c r="GKD2" s="2">
        <f>COUNTIF(GKD11:GKD87,"Adjudicación Directa")</f>
        <v>0</v>
      </c>
      <c r="GKE2" s="2">
        <f>COUNTIF(GKE11:GKE87,"Adjudicación Directa")</f>
        <v>0</v>
      </c>
      <c r="GKF2" s="2">
        <f>COUNTIF(GKF11:GKF87,"Adjudicación Directa")</f>
        <v>0</v>
      </c>
      <c r="GKG2" s="2">
        <f>COUNTIF(GKG11:GKG87,"Adjudicación Directa")</f>
        <v>0</v>
      </c>
      <c r="GKH2" s="2">
        <f>COUNTIF(GKH11:GKH87,"Adjudicación Directa")</f>
        <v>0</v>
      </c>
      <c r="GKI2" s="2">
        <f>COUNTIF(GKI11:GKI87,"Adjudicación Directa")</f>
        <v>0</v>
      </c>
      <c r="GKJ2" s="2">
        <f>COUNTIF(GKJ11:GKJ87,"Adjudicación Directa")</f>
        <v>0</v>
      </c>
      <c r="GKK2" s="2">
        <f>COUNTIF(GKK11:GKK87,"Adjudicación Directa")</f>
        <v>0</v>
      </c>
      <c r="GKL2" s="2">
        <f>COUNTIF(GKL11:GKL87,"Adjudicación Directa")</f>
        <v>0</v>
      </c>
      <c r="GKM2" s="2">
        <f>COUNTIF(GKM11:GKM87,"Adjudicación Directa")</f>
        <v>0</v>
      </c>
      <c r="GKN2" s="2">
        <f>COUNTIF(GKN11:GKN87,"Adjudicación Directa")</f>
        <v>0</v>
      </c>
      <c r="GKO2" s="2">
        <f>COUNTIF(GKO11:GKO87,"Adjudicación Directa")</f>
        <v>0</v>
      </c>
      <c r="GKP2" s="2">
        <f>COUNTIF(GKP11:GKP87,"Adjudicación Directa")</f>
        <v>0</v>
      </c>
      <c r="GKQ2" s="2">
        <f>COUNTIF(GKQ11:GKQ87,"Adjudicación Directa")</f>
        <v>0</v>
      </c>
      <c r="GKR2" s="2">
        <f>COUNTIF(GKR11:GKR87,"Adjudicación Directa")</f>
        <v>0</v>
      </c>
      <c r="GKS2" s="2">
        <f>COUNTIF(GKS11:GKS87,"Adjudicación Directa")</f>
        <v>0</v>
      </c>
      <c r="GKT2" s="2">
        <f>COUNTIF(GKT11:GKT87,"Adjudicación Directa")</f>
        <v>0</v>
      </c>
      <c r="GKU2" s="2">
        <f>COUNTIF(GKU11:GKU87,"Adjudicación Directa")</f>
        <v>0</v>
      </c>
      <c r="GKV2" s="2">
        <f>COUNTIF(GKV11:GKV87,"Adjudicación Directa")</f>
        <v>0</v>
      </c>
      <c r="GKW2" s="2">
        <f>COUNTIF(GKW11:GKW87,"Adjudicación Directa")</f>
        <v>0</v>
      </c>
      <c r="GKX2" s="2">
        <f>COUNTIF(GKX11:GKX87,"Adjudicación Directa")</f>
        <v>0</v>
      </c>
      <c r="GKY2" s="2">
        <f>COUNTIF(GKY11:GKY87,"Adjudicación Directa")</f>
        <v>0</v>
      </c>
      <c r="GKZ2" s="2">
        <f>COUNTIF(GKZ11:GKZ87,"Adjudicación Directa")</f>
        <v>0</v>
      </c>
      <c r="GLA2" s="2">
        <f>COUNTIF(GLA11:GLA87,"Adjudicación Directa")</f>
        <v>0</v>
      </c>
      <c r="GLB2" s="2">
        <f>COUNTIF(GLB11:GLB87,"Adjudicación Directa")</f>
        <v>0</v>
      </c>
      <c r="GLC2" s="2">
        <f>COUNTIF(GLC11:GLC87,"Adjudicación Directa")</f>
        <v>0</v>
      </c>
      <c r="GLD2" s="2">
        <f>COUNTIF(GLD11:GLD87,"Adjudicación Directa")</f>
        <v>0</v>
      </c>
      <c r="GLE2" s="2">
        <f>COUNTIF(GLE11:GLE87,"Adjudicación Directa")</f>
        <v>0</v>
      </c>
      <c r="GLF2" s="2">
        <f>COUNTIF(GLF11:GLF87,"Adjudicación Directa")</f>
        <v>0</v>
      </c>
      <c r="GLG2" s="2">
        <f>COUNTIF(GLG11:GLG87,"Adjudicación Directa")</f>
        <v>0</v>
      </c>
      <c r="GLH2" s="2">
        <f>COUNTIF(GLH11:GLH87,"Adjudicación Directa")</f>
        <v>0</v>
      </c>
      <c r="GLI2" s="2">
        <f>COUNTIF(GLI11:GLI87,"Adjudicación Directa")</f>
        <v>0</v>
      </c>
      <c r="GLJ2" s="2">
        <f>COUNTIF(GLJ11:GLJ87,"Adjudicación Directa")</f>
        <v>0</v>
      </c>
      <c r="GLK2" s="2">
        <f>COUNTIF(GLK11:GLK87,"Adjudicación Directa")</f>
        <v>0</v>
      </c>
      <c r="GLL2" s="2">
        <f>COUNTIF(GLL11:GLL87,"Adjudicación Directa")</f>
        <v>0</v>
      </c>
      <c r="GLM2" s="2">
        <f>COUNTIF(GLM11:GLM87,"Adjudicación Directa")</f>
        <v>0</v>
      </c>
      <c r="GLN2" s="2">
        <f>COUNTIF(GLN11:GLN87,"Adjudicación Directa")</f>
        <v>0</v>
      </c>
      <c r="GLO2" s="2">
        <f>COUNTIF(GLO11:GLO87,"Adjudicación Directa")</f>
        <v>0</v>
      </c>
      <c r="GLP2" s="2">
        <f>COUNTIF(GLP11:GLP87,"Adjudicación Directa")</f>
        <v>0</v>
      </c>
      <c r="GLQ2" s="2">
        <f>COUNTIF(GLQ11:GLQ87,"Adjudicación Directa")</f>
        <v>0</v>
      </c>
      <c r="GLR2" s="2">
        <f>COUNTIF(GLR11:GLR87,"Adjudicación Directa")</f>
        <v>0</v>
      </c>
      <c r="GLS2" s="2">
        <f>COUNTIF(GLS11:GLS87,"Adjudicación Directa")</f>
        <v>0</v>
      </c>
      <c r="GLT2" s="2">
        <f>COUNTIF(GLT11:GLT87,"Adjudicación Directa")</f>
        <v>0</v>
      </c>
      <c r="GLU2" s="2">
        <f>COUNTIF(GLU11:GLU87,"Adjudicación Directa")</f>
        <v>0</v>
      </c>
      <c r="GLV2" s="2">
        <f>COUNTIF(GLV11:GLV87,"Adjudicación Directa")</f>
        <v>0</v>
      </c>
      <c r="GLW2" s="2">
        <f>COUNTIF(GLW11:GLW87,"Adjudicación Directa")</f>
        <v>0</v>
      </c>
      <c r="GLX2" s="2">
        <f>COUNTIF(GLX11:GLX87,"Adjudicación Directa")</f>
        <v>0</v>
      </c>
      <c r="GLY2" s="2">
        <f>COUNTIF(GLY11:GLY87,"Adjudicación Directa")</f>
        <v>0</v>
      </c>
      <c r="GLZ2" s="2">
        <f>COUNTIF(GLZ11:GLZ87,"Adjudicación Directa")</f>
        <v>0</v>
      </c>
      <c r="GMA2" s="2">
        <f>COUNTIF(GMA11:GMA87,"Adjudicación Directa")</f>
        <v>0</v>
      </c>
      <c r="GMB2" s="2">
        <f>COUNTIF(GMB11:GMB87,"Adjudicación Directa")</f>
        <v>0</v>
      </c>
      <c r="GMC2" s="2">
        <f>COUNTIF(GMC11:GMC87,"Adjudicación Directa")</f>
        <v>0</v>
      </c>
      <c r="GMD2" s="2">
        <f>COUNTIF(GMD11:GMD87,"Adjudicación Directa")</f>
        <v>0</v>
      </c>
      <c r="GME2" s="2">
        <f>COUNTIF(GME11:GME87,"Adjudicación Directa")</f>
        <v>0</v>
      </c>
      <c r="GMF2" s="2">
        <f>COUNTIF(GMF11:GMF87,"Adjudicación Directa")</f>
        <v>0</v>
      </c>
      <c r="GMG2" s="2">
        <f>COUNTIF(GMG11:GMG87,"Adjudicación Directa")</f>
        <v>0</v>
      </c>
      <c r="GMH2" s="2">
        <f>COUNTIF(GMH11:GMH87,"Adjudicación Directa")</f>
        <v>0</v>
      </c>
      <c r="GMI2" s="2">
        <f>COUNTIF(GMI11:GMI87,"Adjudicación Directa")</f>
        <v>0</v>
      </c>
      <c r="GMJ2" s="2">
        <f>COUNTIF(GMJ11:GMJ87,"Adjudicación Directa")</f>
        <v>0</v>
      </c>
      <c r="GMK2" s="2">
        <f>COUNTIF(GMK11:GMK87,"Adjudicación Directa")</f>
        <v>0</v>
      </c>
      <c r="GML2" s="2">
        <f>COUNTIF(GML11:GML87,"Adjudicación Directa")</f>
        <v>0</v>
      </c>
      <c r="GMM2" s="2">
        <f>COUNTIF(GMM11:GMM87,"Adjudicación Directa")</f>
        <v>0</v>
      </c>
      <c r="GMN2" s="2">
        <f>COUNTIF(GMN11:GMN87,"Adjudicación Directa")</f>
        <v>0</v>
      </c>
      <c r="GMO2" s="2">
        <f>COUNTIF(GMO11:GMO87,"Adjudicación Directa")</f>
        <v>0</v>
      </c>
      <c r="GMP2" s="2">
        <f>COUNTIF(GMP11:GMP87,"Adjudicación Directa")</f>
        <v>0</v>
      </c>
      <c r="GMQ2" s="2">
        <f>COUNTIF(GMQ11:GMQ87,"Adjudicación Directa")</f>
        <v>0</v>
      </c>
      <c r="GMR2" s="2">
        <f>COUNTIF(GMR11:GMR87,"Adjudicación Directa")</f>
        <v>0</v>
      </c>
      <c r="GMS2" s="2">
        <f>COUNTIF(GMS11:GMS87,"Adjudicación Directa")</f>
        <v>0</v>
      </c>
      <c r="GMT2" s="2">
        <f>COUNTIF(GMT11:GMT87,"Adjudicación Directa")</f>
        <v>0</v>
      </c>
      <c r="GMU2" s="2">
        <f>COUNTIF(GMU11:GMU87,"Adjudicación Directa")</f>
        <v>0</v>
      </c>
      <c r="GMV2" s="2">
        <f>COUNTIF(GMV11:GMV87,"Adjudicación Directa")</f>
        <v>0</v>
      </c>
      <c r="GMW2" s="2">
        <f>COUNTIF(GMW11:GMW87,"Adjudicación Directa")</f>
        <v>0</v>
      </c>
      <c r="GMX2" s="2">
        <f>COUNTIF(GMX11:GMX87,"Adjudicación Directa")</f>
        <v>0</v>
      </c>
      <c r="GMY2" s="2">
        <f>COUNTIF(GMY11:GMY87,"Adjudicación Directa")</f>
        <v>0</v>
      </c>
      <c r="GMZ2" s="2">
        <f>COUNTIF(GMZ11:GMZ87,"Adjudicación Directa")</f>
        <v>0</v>
      </c>
      <c r="GNA2" s="2">
        <f>COUNTIF(GNA11:GNA87,"Adjudicación Directa")</f>
        <v>0</v>
      </c>
      <c r="GNB2" s="2">
        <f>COUNTIF(GNB11:GNB87,"Adjudicación Directa")</f>
        <v>0</v>
      </c>
      <c r="GNC2" s="2">
        <f>COUNTIF(GNC11:GNC87,"Adjudicación Directa")</f>
        <v>0</v>
      </c>
      <c r="GND2" s="2">
        <f>COUNTIF(GND11:GND87,"Adjudicación Directa")</f>
        <v>0</v>
      </c>
      <c r="GNE2" s="2">
        <f>COUNTIF(GNE11:GNE87,"Adjudicación Directa")</f>
        <v>0</v>
      </c>
      <c r="GNF2" s="2">
        <f>COUNTIF(GNF11:GNF87,"Adjudicación Directa")</f>
        <v>0</v>
      </c>
      <c r="GNG2" s="2">
        <f>COUNTIF(GNG11:GNG87,"Adjudicación Directa")</f>
        <v>0</v>
      </c>
      <c r="GNH2" s="2">
        <f>COUNTIF(GNH11:GNH87,"Adjudicación Directa")</f>
        <v>0</v>
      </c>
      <c r="GNI2" s="2">
        <f>COUNTIF(GNI11:GNI87,"Adjudicación Directa")</f>
        <v>0</v>
      </c>
      <c r="GNJ2" s="2">
        <f>COUNTIF(GNJ11:GNJ87,"Adjudicación Directa")</f>
        <v>0</v>
      </c>
      <c r="GNK2" s="2">
        <f>COUNTIF(GNK11:GNK87,"Adjudicación Directa")</f>
        <v>0</v>
      </c>
      <c r="GNL2" s="2">
        <f>COUNTIF(GNL11:GNL87,"Adjudicación Directa")</f>
        <v>0</v>
      </c>
      <c r="GNM2" s="2">
        <f>COUNTIF(GNM11:GNM87,"Adjudicación Directa")</f>
        <v>0</v>
      </c>
      <c r="GNN2" s="2">
        <f>COUNTIF(GNN11:GNN87,"Adjudicación Directa")</f>
        <v>0</v>
      </c>
      <c r="GNO2" s="2">
        <f>COUNTIF(GNO11:GNO87,"Adjudicación Directa")</f>
        <v>0</v>
      </c>
      <c r="GNP2" s="2">
        <f>COUNTIF(GNP11:GNP87,"Adjudicación Directa")</f>
        <v>0</v>
      </c>
      <c r="GNQ2" s="2">
        <f>COUNTIF(GNQ11:GNQ87,"Adjudicación Directa")</f>
        <v>0</v>
      </c>
      <c r="GNR2" s="2">
        <f>COUNTIF(GNR11:GNR87,"Adjudicación Directa")</f>
        <v>0</v>
      </c>
      <c r="GNS2" s="2">
        <f>COUNTIF(GNS11:GNS87,"Adjudicación Directa")</f>
        <v>0</v>
      </c>
      <c r="GNT2" s="2">
        <f>COUNTIF(GNT11:GNT87,"Adjudicación Directa")</f>
        <v>0</v>
      </c>
      <c r="GNU2" s="2">
        <f>COUNTIF(GNU11:GNU87,"Adjudicación Directa")</f>
        <v>0</v>
      </c>
      <c r="GNV2" s="2">
        <f>COUNTIF(GNV11:GNV87,"Adjudicación Directa")</f>
        <v>0</v>
      </c>
      <c r="GNW2" s="2">
        <f>COUNTIF(GNW11:GNW87,"Adjudicación Directa")</f>
        <v>0</v>
      </c>
      <c r="GNX2" s="2">
        <f>COUNTIF(GNX11:GNX87,"Adjudicación Directa")</f>
        <v>0</v>
      </c>
      <c r="GNY2" s="2">
        <f>COUNTIF(GNY11:GNY87,"Adjudicación Directa")</f>
        <v>0</v>
      </c>
      <c r="GNZ2" s="2">
        <f>COUNTIF(GNZ11:GNZ87,"Adjudicación Directa")</f>
        <v>0</v>
      </c>
      <c r="GOA2" s="2">
        <f>COUNTIF(GOA11:GOA87,"Adjudicación Directa")</f>
        <v>0</v>
      </c>
      <c r="GOB2" s="2">
        <f>COUNTIF(GOB11:GOB87,"Adjudicación Directa")</f>
        <v>0</v>
      </c>
      <c r="GOC2" s="2">
        <f>COUNTIF(GOC11:GOC87,"Adjudicación Directa")</f>
        <v>0</v>
      </c>
      <c r="GOD2" s="2">
        <f>COUNTIF(GOD11:GOD87,"Adjudicación Directa")</f>
        <v>0</v>
      </c>
      <c r="GOE2" s="2">
        <f>COUNTIF(GOE11:GOE87,"Adjudicación Directa")</f>
        <v>0</v>
      </c>
      <c r="GOF2" s="2">
        <f>COUNTIF(GOF11:GOF87,"Adjudicación Directa")</f>
        <v>0</v>
      </c>
      <c r="GOG2" s="2">
        <f>COUNTIF(GOG11:GOG87,"Adjudicación Directa")</f>
        <v>0</v>
      </c>
      <c r="GOH2" s="2">
        <f>COUNTIF(GOH11:GOH87,"Adjudicación Directa")</f>
        <v>0</v>
      </c>
      <c r="GOI2" s="2">
        <f>COUNTIF(GOI11:GOI87,"Adjudicación Directa")</f>
        <v>0</v>
      </c>
      <c r="GOJ2" s="2">
        <f>COUNTIF(GOJ11:GOJ87,"Adjudicación Directa")</f>
        <v>0</v>
      </c>
      <c r="GOK2" s="2">
        <f>COUNTIF(GOK11:GOK87,"Adjudicación Directa")</f>
        <v>0</v>
      </c>
      <c r="GOL2" s="2">
        <f>COUNTIF(GOL11:GOL87,"Adjudicación Directa")</f>
        <v>0</v>
      </c>
      <c r="GOM2" s="2">
        <f>COUNTIF(GOM11:GOM87,"Adjudicación Directa")</f>
        <v>0</v>
      </c>
      <c r="GON2" s="2">
        <f>COUNTIF(GON11:GON87,"Adjudicación Directa")</f>
        <v>0</v>
      </c>
      <c r="GOO2" s="2">
        <f>COUNTIF(GOO11:GOO87,"Adjudicación Directa")</f>
        <v>0</v>
      </c>
      <c r="GOP2" s="2">
        <f>COUNTIF(GOP11:GOP87,"Adjudicación Directa")</f>
        <v>0</v>
      </c>
      <c r="GOQ2" s="2">
        <f>COUNTIF(GOQ11:GOQ87,"Adjudicación Directa")</f>
        <v>0</v>
      </c>
      <c r="GOR2" s="2">
        <f>COUNTIF(GOR11:GOR87,"Adjudicación Directa")</f>
        <v>0</v>
      </c>
      <c r="GOS2" s="2">
        <f>COUNTIF(GOS11:GOS87,"Adjudicación Directa")</f>
        <v>0</v>
      </c>
      <c r="GOT2" s="2">
        <f>COUNTIF(GOT11:GOT87,"Adjudicación Directa")</f>
        <v>0</v>
      </c>
      <c r="GOU2" s="2">
        <f>COUNTIF(GOU11:GOU87,"Adjudicación Directa")</f>
        <v>0</v>
      </c>
      <c r="GOV2" s="2">
        <f>COUNTIF(GOV11:GOV87,"Adjudicación Directa")</f>
        <v>0</v>
      </c>
      <c r="GOW2" s="2">
        <f>COUNTIF(GOW11:GOW87,"Adjudicación Directa")</f>
        <v>0</v>
      </c>
      <c r="GOX2" s="2">
        <f>COUNTIF(GOX11:GOX87,"Adjudicación Directa")</f>
        <v>0</v>
      </c>
      <c r="GOY2" s="2">
        <f>COUNTIF(GOY11:GOY87,"Adjudicación Directa")</f>
        <v>0</v>
      </c>
      <c r="GOZ2" s="2">
        <f>COUNTIF(GOZ11:GOZ87,"Adjudicación Directa")</f>
        <v>0</v>
      </c>
      <c r="GPA2" s="2">
        <f>COUNTIF(GPA11:GPA87,"Adjudicación Directa")</f>
        <v>0</v>
      </c>
      <c r="GPB2" s="2">
        <f>COUNTIF(GPB11:GPB87,"Adjudicación Directa")</f>
        <v>0</v>
      </c>
      <c r="GPC2" s="2">
        <f>COUNTIF(GPC11:GPC87,"Adjudicación Directa")</f>
        <v>0</v>
      </c>
      <c r="GPD2" s="2">
        <f>COUNTIF(GPD11:GPD87,"Adjudicación Directa")</f>
        <v>0</v>
      </c>
      <c r="GPE2" s="2">
        <f>COUNTIF(GPE11:GPE87,"Adjudicación Directa")</f>
        <v>0</v>
      </c>
      <c r="GPF2" s="2">
        <f>COUNTIF(GPF11:GPF87,"Adjudicación Directa")</f>
        <v>0</v>
      </c>
      <c r="GPG2" s="2">
        <f>COUNTIF(GPG11:GPG87,"Adjudicación Directa")</f>
        <v>0</v>
      </c>
      <c r="GPH2" s="2">
        <f>COUNTIF(GPH11:GPH87,"Adjudicación Directa")</f>
        <v>0</v>
      </c>
      <c r="GPI2" s="2">
        <f>COUNTIF(GPI11:GPI87,"Adjudicación Directa")</f>
        <v>0</v>
      </c>
      <c r="GPJ2" s="2">
        <f>COUNTIF(GPJ11:GPJ87,"Adjudicación Directa")</f>
        <v>0</v>
      </c>
      <c r="GPK2" s="2">
        <f>COUNTIF(GPK11:GPK87,"Adjudicación Directa")</f>
        <v>0</v>
      </c>
      <c r="GPL2" s="2">
        <f>COUNTIF(GPL11:GPL87,"Adjudicación Directa")</f>
        <v>0</v>
      </c>
      <c r="GPM2" s="2">
        <f>COUNTIF(GPM11:GPM87,"Adjudicación Directa")</f>
        <v>0</v>
      </c>
      <c r="GPN2" s="2">
        <f>COUNTIF(GPN11:GPN87,"Adjudicación Directa")</f>
        <v>0</v>
      </c>
      <c r="GPO2" s="2">
        <f>COUNTIF(GPO11:GPO87,"Adjudicación Directa")</f>
        <v>0</v>
      </c>
      <c r="GPP2" s="2">
        <f>COUNTIF(GPP11:GPP87,"Adjudicación Directa")</f>
        <v>0</v>
      </c>
      <c r="GPQ2" s="2">
        <f>COUNTIF(GPQ11:GPQ87,"Adjudicación Directa")</f>
        <v>0</v>
      </c>
      <c r="GPR2" s="2">
        <f>COUNTIF(GPR11:GPR87,"Adjudicación Directa")</f>
        <v>0</v>
      </c>
      <c r="GPS2" s="2">
        <f>COUNTIF(GPS11:GPS87,"Adjudicación Directa")</f>
        <v>0</v>
      </c>
      <c r="GPT2" s="2">
        <f>COUNTIF(GPT11:GPT87,"Adjudicación Directa")</f>
        <v>0</v>
      </c>
      <c r="GPU2" s="2">
        <f>COUNTIF(GPU11:GPU87,"Adjudicación Directa")</f>
        <v>0</v>
      </c>
      <c r="GPV2" s="2">
        <f>COUNTIF(GPV11:GPV87,"Adjudicación Directa")</f>
        <v>0</v>
      </c>
      <c r="GPW2" s="2">
        <f>COUNTIF(GPW11:GPW87,"Adjudicación Directa")</f>
        <v>0</v>
      </c>
      <c r="GPX2" s="2">
        <f>COUNTIF(GPX11:GPX87,"Adjudicación Directa")</f>
        <v>0</v>
      </c>
      <c r="GPY2" s="2">
        <f>COUNTIF(GPY11:GPY87,"Adjudicación Directa")</f>
        <v>0</v>
      </c>
      <c r="GPZ2" s="2">
        <f>COUNTIF(GPZ11:GPZ87,"Adjudicación Directa")</f>
        <v>0</v>
      </c>
      <c r="GQA2" s="2">
        <f>COUNTIF(GQA11:GQA87,"Adjudicación Directa")</f>
        <v>0</v>
      </c>
      <c r="GQB2" s="2">
        <f>COUNTIF(GQB11:GQB87,"Adjudicación Directa")</f>
        <v>0</v>
      </c>
      <c r="GQC2" s="2">
        <f>COUNTIF(GQC11:GQC87,"Adjudicación Directa")</f>
        <v>0</v>
      </c>
      <c r="GQD2" s="2">
        <f>COUNTIF(GQD11:GQD87,"Adjudicación Directa")</f>
        <v>0</v>
      </c>
      <c r="GQE2" s="2">
        <f>COUNTIF(GQE11:GQE87,"Adjudicación Directa")</f>
        <v>0</v>
      </c>
      <c r="GQF2" s="2">
        <f>COUNTIF(GQF11:GQF87,"Adjudicación Directa")</f>
        <v>0</v>
      </c>
      <c r="GQG2" s="2">
        <f>COUNTIF(GQG11:GQG87,"Adjudicación Directa")</f>
        <v>0</v>
      </c>
      <c r="GQH2" s="2">
        <f>COUNTIF(GQH11:GQH87,"Adjudicación Directa")</f>
        <v>0</v>
      </c>
      <c r="GQI2" s="2">
        <f>COUNTIF(GQI11:GQI87,"Adjudicación Directa")</f>
        <v>0</v>
      </c>
      <c r="GQJ2" s="2">
        <f>COUNTIF(GQJ11:GQJ87,"Adjudicación Directa")</f>
        <v>0</v>
      </c>
      <c r="GQK2" s="2">
        <f>COUNTIF(GQK11:GQK87,"Adjudicación Directa")</f>
        <v>0</v>
      </c>
      <c r="GQL2" s="2">
        <f>COUNTIF(GQL11:GQL87,"Adjudicación Directa")</f>
        <v>0</v>
      </c>
      <c r="GQM2" s="2">
        <f>COUNTIF(GQM11:GQM87,"Adjudicación Directa")</f>
        <v>0</v>
      </c>
      <c r="GQN2" s="2">
        <f>COUNTIF(GQN11:GQN87,"Adjudicación Directa")</f>
        <v>0</v>
      </c>
      <c r="GQO2" s="2">
        <f>COUNTIF(GQO11:GQO87,"Adjudicación Directa")</f>
        <v>0</v>
      </c>
      <c r="GQP2" s="2">
        <f>COUNTIF(GQP11:GQP87,"Adjudicación Directa")</f>
        <v>0</v>
      </c>
      <c r="GQQ2" s="2">
        <f>COUNTIF(GQQ11:GQQ87,"Adjudicación Directa")</f>
        <v>0</v>
      </c>
      <c r="GQR2" s="2">
        <f>COUNTIF(GQR11:GQR87,"Adjudicación Directa")</f>
        <v>0</v>
      </c>
      <c r="GQS2" s="2">
        <f>COUNTIF(GQS11:GQS87,"Adjudicación Directa")</f>
        <v>0</v>
      </c>
      <c r="GQT2" s="2">
        <f>COUNTIF(GQT11:GQT87,"Adjudicación Directa")</f>
        <v>0</v>
      </c>
      <c r="GQU2" s="2">
        <f>COUNTIF(GQU11:GQU87,"Adjudicación Directa")</f>
        <v>0</v>
      </c>
      <c r="GQV2" s="2">
        <f>COUNTIF(GQV11:GQV87,"Adjudicación Directa")</f>
        <v>0</v>
      </c>
      <c r="GQW2" s="2">
        <f>COUNTIF(GQW11:GQW87,"Adjudicación Directa")</f>
        <v>0</v>
      </c>
      <c r="GQX2" s="2">
        <f>COUNTIF(GQX11:GQX87,"Adjudicación Directa")</f>
        <v>0</v>
      </c>
      <c r="GQY2" s="2">
        <f>COUNTIF(GQY11:GQY87,"Adjudicación Directa")</f>
        <v>0</v>
      </c>
      <c r="GQZ2" s="2">
        <f>COUNTIF(GQZ11:GQZ87,"Adjudicación Directa")</f>
        <v>0</v>
      </c>
      <c r="GRA2" s="2">
        <f>COUNTIF(GRA11:GRA87,"Adjudicación Directa")</f>
        <v>0</v>
      </c>
      <c r="GRB2" s="2">
        <f>COUNTIF(GRB11:GRB87,"Adjudicación Directa")</f>
        <v>0</v>
      </c>
      <c r="GRC2" s="2">
        <f>COUNTIF(GRC11:GRC87,"Adjudicación Directa")</f>
        <v>0</v>
      </c>
      <c r="GRD2" s="2">
        <f>COUNTIF(GRD11:GRD87,"Adjudicación Directa")</f>
        <v>0</v>
      </c>
      <c r="GRE2" s="2">
        <f>COUNTIF(GRE11:GRE87,"Adjudicación Directa")</f>
        <v>0</v>
      </c>
      <c r="GRF2" s="2">
        <f>COUNTIF(GRF11:GRF87,"Adjudicación Directa")</f>
        <v>0</v>
      </c>
      <c r="GRG2" s="2">
        <f>COUNTIF(GRG11:GRG87,"Adjudicación Directa")</f>
        <v>0</v>
      </c>
      <c r="GRH2" s="2">
        <f>COUNTIF(GRH11:GRH87,"Adjudicación Directa")</f>
        <v>0</v>
      </c>
      <c r="GRI2" s="2">
        <f>COUNTIF(GRI11:GRI87,"Adjudicación Directa")</f>
        <v>0</v>
      </c>
      <c r="GRJ2" s="2">
        <f>COUNTIF(GRJ11:GRJ87,"Adjudicación Directa")</f>
        <v>0</v>
      </c>
      <c r="GRK2" s="2">
        <f>COUNTIF(GRK11:GRK87,"Adjudicación Directa")</f>
        <v>0</v>
      </c>
      <c r="GRL2" s="2">
        <f>COUNTIF(GRL11:GRL87,"Adjudicación Directa")</f>
        <v>0</v>
      </c>
      <c r="GRM2" s="2">
        <f>COUNTIF(GRM11:GRM87,"Adjudicación Directa")</f>
        <v>0</v>
      </c>
      <c r="GRN2" s="2">
        <f>COUNTIF(GRN11:GRN87,"Adjudicación Directa")</f>
        <v>0</v>
      </c>
      <c r="GRO2" s="2">
        <f>COUNTIF(GRO11:GRO87,"Adjudicación Directa")</f>
        <v>0</v>
      </c>
      <c r="GRP2" s="2">
        <f>COUNTIF(GRP11:GRP87,"Adjudicación Directa")</f>
        <v>0</v>
      </c>
      <c r="GRQ2" s="2">
        <f>COUNTIF(GRQ11:GRQ87,"Adjudicación Directa")</f>
        <v>0</v>
      </c>
      <c r="GRR2" s="2">
        <f>COUNTIF(GRR11:GRR87,"Adjudicación Directa")</f>
        <v>0</v>
      </c>
      <c r="GRS2" s="2">
        <f>COUNTIF(GRS11:GRS87,"Adjudicación Directa")</f>
        <v>0</v>
      </c>
      <c r="GRT2" s="2">
        <f>COUNTIF(GRT11:GRT87,"Adjudicación Directa")</f>
        <v>0</v>
      </c>
      <c r="GRU2" s="2">
        <f>COUNTIF(GRU11:GRU87,"Adjudicación Directa")</f>
        <v>0</v>
      </c>
      <c r="GRV2" s="2">
        <f>COUNTIF(GRV11:GRV87,"Adjudicación Directa")</f>
        <v>0</v>
      </c>
      <c r="GRW2" s="2">
        <f>COUNTIF(GRW11:GRW87,"Adjudicación Directa")</f>
        <v>0</v>
      </c>
      <c r="GRX2" s="2">
        <f>COUNTIF(GRX11:GRX87,"Adjudicación Directa")</f>
        <v>0</v>
      </c>
      <c r="GRY2" s="2">
        <f>COUNTIF(GRY11:GRY87,"Adjudicación Directa")</f>
        <v>0</v>
      </c>
      <c r="GRZ2" s="2">
        <f>COUNTIF(GRZ11:GRZ87,"Adjudicación Directa")</f>
        <v>0</v>
      </c>
      <c r="GSA2" s="2">
        <f>COUNTIF(GSA11:GSA87,"Adjudicación Directa")</f>
        <v>0</v>
      </c>
      <c r="GSB2" s="2">
        <f>COUNTIF(GSB11:GSB87,"Adjudicación Directa")</f>
        <v>0</v>
      </c>
      <c r="GSC2" s="2">
        <f>COUNTIF(GSC11:GSC87,"Adjudicación Directa")</f>
        <v>0</v>
      </c>
      <c r="GSD2" s="2">
        <f>COUNTIF(GSD11:GSD87,"Adjudicación Directa")</f>
        <v>0</v>
      </c>
      <c r="GSE2" s="2">
        <f>COUNTIF(GSE11:GSE87,"Adjudicación Directa")</f>
        <v>0</v>
      </c>
      <c r="GSF2" s="2">
        <f>COUNTIF(GSF11:GSF87,"Adjudicación Directa")</f>
        <v>0</v>
      </c>
      <c r="GSG2" s="2">
        <f>COUNTIF(GSG11:GSG87,"Adjudicación Directa")</f>
        <v>0</v>
      </c>
      <c r="GSH2" s="2">
        <f>COUNTIF(GSH11:GSH87,"Adjudicación Directa")</f>
        <v>0</v>
      </c>
      <c r="GSI2" s="2">
        <f>COUNTIF(GSI11:GSI87,"Adjudicación Directa")</f>
        <v>0</v>
      </c>
      <c r="GSJ2" s="2">
        <f>COUNTIF(GSJ11:GSJ87,"Adjudicación Directa")</f>
        <v>0</v>
      </c>
      <c r="GSK2" s="2">
        <f>COUNTIF(GSK11:GSK87,"Adjudicación Directa")</f>
        <v>0</v>
      </c>
      <c r="GSL2" s="2">
        <f>COUNTIF(GSL11:GSL87,"Adjudicación Directa")</f>
        <v>0</v>
      </c>
      <c r="GSM2" s="2">
        <f>COUNTIF(GSM11:GSM87,"Adjudicación Directa")</f>
        <v>0</v>
      </c>
      <c r="GSN2" s="2">
        <f>COUNTIF(GSN11:GSN87,"Adjudicación Directa")</f>
        <v>0</v>
      </c>
      <c r="GSO2" s="2">
        <f>COUNTIF(GSO11:GSO87,"Adjudicación Directa")</f>
        <v>0</v>
      </c>
      <c r="GSP2" s="2">
        <f>COUNTIF(GSP11:GSP87,"Adjudicación Directa")</f>
        <v>0</v>
      </c>
      <c r="GSQ2" s="2">
        <f>COUNTIF(GSQ11:GSQ87,"Adjudicación Directa")</f>
        <v>0</v>
      </c>
      <c r="GSR2" s="2">
        <f>COUNTIF(GSR11:GSR87,"Adjudicación Directa")</f>
        <v>0</v>
      </c>
      <c r="GSS2" s="2">
        <f>COUNTIF(GSS11:GSS87,"Adjudicación Directa")</f>
        <v>0</v>
      </c>
      <c r="GST2" s="2">
        <f>COUNTIF(GST11:GST87,"Adjudicación Directa")</f>
        <v>0</v>
      </c>
      <c r="GSU2" s="2">
        <f>COUNTIF(GSU11:GSU87,"Adjudicación Directa")</f>
        <v>0</v>
      </c>
      <c r="GSV2" s="2">
        <f>COUNTIF(GSV11:GSV87,"Adjudicación Directa")</f>
        <v>0</v>
      </c>
      <c r="GSW2" s="2">
        <f>COUNTIF(GSW11:GSW87,"Adjudicación Directa")</f>
        <v>0</v>
      </c>
      <c r="GSX2" s="2">
        <f>COUNTIF(GSX11:GSX87,"Adjudicación Directa")</f>
        <v>0</v>
      </c>
      <c r="GSY2" s="2">
        <f>COUNTIF(GSY11:GSY87,"Adjudicación Directa")</f>
        <v>0</v>
      </c>
      <c r="GSZ2" s="2">
        <f>COUNTIF(GSZ11:GSZ87,"Adjudicación Directa")</f>
        <v>0</v>
      </c>
      <c r="GTA2" s="2">
        <f>COUNTIF(GTA11:GTA87,"Adjudicación Directa")</f>
        <v>0</v>
      </c>
      <c r="GTB2" s="2">
        <f>COUNTIF(GTB11:GTB87,"Adjudicación Directa")</f>
        <v>0</v>
      </c>
      <c r="GTC2" s="2">
        <f>COUNTIF(GTC11:GTC87,"Adjudicación Directa")</f>
        <v>0</v>
      </c>
      <c r="GTD2" s="2">
        <f>COUNTIF(GTD11:GTD87,"Adjudicación Directa")</f>
        <v>0</v>
      </c>
      <c r="GTE2" s="2">
        <f>COUNTIF(GTE11:GTE87,"Adjudicación Directa")</f>
        <v>0</v>
      </c>
      <c r="GTF2" s="2">
        <f>COUNTIF(GTF11:GTF87,"Adjudicación Directa")</f>
        <v>0</v>
      </c>
      <c r="GTG2" s="2">
        <f>COUNTIF(GTG11:GTG87,"Adjudicación Directa")</f>
        <v>0</v>
      </c>
      <c r="GTH2" s="2">
        <f>COUNTIF(GTH11:GTH87,"Adjudicación Directa")</f>
        <v>0</v>
      </c>
      <c r="GTI2" s="2">
        <f>COUNTIF(GTI11:GTI87,"Adjudicación Directa")</f>
        <v>0</v>
      </c>
      <c r="GTJ2" s="2">
        <f>COUNTIF(GTJ11:GTJ87,"Adjudicación Directa")</f>
        <v>0</v>
      </c>
      <c r="GTK2" s="2">
        <f>COUNTIF(GTK11:GTK87,"Adjudicación Directa")</f>
        <v>0</v>
      </c>
      <c r="GTL2" s="2">
        <f>COUNTIF(GTL11:GTL87,"Adjudicación Directa")</f>
        <v>0</v>
      </c>
      <c r="GTM2" s="2">
        <f>COUNTIF(GTM11:GTM87,"Adjudicación Directa")</f>
        <v>0</v>
      </c>
      <c r="GTN2" s="2">
        <f>COUNTIF(GTN11:GTN87,"Adjudicación Directa")</f>
        <v>0</v>
      </c>
      <c r="GTO2" s="2">
        <f>COUNTIF(GTO11:GTO87,"Adjudicación Directa")</f>
        <v>0</v>
      </c>
      <c r="GTP2" s="2">
        <f>COUNTIF(GTP11:GTP87,"Adjudicación Directa")</f>
        <v>0</v>
      </c>
      <c r="GTQ2" s="2">
        <f>COUNTIF(GTQ11:GTQ87,"Adjudicación Directa")</f>
        <v>0</v>
      </c>
      <c r="GTR2" s="2">
        <f>COUNTIF(GTR11:GTR87,"Adjudicación Directa")</f>
        <v>0</v>
      </c>
      <c r="GTS2" s="2">
        <f>COUNTIF(GTS11:GTS87,"Adjudicación Directa")</f>
        <v>0</v>
      </c>
      <c r="GTT2" s="2">
        <f>COUNTIF(GTT11:GTT87,"Adjudicación Directa")</f>
        <v>0</v>
      </c>
      <c r="GTU2" s="2">
        <f>COUNTIF(GTU11:GTU87,"Adjudicación Directa")</f>
        <v>0</v>
      </c>
      <c r="GTV2" s="2">
        <f>COUNTIF(GTV11:GTV87,"Adjudicación Directa")</f>
        <v>0</v>
      </c>
      <c r="GTW2" s="2">
        <f>COUNTIF(GTW11:GTW87,"Adjudicación Directa")</f>
        <v>0</v>
      </c>
      <c r="GTX2" s="2">
        <f>COUNTIF(GTX11:GTX87,"Adjudicación Directa")</f>
        <v>0</v>
      </c>
      <c r="GTY2" s="2">
        <f>COUNTIF(GTY11:GTY87,"Adjudicación Directa")</f>
        <v>0</v>
      </c>
      <c r="GTZ2" s="2">
        <f>COUNTIF(GTZ11:GTZ87,"Adjudicación Directa")</f>
        <v>0</v>
      </c>
      <c r="GUA2" s="2">
        <f>COUNTIF(GUA11:GUA87,"Adjudicación Directa")</f>
        <v>0</v>
      </c>
      <c r="GUB2" s="2">
        <f>COUNTIF(GUB11:GUB87,"Adjudicación Directa")</f>
        <v>0</v>
      </c>
      <c r="GUC2" s="2">
        <f>COUNTIF(GUC11:GUC87,"Adjudicación Directa")</f>
        <v>0</v>
      </c>
      <c r="GUD2" s="2">
        <f>COUNTIF(GUD11:GUD87,"Adjudicación Directa")</f>
        <v>0</v>
      </c>
      <c r="GUE2" s="2">
        <f>COUNTIF(GUE11:GUE87,"Adjudicación Directa")</f>
        <v>0</v>
      </c>
      <c r="GUF2" s="2">
        <f>COUNTIF(GUF11:GUF87,"Adjudicación Directa")</f>
        <v>0</v>
      </c>
      <c r="GUG2" s="2">
        <f>COUNTIF(GUG11:GUG87,"Adjudicación Directa")</f>
        <v>0</v>
      </c>
      <c r="GUH2" s="2">
        <f>COUNTIF(GUH11:GUH87,"Adjudicación Directa")</f>
        <v>0</v>
      </c>
      <c r="GUI2" s="2">
        <f>COUNTIF(GUI11:GUI87,"Adjudicación Directa")</f>
        <v>0</v>
      </c>
      <c r="GUJ2" s="2">
        <f>COUNTIF(GUJ11:GUJ87,"Adjudicación Directa")</f>
        <v>0</v>
      </c>
      <c r="GUK2" s="2">
        <f>COUNTIF(GUK11:GUK87,"Adjudicación Directa")</f>
        <v>0</v>
      </c>
      <c r="GUL2" s="2">
        <f>COUNTIF(GUL11:GUL87,"Adjudicación Directa")</f>
        <v>0</v>
      </c>
      <c r="GUM2" s="2">
        <f>COUNTIF(GUM11:GUM87,"Adjudicación Directa")</f>
        <v>0</v>
      </c>
      <c r="GUN2" s="2">
        <f>COUNTIF(GUN11:GUN87,"Adjudicación Directa")</f>
        <v>0</v>
      </c>
      <c r="GUO2" s="2">
        <f>COUNTIF(GUO11:GUO87,"Adjudicación Directa")</f>
        <v>0</v>
      </c>
      <c r="GUP2" s="2">
        <f>COUNTIF(GUP11:GUP87,"Adjudicación Directa")</f>
        <v>0</v>
      </c>
      <c r="GUQ2" s="2">
        <f>COUNTIF(GUQ11:GUQ87,"Adjudicación Directa")</f>
        <v>0</v>
      </c>
      <c r="GUR2" s="2">
        <f>COUNTIF(GUR11:GUR87,"Adjudicación Directa")</f>
        <v>0</v>
      </c>
      <c r="GUS2" s="2">
        <f>COUNTIF(GUS11:GUS87,"Adjudicación Directa")</f>
        <v>0</v>
      </c>
      <c r="GUT2" s="2">
        <f>COUNTIF(GUT11:GUT87,"Adjudicación Directa")</f>
        <v>0</v>
      </c>
      <c r="GUU2" s="2">
        <f>COUNTIF(GUU11:GUU87,"Adjudicación Directa")</f>
        <v>0</v>
      </c>
      <c r="GUV2" s="2">
        <f>COUNTIF(GUV11:GUV87,"Adjudicación Directa")</f>
        <v>0</v>
      </c>
      <c r="GUW2" s="2">
        <f>COUNTIF(GUW11:GUW87,"Adjudicación Directa")</f>
        <v>0</v>
      </c>
      <c r="GUX2" s="2">
        <f>COUNTIF(GUX11:GUX87,"Adjudicación Directa")</f>
        <v>0</v>
      </c>
      <c r="GUY2" s="2">
        <f>COUNTIF(GUY11:GUY87,"Adjudicación Directa")</f>
        <v>0</v>
      </c>
      <c r="GUZ2" s="2">
        <f>COUNTIF(GUZ11:GUZ87,"Adjudicación Directa")</f>
        <v>0</v>
      </c>
      <c r="GVA2" s="2">
        <f>COUNTIF(GVA11:GVA87,"Adjudicación Directa")</f>
        <v>0</v>
      </c>
      <c r="GVB2" s="2">
        <f>COUNTIF(GVB11:GVB87,"Adjudicación Directa")</f>
        <v>0</v>
      </c>
      <c r="GVC2" s="2">
        <f>COUNTIF(GVC11:GVC87,"Adjudicación Directa")</f>
        <v>0</v>
      </c>
      <c r="GVD2" s="2">
        <f>COUNTIF(GVD11:GVD87,"Adjudicación Directa")</f>
        <v>0</v>
      </c>
      <c r="GVE2" s="2">
        <f>COUNTIF(GVE11:GVE87,"Adjudicación Directa")</f>
        <v>0</v>
      </c>
      <c r="GVF2" s="2">
        <f>COUNTIF(GVF11:GVF87,"Adjudicación Directa")</f>
        <v>0</v>
      </c>
      <c r="GVG2" s="2">
        <f>COUNTIF(GVG11:GVG87,"Adjudicación Directa")</f>
        <v>0</v>
      </c>
      <c r="GVH2" s="2">
        <f>COUNTIF(GVH11:GVH87,"Adjudicación Directa")</f>
        <v>0</v>
      </c>
      <c r="GVI2" s="2">
        <f>COUNTIF(GVI11:GVI87,"Adjudicación Directa")</f>
        <v>0</v>
      </c>
      <c r="GVJ2" s="2">
        <f>COUNTIF(GVJ11:GVJ87,"Adjudicación Directa")</f>
        <v>0</v>
      </c>
      <c r="GVK2" s="2">
        <f>COUNTIF(GVK11:GVK87,"Adjudicación Directa")</f>
        <v>0</v>
      </c>
      <c r="GVL2" s="2">
        <f>COUNTIF(GVL11:GVL87,"Adjudicación Directa")</f>
        <v>0</v>
      </c>
      <c r="GVM2" s="2">
        <f>COUNTIF(GVM11:GVM87,"Adjudicación Directa")</f>
        <v>0</v>
      </c>
      <c r="GVN2" s="2">
        <f>COUNTIF(GVN11:GVN87,"Adjudicación Directa")</f>
        <v>0</v>
      </c>
      <c r="GVO2" s="2">
        <f>COUNTIF(GVO11:GVO87,"Adjudicación Directa")</f>
        <v>0</v>
      </c>
      <c r="GVP2" s="2">
        <f>COUNTIF(GVP11:GVP87,"Adjudicación Directa")</f>
        <v>0</v>
      </c>
      <c r="GVQ2" s="2">
        <f>COUNTIF(GVQ11:GVQ87,"Adjudicación Directa")</f>
        <v>0</v>
      </c>
      <c r="GVR2" s="2">
        <f>COUNTIF(GVR11:GVR87,"Adjudicación Directa")</f>
        <v>0</v>
      </c>
      <c r="GVS2" s="2">
        <f>COUNTIF(GVS11:GVS87,"Adjudicación Directa")</f>
        <v>0</v>
      </c>
      <c r="GVT2" s="2">
        <f>COUNTIF(GVT11:GVT87,"Adjudicación Directa")</f>
        <v>0</v>
      </c>
      <c r="GVU2" s="2">
        <f>COUNTIF(GVU11:GVU87,"Adjudicación Directa")</f>
        <v>0</v>
      </c>
      <c r="GVV2" s="2">
        <f>COUNTIF(GVV11:GVV87,"Adjudicación Directa")</f>
        <v>0</v>
      </c>
      <c r="GVW2" s="2">
        <f>COUNTIF(GVW11:GVW87,"Adjudicación Directa")</f>
        <v>0</v>
      </c>
      <c r="GVX2" s="2">
        <f>COUNTIF(GVX11:GVX87,"Adjudicación Directa")</f>
        <v>0</v>
      </c>
      <c r="GVY2" s="2">
        <f>COUNTIF(GVY11:GVY87,"Adjudicación Directa")</f>
        <v>0</v>
      </c>
      <c r="GVZ2" s="2">
        <f>COUNTIF(GVZ11:GVZ87,"Adjudicación Directa")</f>
        <v>0</v>
      </c>
      <c r="GWA2" s="2">
        <f>COUNTIF(GWA11:GWA87,"Adjudicación Directa")</f>
        <v>0</v>
      </c>
      <c r="GWB2" s="2">
        <f>COUNTIF(GWB11:GWB87,"Adjudicación Directa")</f>
        <v>0</v>
      </c>
      <c r="GWC2" s="2">
        <f>COUNTIF(GWC11:GWC87,"Adjudicación Directa")</f>
        <v>0</v>
      </c>
      <c r="GWD2" s="2">
        <f>COUNTIF(GWD11:GWD87,"Adjudicación Directa")</f>
        <v>0</v>
      </c>
      <c r="GWE2" s="2">
        <f>COUNTIF(GWE11:GWE87,"Adjudicación Directa")</f>
        <v>0</v>
      </c>
      <c r="GWF2" s="2">
        <f>COUNTIF(GWF11:GWF87,"Adjudicación Directa")</f>
        <v>0</v>
      </c>
      <c r="GWG2" s="2">
        <f>COUNTIF(GWG11:GWG87,"Adjudicación Directa")</f>
        <v>0</v>
      </c>
      <c r="GWH2" s="2">
        <f>COUNTIF(GWH11:GWH87,"Adjudicación Directa")</f>
        <v>0</v>
      </c>
      <c r="GWI2" s="2">
        <f>COUNTIF(GWI11:GWI87,"Adjudicación Directa")</f>
        <v>0</v>
      </c>
      <c r="GWJ2" s="2">
        <f>COUNTIF(GWJ11:GWJ87,"Adjudicación Directa")</f>
        <v>0</v>
      </c>
      <c r="GWK2" s="2">
        <f>COUNTIF(GWK11:GWK87,"Adjudicación Directa")</f>
        <v>0</v>
      </c>
      <c r="GWL2" s="2">
        <f>COUNTIF(GWL11:GWL87,"Adjudicación Directa")</f>
        <v>0</v>
      </c>
      <c r="GWM2" s="2">
        <f>COUNTIF(GWM11:GWM87,"Adjudicación Directa")</f>
        <v>0</v>
      </c>
      <c r="GWN2" s="2">
        <f>COUNTIF(GWN11:GWN87,"Adjudicación Directa")</f>
        <v>0</v>
      </c>
      <c r="GWO2" s="2">
        <f>COUNTIF(GWO11:GWO87,"Adjudicación Directa")</f>
        <v>0</v>
      </c>
      <c r="GWP2" s="2">
        <f>COUNTIF(GWP11:GWP87,"Adjudicación Directa")</f>
        <v>0</v>
      </c>
      <c r="GWQ2" s="2">
        <f>COUNTIF(GWQ11:GWQ87,"Adjudicación Directa")</f>
        <v>0</v>
      </c>
      <c r="GWR2" s="2">
        <f>COUNTIF(GWR11:GWR87,"Adjudicación Directa")</f>
        <v>0</v>
      </c>
      <c r="GWS2" s="2">
        <f>COUNTIF(GWS11:GWS87,"Adjudicación Directa")</f>
        <v>0</v>
      </c>
      <c r="GWT2" s="2">
        <f>COUNTIF(GWT11:GWT87,"Adjudicación Directa")</f>
        <v>0</v>
      </c>
      <c r="GWU2" s="2">
        <f>COUNTIF(GWU11:GWU87,"Adjudicación Directa")</f>
        <v>0</v>
      </c>
      <c r="GWV2" s="2">
        <f>COUNTIF(GWV11:GWV87,"Adjudicación Directa")</f>
        <v>0</v>
      </c>
      <c r="GWW2" s="2">
        <f>COUNTIF(GWW11:GWW87,"Adjudicación Directa")</f>
        <v>0</v>
      </c>
      <c r="GWX2" s="2">
        <f>COUNTIF(GWX11:GWX87,"Adjudicación Directa")</f>
        <v>0</v>
      </c>
      <c r="GWY2" s="2">
        <f>COUNTIF(GWY11:GWY87,"Adjudicación Directa")</f>
        <v>0</v>
      </c>
      <c r="GWZ2" s="2">
        <f>COUNTIF(GWZ11:GWZ87,"Adjudicación Directa")</f>
        <v>0</v>
      </c>
      <c r="GXA2" s="2">
        <f>COUNTIF(GXA11:GXA87,"Adjudicación Directa")</f>
        <v>0</v>
      </c>
      <c r="GXB2" s="2">
        <f>COUNTIF(GXB11:GXB87,"Adjudicación Directa")</f>
        <v>0</v>
      </c>
      <c r="GXC2" s="2">
        <f>COUNTIF(GXC11:GXC87,"Adjudicación Directa")</f>
        <v>0</v>
      </c>
      <c r="GXD2" s="2">
        <f>COUNTIF(GXD11:GXD87,"Adjudicación Directa")</f>
        <v>0</v>
      </c>
      <c r="GXE2" s="2">
        <f>COUNTIF(GXE11:GXE87,"Adjudicación Directa")</f>
        <v>0</v>
      </c>
      <c r="GXF2" s="2">
        <f>COUNTIF(GXF11:GXF87,"Adjudicación Directa")</f>
        <v>0</v>
      </c>
      <c r="GXG2" s="2">
        <f>COUNTIF(GXG11:GXG87,"Adjudicación Directa")</f>
        <v>0</v>
      </c>
      <c r="GXH2" s="2">
        <f>COUNTIF(GXH11:GXH87,"Adjudicación Directa")</f>
        <v>0</v>
      </c>
      <c r="GXI2" s="2">
        <f>COUNTIF(GXI11:GXI87,"Adjudicación Directa")</f>
        <v>0</v>
      </c>
      <c r="GXJ2" s="2">
        <f>COUNTIF(GXJ11:GXJ87,"Adjudicación Directa")</f>
        <v>0</v>
      </c>
      <c r="GXK2" s="2">
        <f>COUNTIF(GXK11:GXK87,"Adjudicación Directa")</f>
        <v>0</v>
      </c>
      <c r="GXL2" s="2">
        <f>COUNTIF(GXL11:GXL87,"Adjudicación Directa")</f>
        <v>0</v>
      </c>
      <c r="GXM2" s="2">
        <f>COUNTIF(GXM11:GXM87,"Adjudicación Directa")</f>
        <v>0</v>
      </c>
      <c r="GXN2" s="2">
        <f>COUNTIF(GXN11:GXN87,"Adjudicación Directa")</f>
        <v>0</v>
      </c>
      <c r="GXO2" s="2">
        <f>COUNTIF(GXO11:GXO87,"Adjudicación Directa")</f>
        <v>0</v>
      </c>
      <c r="GXP2" s="2">
        <f>COUNTIF(GXP11:GXP87,"Adjudicación Directa")</f>
        <v>0</v>
      </c>
      <c r="GXQ2" s="2">
        <f>COUNTIF(GXQ11:GXQ87,"Adjudicación Directa")</f>
        <v>0</v>
      </c>
      <c r="GXR2" s="2">
        <f>COUNTIF(GXR11:GXR87,"Adjudicación Directa")</f>
        <v>0</v>
      </c>
      <c r="GXS2" s="2">
        <f>COUNTIF(GXS11:GXS87,"Adjudicación Directa")</f>
        <v>0</v>
      </c>
      <c r="GXT2" s="2">
        <f>COUNTIF(GXT11:GXT87,"Adjudicación Directa")</f>
        <v>0</v>
      </c>
      <c r="GXU2" s="2">
        <f>COUNTIF(GXU11:GXU87,"Adjudicación Directa")</f>
        <v>0</v>
      </c>
      <c r="GXV2" s="2">
        <f>COUNTIF(GXV11:GXV87,"Adjudicación Directa")</f>
        <v>0</v>
      </c>
      <c r="GXW2" s="2">
        <f>COUNTIF(GXW11:GXW87,"Adjudicación Directa")</f>
        <v>0</v>
      </c>
      <c r="GXX2" s="2">
        <f>COUNTIF(GXX11:GXX87,"Adjudicación Directa")</f>
        <v>0</v>
      </c>
      <c r="GXY2" s="2">
        <f>COUNTIF(GXY11:GXY87,"Adjudicación Directa")</f>
        <v>0</v>
      </c>
      <c r="GXZ2" s="2">
        <f>COUNTIF(GXZ11:GXZ87,"Adjudicación Directa")</f>
        <v>0</v>
      </c>
      <c r="GYA2" s="2">
        <f>COUNTIF(GYA11:GYA87,"Adjudicación Directa")</f>
        <v>0</v>
      </c>
      <c r="GYB2" s="2">
        <f>COUNTIF(GYB11:GYB87,"Adjudicación Directa")</f>
        <v>0</v>
      </c>
      <c r="GYC2" s="2">
        <f>COUNTIF(GYC11:GYC87,"Adjudicación Directa")</f>
        <v>0</v>
      </c>
      <c r="GYD2" s="2">
        <f>COUNTIF(GYD11:GYD87,"Adjudicación Directa")</f>
        <v>0</v>
      </c>
      <c r="GYE2" s="2">
        <f>COUNTIF(GYE11:GYE87,"Adjudicación Directa")</f>
        <v>0</v>
      </c>
      <c r="GYF2" s="2">
        <f>COUNTIF(GYF11:GYF87,"Adjudicación Directa")</f>
        <v>0</v>
      </c>
      <c r="GYG2" s="2">
        <f>COUNTIF(GYG11:GYG87,"Adjudicación Directa")</f>
        <v>0</v>
      </c>
      <c r="GYH2" s="2">
        <f>COUNTIF(GYH11:GYH87,"Adjudicación Directa")</f>
        <v>0</v>
      </c>
      <c r="GYI2" s="2">
        <f>COUNTIF(GYI11:GYI87,"Adjudicación Directa")</f>
        <v>0</v>
      </c>
      <c r="GYJ2" s="2">
        <f>COUNTIF(GYJ11:GYJ87,"Adjudicación Directa")</f>
        <v>0</v>
      </c>
      <c r="GYK2" s="2">
        <f>COUNTIF(GYK11:GYK87,"Adjudicación Directa")</f>
        <v>0</v>
      </c>
      <c r="GYL2" s="2">
        <f>COUNTIF(GYL11:GYL87,"Adjudicación Directa")</f>
        <v>0</v>
      </c>
      <c r="GYM2" s="2">
        <f>COUNTIF(GYM11:GYM87,"Adjudicación Directa")</f>
        <v>0</v>
      </c>
      <c r="GYN2" s="2">
        <f>COUNTIF(GYN11:GYN87,"Adjudicación Directa")</f>
        <v>0</v>
      </c>
      <c r="GYO2" s="2">
        <f>COUNTIF(GYO11:GYO87,"Adjudicación Directa")</f>
        <v>0</v>
      </c>
      <c r="GYP2" s="2">
        <f>COUNTIF(GYP11:GYP87,"Adjudicación Directa")</f>
        <v>0</v>
      </c>
      <c r="GYQ2" s="2">
        <f>COUNTIF(GYQ11:GYQ87,"Adjudicación Directa")</f>
        <v>0</v>
      </c>
      <c r="GYR2" s="2">
        <f>COUNTIF(GYR11:GYR87,"Adjudicación Directa")</f>
        <v>0</v>
      </c>
      <c r="GYS2" s="2">
        <f>COUNTIF(GYS11:GYS87,"Adjudicación Directa")</f>
        <v>0</v>
      </c>
      <c r="GYT2" s="2">
        <f>COUNTIF(GYT11:GYT87,"Adjudicación Directa")</f>
        <v>0</v>
      </c>
      <c r="GYU2" s="2">
        <f>COUNTIF(GYU11:GYU87,"Adjudicación Directa")</f>
        <v>0</v>
      </c>
      <c r="GYV2" s="2">
        <f>COUNTIF(GYV11:GYV87,"Adjudicación Directa")</f>
        <v>0</v>
      </c>
      <c r="GYW2" s="2">
        <f>COUNTIF(GYW11:GYW87,"Adjudicación Directa")</f>
        <v>0</v>
      </c>
      <c r="GYX2" s="2">
        <f>COUNTIF(GYX11:GYX87,"Adjudicación Directa")</f>
        <v>0</v>
      </c>
      <c r="GYY2" s="2">
        <f>COUNTIF(GYY11:GYY87,"Adjudicación Directa")</f>
        <v>0</v>
      </c>
      <c r="GYZ2" s="2">
        <f>COUNTIF(GYZ11:GYZ87,"Adjudicación Directa")</f>
        <v>0</v>
      </c>
      <c r="GZA2" s="2">
        <f>COUNTIF(GZA11:GZA87,"Adjudicación Directa")</f>
        <v>0</v>
      </c>
      <c r="GZB2" s="2">
        <f>COUNTIF(GZB11:GZB87,"Adjudicación Directa")</f>
        <v>0</v>
      </c>
      <c r="GZC2" s="2">
        <f>COUNTIF(GZC11:GZC87,"Adjudicación Directa")</f>
        <v>0</v>
      </c>
      <c r="GZD2" s="2">
        <f>COUNTIF(GZD11:GZD87,"Adjudicación Directa")</f>
        <v>0</v>
      </c>
      <c r="GZE2" s="2">
        <f>COUNTIF(GZE11:GZE87,"Adjudicación Directa")</f>
        <v>0</v>
      </c>
      <c r="GZF2" s="2">
        <f>COUNTIF(GZF11:GZF87,"Adjudicación Directa")</f>
        <v>0</v>
      </c>
      <c r="GZG2" s="2">
        <f>COUNTIF(GZG11:GZG87,"Adjudicación Directa")</f>
        <v>0</v>
      </c>
      <c r="GZH2" s="2">
        <f>COUNTIF(GZH11:GZH87,"Adjudicación Directa")</f>
        <v>0</v>
      </c>
      <c r="GZI2" s="2">
        <f>COUNTIF(GZI11:GZI87,"Adjudicación Directa")</f>
        <v>0</v>
      </c>
      <c r="GZJ2" s="2">
        <f>COUNTIF(GZJ11:GZJ87,"Adjudicación Directa")</f>
        <v>0</v>
      </c>
      <c r="GZK2" s="2">
        <f>COUNTIF(GZK11:GZK87,"Adjudicación Directa")</f>
        <v>0</v>
      </c>
      <c r="GZL2" s="2">
        <f>COUNTIF(GZL11:GZL87,"Adjudicación Directa")</f>
        <v>0</v>
      </c>
      <c r="GZM2" s="2">
        <f>COUNTIF(GZM11:GZM87,"Adjudicación Directa")</f>
        <v>0</v>
      </c>
      <c r="GZN2" s="2">
        <f>COUNTIF(GZN11:GZN87,"Adjudicación Directa")</f>
        <v>0</v>
      </c>
      <c r="GZO2" s="2">
        <f>COUNTIF(GZO11:GZO87,"Adjudicación Directa")</f>
        <v>0</v>
      </c>
      <c r="GZP2" s="2">
        <f>COUNTIF(GZP11:GZP87,"Adjudicación Directa")</f>
        <v>0</v>
      </c>
      <c r="GZQ2" s="2">
        <f>COUNTIF(GZQ11:GZQ87,"Adjudicación Directa")</f>
        <v>0</v>
      </c>
      <c r="GZR2" s="2">
        <f>COUNTIF(GZR11:GZR87,"Adjudicación Directa")</f>
        <v>0</v>
      </c>
      <c r="GZS2" s="2">
        <f>COUNTIF(GZS11:GZS87,"Adjudicación Directa")</f>
        <v>0</v>
      </c>
      <c r="GZT2" s="2">
        <f>COUNTIF(GZT11:GZT87,"Adjudicación Directa")</f>
        <v>0</v>
      </c>
      <c r="GZU2" s="2">
        <f>COUNTIF(GZU11:GZU87,"Adjudicación Directa")</f>
        <v>0</v>
      </c>
      <c r="GZV2" s="2">
        <f>COUNTIF(GZV11:GZV87,"Adjudicación Directa")</f>
        <v>0</v>
      </c>
      <c r="GZW2" s="2">
        <f>COUNTIF(GZW11:GZW87,"Adjudicación Directa")</f>
        <v>0</v>
      </c>
      <c r="GZX2" s="2">
        <f>COUNTIF(GZX11:GZX87,"Adjudicación Directa")</f>
        <v>0</v>
      </c>
      <c r="GZY2" s="2">
        <f>COUNTIF(GZY11:GZY87,"Adjudicación Directa")</f>
        <v>0</v>
      </c>
      <c r="GZZ2" s="2">
        <f>COUNTIF(GZZ11:GZZ87,"Adjudicación Directa")</f>
        <v>0</v>
      </c>
      <c r="HAA2" s="2">
        <f>COUNTIF(HAA11:HAA87,"Adjudicación Directa")</f>
        <v>0</v>
      </c>
      <c r="HAB2" s="2">
        <f>COUNTIF(HAB11:HAB87,"Adjudicación Directa")</f>
        <v>0</v>
      </c>
      <c r="HAC2" s="2">
        <f>COUNTIF(HAC11:HAC87,"Adjudicación Directa")</f>
        <v>0</v>
      </c>
      <c r="HAD2" s="2">
        <f>COUNTIF(HAD11:HAD87,"Adjudicación Directa")</f>
        <v>0</v>
      </c>
      <c r="HAE2" s="2">
        <f>COUNTIF(HAE11:HAE87,"Adjudicación Directa")</f>
        <v>0</v>
      </c>
      <c r="HAF2" s="2">
        <f>COUNTIF(HAF11:HAF87,"Adjudicación Directa")</f>
        <v>0</v>
      </c>
      <c r="HAG2" s="2">
        <f>COUNTIF(HAG11:HAG87,"Adjudicación Directa")</f>
        <v>0</v>
      </c>
      <c r="HAH2" s="2">
        <f>COUNTIF(HAH11:HAH87,"Adjudicación Directa")</f>
        <v>0</v>
      </c>
      <c r="HAI2" s="2">
        <f>COUNTIF(HAI11:HAI87,"Adjudicación Directa")</f>
        <v>0</v>
      </c>
      <c r="HAJ2" s="2">
        <f>COUNTIF(HAJ11:HAJ87,"Adjudicación Directa")</f>
        <v>0</v>
      </c>
      <c r="HAK2" s="2">
        <f>COUNTIF(HAK11:HAK87,"Adjudicación Directa")</f>
        <v>0</v>
      </c>
      <c r="HAL2" s="2">
        <f>COUNTIF(HAL11:HAL87,"Adjudicación Directa")</f>
        <v>0</v>
      </c>
      <c r="HAM2" s="2">
        <f>COUNTIF(HAM11:HAM87,"Adjudicación Directa")</f>
        <v>0</v>
      </c>
      <c r="HAN2" s="2">
        <f>COUNTIF(HAN11:HAN87,"Adjudicación Directa")</f>
        <v>0</v>
      </c>
      <c r="HAO2" s="2">
        <f>COUNTIF(HAO11:HAO87,"Adjudicación Directa")</f>
        <v>0</v>
      </c>
      <c r="HAP2" s="2">
        <f>COUNTIF(HAP11:HAP87,"Adjudicación Directa")</f>
        <v>0</v>
      </c>
      <c r="HAQ2" s="2">
        <f>COUNTIF(HAQ11:HAQ87,"Adjudicación Directa")</f>
        <v>0</v>
      </c>
      <c r="HAR2" s="2">
        <f>COUNTIF(HAR11:HAR87,"Adjudicación Directa")</f>
        <v>0</v>
      </c>
      <c r="HAS2" s="2">
        <f>COUNTIF(HAS11:HAS87,"Adjudicación Directa")</f>
        <v>0</v>
      </c>
      <c r="HAT2" s="2">
        <f>COUNTIF(HAT11:HAT87,"Adjudicación Directa")</f>
        <v>0</v>
      </c>
      <c r="HAU2" s="2">
        <f>COUNTIF(HAU11:HAU87,"Adjudicación Directa")</f>
        <v>0</v>
      </c>
      <c r="HAV2" s="2">
        <f>COUNTIF(HAV11:HAV87,"Adjudicación Directa")</f>
        <v>0</v>
      </c>
      <c r="HAW2" s="2">
        <f>COUNTIF(HAW11:HAW87,"Adjudicación Directa")</f>
        <v>0</v>
      </c>
      <c r="HAX2" s="2">
        <f>COUNTIF(HAX11:HAX87,"Adjudicación Directa")</f>
        <v>0</v>
      </c>
      <c r="HAY2" s="2">
        <f>COUNTIF(HAY11:HAY87,"Adjudicación Directa")</f>
        <v>0</v>
      </c>
      <c r="HAZ2" s="2">
        <f>COUNTIF(HAZ11:HAZ87,"Adjudicación Directa")</f>
        <v>0</v>
      </c>
      <c r="HBA2" s="2">
        <f>COUNTIF(HBA11:HBA87,"Adjudicación Directa")</f>
        <v>0</v>
      </c>
      <c r="HBB2" s="2">
        <f>COUNTIF(HBB11:HBB87,"Adjudicación Directa")</f>
        <v>0</v>
      </c>
      <c r="HBC2" s="2">
        <f>COUNTIF(HBC11:HBC87,"Adjudicación Directa")</f>
        <v>0</v>
      </c>
      <c r="HBD2" s="2">
        <f>COUNTIF(HBD11:HBD87,"Adjudicación Directa")</f>
        <v>0</v>
      </c>
      <c r="HBE2" s="2">
        <f>COUNTIF(HBE11:HBE87,"Adjudicación Directa")</f>
        <v>0</v>
      </c>
      <c r="HBF2" s="2">
        <f>COUNTIF(HBF11:HBF87,"Adjudicación Directa")</f>
        <v>0</v>
      </c>
      <c r="HBG2" s="2">
        <f>COUNTIF(HBG11:HBG87,"Adjudicación Directa")</f>
        <v>0</v>
      </c>
      <c r="HBH2" s="2">
        <f>COUNTIF(HBH11:HBH87,"Adjudicación Directa")</f>
        <v>0</v>
      </c>
      <c r="HBI2" s="2">
        <f>COUNTIF(HBI11:HBI87,"Adjudicación Directa")</f>
        <v>0</v>
      </c>
      <c r="HBJ2" s="2">
        <f>COUNTIF(HBJ11:HBJ87,"Adjudicación Directa")</f>
        <v>0</v>
      </c>
      <c r="HBK2" s="2">
        <f>COUNTIF(HBK11:HBK87,"Adjudicación Directa")</f>
        <v>0</v>
      </c>
      <c r="HBL2" s="2">
        <f>COUNTIF(HBL11:HBL87,"Adjudicación Directa")</f>
        <v>0</v>
      </c>
      <c r="HBM2" s="2">
        <f>COUNTIF(HBM11:HBM87,"Adjudicación Directa")</f>
        <v>0</v>
      </c>
      <c r="HBN2" s="2">
        <f>COUNTIF(HBN11:HBN87,"Adjudicación Directa")</f>
        <v>0</v>
      </c>
      <c r="HBO2" s="2">
        <f>COUNTIF(HBO11:HBO87,"Adjudicación Directa")</f>
        <v>0</v>
      </c>
      <c r="HBP2" s="2">
        <f>COUNTIF(HBP11:HBP87,"Adjudicación Directa")</f>
        <v>0</v>
      </c>
      <c r="HBQ2" s="2">
        <f>COUNTIF(HBQ11:HBQ87,"Adjudicación Directa")</f>
        <v>0</v>
      </c>
      <c r="HBR2" s="2">
        <f>COUNTIF(HBR11:HBR87,"Adjudicación Directa")</f>
        <v>0</v>
      </c>
      <c r="HBS2" s="2">
        <f>COUNTIF(HBS11:HBS87,"Adjudicación Directa")</f>
        <v>0</v>
      </c>
      <c r="HBT2" s="2">
        <f>COUNTIF(HBT11:HBT87,"Adjudicación Directa")</f>
        <v>0</v>
      </c>
      <c r="HBU2" s="2">
        <f>COUNTIF(HBU11:HBU87,"Adjudicación Directa")</f>
        <v>0</v>
      </c>
      <c r="HBV2" s="2">
        <f>COUNTIF(HBV11:HBV87,"Adjudicación Directa")</f>
        <v>0</v>
      </c>
      <c r="HBW2" s="2">
        <f>COUNTIF(HBW11:HBW87,"Adjudicación Directa")</f>
        <v>0</v>
      </c>
      <c r="HBX2" s="2">
        <f>COUNTIF(HBX11:HBX87,"Adjudicación Directa")</f>
        <v>0</v>
      </c>
      <c r="HBY2" s="2">
        <f>COUNTIF(HBY11:HBY87,"Adjudicación Directa")</f>
        <v>0</v>
      </c>
      <c r="HBZ2" s="2">
        <f>COUNTIF(HBZ11:HBZ87,"Adjudicación Directa")</f>
        <v>0</v>
      </c>
      <c r="HCA2" s="2">
        <f>COUNTIF(HCA11:HCA87,"Adjudicación Directa")</f>
        <v>0</v>
      </c>
      <c r="HCB2" s="2">
        <f>COUNTIF(HCB11:HCB87,"Adjudicación Directa")</f>
        <v>0</v>
      </c>
      <c r="HCC2" s="2">
        <f>COUNTIF(HCC11:HCC87,"Adjudicación Directa")</f>
        <v>0</v>
      </c>
      <c r="HCD2" s="2">
        <f>COUNTIF(HCD11:HCD87,"Adjudicación Directa")</f>
        <v>0</v>
      </c>
      <c r="HCE2" s="2">
        <f>COUNTIF(HCE11:HCE87,"Adjudicación Directa")</f>
        <v>0</v>
      </c>
      <c r="HCF2" s="2">
        <f>COUNTIF(HCF11:HCF87,"Adjudicación Directa")</f>
        <v>0</v>
      </c>
      <c r="HCG2" s="2">
        <f>COUNTIF(HCG11:HCG87,"Adjudicación Directa")</f>
        <v>0</v>
      </c>
      <c r="HCH2" s="2">
        <f>COUNTIF(HCH11:HCH87,"Adjudicación Directa")</f>
        <v>0</v>
      </c>
      <c r="HCI2" s="2">
        <f>COUNTIF(HCI11:HCI87,"Adjudicación Directa")</f>
        <v>0</v>
      </c>
      <c r="HCJ2" s="2">
        <f>COUNTIF(HCJ11:HCJ87,"Adjudicación Directa")</f>
        <v>0</v>
      </c>
      <c r="HCK2" s="2">
        <f>COUNTIF(HCK11:HCK87,"Adjudicación Directa")</f>
        <v>0</v>
      </c>
      <c r="HCL2" s="2">
        <f>COUNTIF(HCL11:HCL87,"Adjudicación Directa")</f>
        <v>0</v>
      </c>
      <c r="HCM2" s="2">
        <f>COUNTIF(HCM11:HCM87,"Adjudicación Directa")</f>
        <v>0</v>
      </c>
      <c r="HCN2" s="2">
        <f>COUNTIF(HCN11:HCN87,"Adjudicación Directa")</f>
        <v>0</v>
      </c>
      <c r="HCO2" s="2">
        <f>COUNTIF(HCO11:HCO87,"Adjudicación Directa")</f>
        <v>0</v>
      </c>
      <c r="HCP2" s="2">
        <f>COUNTIF(HCP11:HCP87,"Adjudicación Directa")</f>
        <v>0</v>
      </c>
      <c r="HCQ2" s="2">
        <f>COUNTIF(HCQ11:HCQ87,"Adjudicación Directa")</f>
        <v>0</v>
      </c>
      <c r="HCR2" s="2">
        <f>COUNTIF(HCR11:HCR87,"Adjudicación Directa")</f>
        <v>0</v>
      </c>
      <c r="HCS2" s="2">
        <f>COUNTIF(HCS11:HCS87,"Adjudicación Directa")</f>
        <v>0</v>
      </c>
      <c r="HCT2" s="2">
        <f>COUNTIF(HCT11:HCT87,"Adjudicación Directa")</f>
        <v>0</v>
      </c>
      <c r="HCU2" s="2">
        <f>COUNTIF(HCU11:HCU87,"Adjudicación Directa")</f>
        <v>0</v>
      </c>
      <c r="HCV2" s="2">
        <f>COUNTIF(HCV11:HCV87,"Adjudicación Directa")</f>
        <v>0</v>
      </c>
      <c r="HCW2" s="2">
        <f>COUNTIF(HCW11:HCW87,"Adjudicación Directa")</f>
        <v>0</v>
      </c>
      <c r="HCX2" s="2">
        <f>COUNTIF(HCX11:HCX87,"Adjudicación Directa")</f>
        <v>0</v>
      </c>
      <c r="HCY2" s="2">
        <f>COUNTIF(HCY11:HCY87,"Adjudicación Directa")</f>
        <v>0</v>
      </c>
      <c r="HCZ2" s="2">
        <f>COUNTIF(HCZ11:HCZ87,"Adjudicación Directa")</f>
        <v>0</v>
      </c>
      <c r="HDA2" s="2">
        <f>COUNTIF(HDA11:HDA87,"Adjudicación Directa")</f>
        <v>0</v>
      </c>
      <c r="HDB2" s="2">
        <f>COUNTIF(HDB11:HDB87,"Adjudicación Directa")</f>
        <v>0</v>
      </c>
      <c r="HDC2" s="2">
        <f>COUNTIF(HDC11:HDC87,"Adjudicación Directa")</f>
        <v>0</v>
      </c>
      <c r="HDD2" s="2">
        <f>COUNTIF(HDD11:HDD87,"Adjudicación Directa")</f>
        <v>0</v>
      </c>
      <c r="HDE2" s="2">
        <f>COUNTIF(HDE11:HDE87,"Adjudicación Directa")</f>
        <v>0</v>
      </c>
      <c r="HDF2" s="2">
        <f>COUNTIF(HDF11:HDF87,"Adjudicación Directa")</f>
        <v>0</v>
      </c>
      <c r="HDG2" s="2">
        <f>COUNTIF(HDG11:HDG87,"Adjudicación Directa")</f>
        <v>0</v>
      </c>
      <c r="HDH2" s="2">
        <f>COUNTIF(HDH11:HDH87,"Adjudicación Directa")</f>
        <v>0</v>
      </c>
      <c r="HDI2" s="2">
        <f>COUNTIF(HDI11:HDI87,"Adjudicación Directa")</f>
        <v>0</v>
      </c>
      <c r="HDJ2" s="2">
        <f>COUNTIF(HDJ11:HDJ87,"Adjudicación Directa")</f>
        <v>0</v>
      </c>
      <c r="HDK2" s="2">
        <f>COUNTIF(HDK11:HDK87,"Adjudicación Directa")</f>
        <v>0</v>
      </c>
      <c r="HDL2" s="2">
        <f>COUNTIF(HDL11:HDL87,"Adjudicación Directa")</f>
        <v>0</v>
      </c>
      <c r="HDM2" s="2">
        <f>COUNTIF(HDM11:HDM87,"Adjudicación Directa")</f>
        <v>0</v>
      </c>
      <c r="HDN2" s="2">
        <f>COUNTIF(HDN11:HDN87,"Adjudicación Directa")</f>
        <v>0</v>
      </c>
      <c r="HDO2" s="2">
        <f>COUNTIF(HDO11:HDO87,"Adjudicación Directa")</f>
        <v>0</v>
      </c>
      <c r="HDP2" s="2">
        <f>COUNTIF(HDP11:HDP87,"Adjudicación Directa")</f>
        <v>0</v>
      </c>
      <c r="HDQ2" s="2">
        <f>COUNTIF(HDQ11:HDQ87,"Adjudicación Directa")</f>
        <v>0</v>
      </c>
      <c r="HDR2" s="2">
        <f>COUNTIF(HDR11:HDR87,"Adjudicación Directa")</f>
        <v>0</v>
      </c>
      <c r="HDS2" s="2">
        <f>COUNTIF(HDS11:HDS87,"Adjudicación Directa")</f>
        <v>0</v>
      </c>
      <c r="HDT2" s="2">
        <f>COUNTIF(HDT11:HDT87,"Adjudicación Directa")</f>
        <v>0</v>
      </c>
      <c r="HDU2" s="2">
        <f>COUNTIF(HDU11:HDU87,"Adjudicación Directa")</f>
        <v>0</v>
      </c>
      <c r="HDV2" s="2">
        <f>COUNTIF(HDV11:HDV87,"Adjudicación Directa")</f>
        <v>0</v>
      </c>
      <c r="HDW2" s="2">
        <f>COUNTIF(HDW11:HDW87,"Adjudicación Directa")</f>
        <v>0</v>
      </c>
      <c r="HDX2" s="2">
        <f>COUNTIF(HDX11:HDX87,"Adjudicación Directa")</f>
        <v>0</v>
      </c>
      <c r="HDY2" s="2">
        <f>COUNTIF(HDY11:HDY87,"Adjudicación Directa")</f>
        <v>0</v>
      </c>
      <c r="HDZ2" s="2">
        <f>COUNTIF(HDZ11:HDZ87,"Adjudicación Directa")</f>
        <v>0</v>
      </c>
      <c r="HEA2" s="2">
        <f>COUNTIF(HEA11:HEA87,"Adjudicación Directa")</f>
        <v>0</v>
      </c>
      <c r="HEB2" s="2">
        <f>COUNTIF(HEB11:HEB87,"Adjudicación Directa")</f>
        <v>0</v>
      </c>
      <c r="HEC2" s="2">
        <f>COUNTIF(HEC11:HEC87,"Adjudicación Directa")</f>
        <v>0</v>
      </c>
      <c r="HED2" s="2">
        <f>COUNTIF(HED11:HED87,"Adjudicación Directa")</f>
        <v>0</v>
      </c>
      <c r="HEE2" s="2">
        <f>COUNTIF(HEE11:HEE87,"Adjudicación Directa")</f>
        <v>0</v>
      </c>
      <c r="HEF2" s="2">
        <f>COUNTIF(HEF11:HEF87,"Adjudicación Directa")</f>
        <v>0</v>
      </c>
      <c r="HEG2" s="2">
        <f>COUNTIF(HEG11:HEG87,"Adjudicación Directa")</f>
        <v>0</v>
      </c>
      <c r="HEH2" s="2">
        <f>COUNTIF(HEH11:HEH87,"Adjudicación Directa")</f>
        <v>0</v>
      </c>
      <c r="HEI2" s="2">
        <f>COUNTIF(HEI11:HEI87,"Adjudicación Directa")</f>
        <v>0</v>
      </c>
      <c r="HEJ2" s="2">
        <f>COUNTIF(HEJ11:HEJ87,"Adjudicación Directa")</f>
        <v>0</v>
      </c>
      <c r="HEK2" s="2">
        <f>COUNTIF(HEK11:HEK87,"Adjudicación Directa")</f>
        <v>0</v>
      </c>
      <c r="HEL2" s="2">
        <f>COUNTIF(HEL11:HEL87,"Adjudicación Directa")</f>
        <v>0</v>
      </c>
      <c r="HEM2" s="2">
        <f>COUNTIF(HEM11:HEM87,"Adjudicación Directa")</f>
        <v>0</v>
      </c>
      <c r="HEN2" s="2">
        <f>COUNTIF(HEN11:HEN87,"Adjudicación Directa")</f>
        <v>0</v>
      </c>
      <c r="HEO2" s="2">
        <f>COUNTIF(HEO11:HEO87,"Adjudicación Directa")</f>
        <v>0</v>
      </c>
      <c r="HEP2" s="2">
        <f>COUNTIF(HEP11:HEP87,"Adjudicación Directa")</f>
        <v>0</v>
      </c>
      <c r="HEQ2" s="2">
        <f>COUNTIF(HEQ11:HEQ87,"Adjudicación Directa")</f>
        <v>0</v>
      </c>
      <c r="HER2" s="2">
        <f>COUNTIF(HER11:HER87,"Adjudicación Directa")</f>
        <v>0</v>
      </c>
      <c r="HES2" s="2">
        <f>COUNTIF(HES11:HES87,"Adjudicación Directa")</f>
        <v>0</v>
      </c>
      <c r="HET2" s="2">
        <f>COUNTIF(HET11:HET87,"Adjudicación Directa")</f>
        <v>0</v>
      </c>
      <c r="HEU2" s="2">
        <f>COUNTIF(HEU11:HEU87,"Adjudicación Directa")</f>
        <v>0</v>
      </c>
      <c r="HEV2" s="2">
        <f>COUNTIF(HEV11:HEV87,"Adjudicación Directa")</f>
        <v>0</v>
      </c>
      <c r="HEW2" s="2">
        <f>COUNTIF(HEW11:HEW87,"Adjudicación Directa")</f>
        <v>0</v>
      </c>
      <c r="HEX2" s="2">
        <f>COUNTIF(HEX11:HEX87,"Adjudicación Directa")</f>
        <v>0</v>
      </c>
      <c r="HEY2" s="2">
        <f>COUNTIF(HEY11:HEY87,"Adjudicación Directa")</f>
        <v>0</v>
      </c>
      <c r="HEZ2" s="2">
        <f>COUNTIF(HEZ11:HEZ87,"Adjudicación Directa")</f>
        <v>0</v>
      </c>
      <c r="HFA2" s="2">
        <f>COUNTIF(HFA11:HFA87,"Adjudicación Directa")</f>
        <v>0</v>
      </c>
      <c r="HFB2" s="2">
        <f>COUNTIF(HFB11:HFB87,"Adjudicación Directa")</f>
        <v>0</v>
      </c>
      <c r="HFC2" s="2">
        <f>COUNTIF(HFC11:HFC87,"Adjudicación Directa")</f>
        <v>0</v>
      </c>
      <c r="HFD2" s="2">
        <f>COUNTIF(HFD11:HFD87,"Adjudicación Directa")</f>
        <v>0</v>
      </c>
      <c r="HFE2" s="2">
        <f>COUNTIF(HFE11:HFE87,"Adjudicación Directa")</f>
        <v>0</v>
      </c>
      <c r="HFF2" s="2">
        <f>COUNTIF(HFF11:HFF87,"Adjudicación Directa")</f>
        <v>0</v>
      </c>
      <c r="HFG2" s="2">
        <f>COUNTIF(HFG11:HFG87,"Adjudicación Directa")</f>
        <v>0</v>
      </c>
      <c r="HFH2" s="2">
        <f>COUNTIF(HFH11:HFH87,"Adjudicación Directa")</f>
        <v>0</v>
      </c>
      <c r="HFI2" s="2">
        <f>COUNTIF(HFI11:HFI87,"Adjudicación Directa")</f>
        <v>0</v>
      </c>
      <c r="HFJ2" s="2">
        <f>COUNTIF(HFJ11:HFJ87,"Adjudicación Directa")</f>
        <v>0</v>
      </c>
      <c r="HFK2" s="2">
        <f>COUNTIF(HFK11:HFK87,"Adjudicación Directa")</f>
        <v>0</v>
      </c>
      <c r="HFL2" s="2">
        <f>COUNTIF(HFL11:HFL87,"Adjudicación Directa")</f>
        <v>0</v>
      </c>
      <c r="HFM2" s="2">
        <f>COUNTIF(HFM11:HFM87,"Adjudicación Directa")</f>
        <v>0</v>
      </c>
      <c r="HFN2" s="2">
        <f>COUNTIF(HFN11:HFN87,"Adjudicación Directa")</f>
        <v>0</v>
      </c>
      <c r="HFO2" s="2">
        <f>COUNTIF(HFO11:HFO87,"Adjudicación Directa")</f>
        <v>0</v>
      </c>
      <c r="HFP2" s="2">
        <f>COUNTIF(HFP11:HFP87,"Adjudicación Directa")</f>
        <v>0</v>
      </c>
      <c r="HFQ2" s="2">
        <f>COUNTIF(HFQ11:HFQ87,"Adjudicación Directa")</f>
        <v>0</v>
      </c>
      <c r="HFR2" s="2">
        <f>COUNTIF(HFR11:HFR87,"Adjudicación Directa")</f>
        <v>0</v>
      </c>
      <c r="HFS2" s="2">
        <f>COUNTIF(HFS11:HFS87,"Adjudicación Directa")</f>
        <v>0</v>
      </c>
      <c r="HFT2" s="2">
        <f>COUNTIF(HFT11:HFT87,"Adjudicación Directa")</f>
        <v>0</v>
      </c>
      <c r="HFU2" s="2">
        <f>COUNTIF(HFU11:HFU87,"Adjudicación Directa")</f>
        <v>0</v>
      </c>
      <c r="HFV2" s="2">
        <f>COUNTIF(HFV11:HFV87,"Adjudicación Directa")</f>
        <v>0</v>
      </c>
      <c r="HFW2" s="2">
        <f>COUNTIF(HFW11:HFW87,"Adjudicación Directa")</f>
        <v>0</v>
      </c>
      <c r="HFX2" s="2">
        <f>COUNTIF(HFX11:HFX87,"Adjudicación Directa")</f>
        <v>0</v>
      </c>
      <c r="HFY2" s="2">
        <f>COUNTIF(HFY11:HFY87,"Adjudicación Directa")</f>
        <v>0</v>
      </c>
      <c r="HFZ2" s="2">
        <f>COUNTIF(HFZ11:HFZ87,"Adjudicación Directa")</f>
        <v>0</v>
      </c>
      <c r="HGA2" s="2">
        <f>COUNTIF(HGA11:HGA87,"Adjudicación Directa")</f>
        <v>0</v>
      </c>
      <c r="HGB2" s="2">
        <f>COUNTIF(HGB11:HGB87,"Adjudicación Directa")</f>
        <v>0</v>
      </c>
      <c r="HGC2" s="2">
        <f>COUNTIF(HGC11:HGC87,"Adjudicación Directa")</f>
        <v>0</v>
      </c>
      <c r="HGD2" s="2">
        <f>COUNTIF(HGD11:HGD87,"Adjudicación Directa")</f>
        <v>0</v>
      </c>
      <c r="HGE2" s="2">
        <f>COUNTIF(HGE11:HGE87,"Adjudicación Directa")</f>
        <v>0</v>
      </c>
      <c r="HGF2" s="2">
        <f>COUNTIF(HGF11:HGF87,"Adjudicación Directa")</f>
        <v>0</v>
      </c>
      <c r="HGG2" s="2">
        <f>COUNTIF(HGG11:HGG87,"Adjudicación Directa")</f>
        <v>0</v>
      </c>
      <c r="HGH2" s="2">
        <f>COUNTIF(HGH11:HGH87,"Adjudicación Directa")</f>
        <v>0</v>
      </c>
      <c r="HGI2" s="2">
        <f>COUNTIF(HGI11:HGI87,"Adjudicación Directa")</f>
        <v>0</v>
      </c>
      <c r="HGJ2" s="2">
        <f>COUNTIF(HGJ11:HGJ87,"Adjudicación Directa")</f>
        <v>0</v>
      </c>
      <c r="HGK2" s="2">
        <f>COUNTIF(HGK11:HGK87,"Adjudicación Directa")</f>
        <v>0</v>
      </c>
      <c r="HGL2" s="2">
        <f>COUNTIF(HGL11:HGL87,"Adjudicación Directa")</f>
        <v>0</v>
      </c>
      <c r="HGM2" s="2">
        <f>COUNTIF(HGM11:HGM87,"Adjudicación Directa")</f>
        <v>0</v>
      </c>
      <c r="HGN2" s="2">
        <f>COUNTIF(HGN11:HGN87,"Adjudicación Directa")</f>
        <v>0</v>
      </c>
      <c r="HGO2" s="2">
        <f>COUNTIF(HGO11:HGO87,"Adjudicación Directa")</f>
        <v>0</v>
      </c>
      <c r="HGP2" s="2">
        <f>COUNTIF(HGP11:HGP87,"Adjudicación Directa")</f>
        <v>0</v>
      </c>
      <c r="HGQ2" s="2">
        <f>COUNTIF(HGQ11:HGQ87,"Adjudicación Directa")</f>
        <v>0</v>
      </c>
      <c r="HGR2" s="2">
        <f>COUNTIF(HGR11:HGR87,"Adjudicación Directa")</f>
        <v>0</v>
      </c>
      <c r="HGS2" s="2">
        <f>COUNTIF(HGS11:HGS87,"Adjudicación Directa")</f>
        <v>0</v>
      </c>
      <c r="HGT2" s="2">
        <f>COUNTIF(HGT11:HGT87,"Adjudicación Directa")</f>
        <v>0</v>
      </c>
      <c r="HGU2" s="2">
        <f>COUNTIF(HGU11:HGU87,"Adjudicación Directa")</f>
        <v>0</v>
      </c>
      <c r="HGV2" s="2">
        <f>COUNTIF(HGV11:HGV87,"Adjudicación Directa")</f>
        <v>0</v>
      </c>
      <c r="HGW2" s="2">
        <f>COUNTIF(HGW11:HGW87,"Adjudicación Directa")</f>
        <v>0</v>
      </c>
      <c r="HGX2" s="2">
        <f>COUNTIF(HGX11:HGX87,"Adjudicación Directa")</f>
        <v>0</v>
      </c>
      <c r="HGY2" s="2">
        <f>COUNTIF(HGY11:HGY87,"Adjudicación Directa")</f>
        <v>0</v>
      </c>
      <c r="HGZ2" s="2">
        <f>COUNTIF(HGZ11:HGZ87,"Adjudicación Directa")</f>
        <v>0</v>
      </c>
      <c r="HHA2" s="2">
        <f>COUNTIF(HHA11:HHA87,"Adjudicación Directa")</f>
        <v>0</v>
      </c>
      <c r="HHB2" s="2">
        <f>COUNTIF(HHB11:HHB87,"Adjudicación Directa")</f>
        <v>0</v>
      </c>
      <c r="HHC2" s="2">
        <f>COUNTIF(HHC11:HHC87,"Adjudicación Directa")</f>
        <v>0</v>
      </c>
      <c r="HHD2" s="2">
        <f>COUNTIF(HHD11:HHD87,"Adjudicación Directa")</f>
        <v>0</v>
      </c>
      <c r="HHE2" s="2">
        <f>COUNTIF(HHE11:HHE87,"Adjudicación Directa")</f>
        <v>0</v>
      </c>
      <c r="HHF2" s="2">
        <f>COUNTIF(HHF11:HHF87,"Adjudicación Directa")</f>
        <v>0</v>
      </c>
      <c r="HHG2" s="2">
        <f>COUNTIF(HHG11:HHG87,"Adjudicación Directa")</f>
        <v>0</v>
      </c>
      <c r="HHH2" s="2">
        <f>COUNTIF(HHH11:HHH87,"Adjudicación Directa")</f>
        <v>0</v>
      </c>
      <c r="HHI2" s="2">
        <f>COUNTIF(HHI11:HHI87,"Adjudicación Directa")</f>
        <v>0</v>
      </c>
      <c r="HHJ2" s="2">
        <f>COUNTIF(HHJ11:HHJ87,"Adjudicación Directa")</f>
        <v>0</v>
      </c>
      <c r="HHK2" s="2">
        <f>COUNTIF(HHK11:HHK87,"Adjudicación Directa")</f>
        <v>0</v>
      </c>
      <c r="HHL2" s="2">
        <f>COUNTIF(HHL11:HHL87,"Adjudicación Directa")</f>
        <v>0</v>
      </c>
      <c r="HHM2" s="2">
        <f>COUNTIF(HHM11:HHM87,"Adjudicación Directa")</f>
        <v>0</v>
      </c>
      <c r="HHN2" s="2">
        <f>COUNTIF(HHN11:HHN87,"Adjudicación Directa")</f>
        <v>0</v>
      </c>
      <c r="HHO2" s="2">
        <f>COUNTIF(HHO11:HHO87,"Adjudicación Directa")</f>
        <v>0</v>
      </c>
      <c r="HHP2" s="2">
        <f>COUNTIF(HHP11:HHP87,"Adjudicación Directa")</f>
        <v>0</v>
      </c>
      <c r="HHQ2" s="2">
        <f>COUNTIF(HHQ11:HHQ87,"Adjudicación Directa")</f>
        <v>0</v>
      </c>
      <c r="HHR2" s="2">
        <f>COUNTIF(HHR11:HHR87,"Adjudicación Directa")</f>
        <v>0</v>
      </c>
      <c r="HHS2" s="2">
        <f>COUNTIF(HHS11:HHS87,"Adjudicación Directa")</f>
        <v>0</v>
      </c>
      <c r="HHT2" s="2">
        <f>COUNTIF(HHT11:HHT87,"Adjudicación Directa")</f>
        <v>0</v>
      </c>
      <c r="HHU2" s="2">
        <f>COUNTIF(HHU11:HHU87,"Adjudicación Directa")</f>
        <v>0</v>
      </c>
      <c r="HHV2" s="2">
        <f>COUNTIF(HHV11:HHV87,"Adjudicación Directa")</f>
        <v>0</v>
      </c>
      <c r="HHW2" s="2">
        <f>COUNTIF(HHW11:HHW87,"Adjudicación Directa")</f>
        <v>0</v>
      </c>
      <c r="HHX2" s="2">
        <f>COUNTIF(HHX11:HHX87,"Adjudicación Directa")</f>
        <v>0</v>
      </c>
      <c r="HHY2" s="2">
        <f>COUNTIF(HHY11:HHY87,"Adjudicación Directa")</f>
        <v>0</v>
      </c>
      <c r="HHZ2" s="2">
        <f>COUNTIF(HHZ11:HHZ87,"Adjudicación Directa")</f>
        <v>0</v>
      </c>
      <c r="HIA2" s="2">
        <f>COUNTIF(HIA11:HIA87,"Adjudicación Directa")</f>
        <v>0</v>
      </c>
      <c r="HIB2" s="2">
        <f>COUNTIF(HIB11:HIB87,"Adjudicación Directa")</f>
        <v>0</v>
      </c>
      <c r="HIC2" s="2">
        <f>COUNTIF(HIC11:HIC87,"Adjudicación Directa")</f>
        <v>0</v>
      </c>
      <c r="HID2" s="2">
        <f>COUNTIF(HID11:HID87,"Adjudicación Directa")</f>
        <v>0</v>
      </c>
      <c r="HIE2" s="2">
        <f>COUNTIF(HIE11:HIE87,"Adjudicación Directa")</f>
        <v>0</v>
      </c>
      <c r="HIF2" s="2">
        <f>COUNTIF(HIF11:HIF87,"Adjudicación Directa")</f>
        <v>0</v>
      </c>
      <c r="HIG2" s="2">
        <f>COUNTIF(HIG11:HIG87,"Adjudicación Directa")</f>
        <v>0</v>
      </c>
      <c r="HIH2" s="2">
        <f>COUNTIF(HIH11:HIH87,"Adjudicación Directa")</f>
        <v>0</v>
      </c>
      <c r="HII2" s="2">
        <f>COUNTIF(HII11:HII87,"Adjudicación Directa")</f>
        <v>0</v>
      </c>
      <c r="HIJ2" s="2">
        <f>COUNTIF(HIJ11:HIJ87,"Adjudicación Directa")</f>
        <v>0</v>
      </c>
      <c r="HIK2" s="2">
        <f>COUNTIF(HIK11:HIK87,"Adjudicación Directa")</f>
        <v>0</v>
      </c>
      <c r="HIL2" s="2">
        <f>COUNTIF(HIL11:HIL87,"Adjudicación Directa")</f>
        <v>0</v>
      </c>
      <c r="HIM2" s="2">
        <f>COUNTIF(HIM11:HIM87,"Adjudicación Directa")</f>
        <v>0</v>
      </c>
      <c r="HIN2" s="2">
        <f>COUNTIF(HIN11:HIN87,"Adjudicación Directa")</f>
        <v>0</v>
      </c>
      <c r="HIO2" s="2">
        <f>COUNTIF(HIO11:HIO87,"Adjudicación Directa")</f>
        <v>0</v>
      </c>
      <c r="HIP2" s="2">
        <f>COUNTIF(HIP11:HIP87,"Adjudicación Directa")</f>
        <v>0</v>
      </c>
      <c r="HIQ2" s="2">
        <f>COUNTIF(HIQ11:HIQ87,"Adjudicación Directa")</f>
        <v>0</v>
      </c>
      <c r="HIR2" s="2">
        <f>COUNTIF(HIR11:HIR87,"Adjudicación Directa")</f>
        <v>0</v>
      </c>
      <c r="HIS2" s="2">
        <f>COUNTIF(HIS11:HIS87,"Adjudicación Directa")</f>
        <v>0</v>
      </c>
      <c r="HIT2" s="2">
        <f>COUNTIF(HIT11:HIT87,"Adjudicación Directa")</f>
        <v>0</v>
      </c>
      <c r="HIU2" s="2">
        <f>COUNTIF(HIU11:HIU87,"Adjudicación Directa")</f>
        <v>0</v>
      </c>
      <c r="HIV2" s="2">
        <f>COUNTIF(HIV11:HIV87,"Adjudicación Directa")</f>
        <v>0</v>
      </c>
      <c r="HIW2" s="2">
        <f>COUNTIF(HIW11:HIW87,"Adjudicación Directa")</f>
        <v>0</v>
      </c>
      <c r="HIX2" s="2">
        <f>COUNTIF(HIX11:HIX87,"Adjudicación Directa")</f>
        <v>0</v>
      </c>
      <c r="HIY2" s="2">
        <f>COUNTIF(HIY11:HIY87,"Adjudicación Directa")</f>
        <v>0</v>
      </c>
      <c r="HIZ2" s="2">
        <f>COUNTIF(HIZ11:HIZ87,"Adjudicación Directa")</f>
        <v>0</v>
      </c>
      <c r="HJA2" s="2">
        <f>COUNTIF(HJA11:HJA87,"Adjudicación Directa")</f>
        <v>0</v>
      </c>
      <c r="HJB2" s="2">
        <f>COUNTIF(HJB11:HJB87,"Adjudicación Directa")</f>
        <v>0</v>
      </c>
      <c r="HJC2" s="2">
        <f>COUNTIF(HJC11:HJC87,"Adjudicación Directa")</f>
        <v>0</v>
      </c>
      <c r="HJD2" s="2">
        <f>COUNTIF(HJD11:HJD87,"Adjudicación Directa")</f>
        <v>0</v>
      </c>
      <c r="HJE2" s="2">
        <f>COUNTIF(HJE11:HJE87,"Adjudicación Directa")</f>
        <v>0</v>
      </c>
      <c r="HJF2" s="2">
        <f>COUNTIF(HJF11:HJF87,"Adjudicación Directa")</f>
        <v>0</v>
      </c>
      <c r="HJG2" s="2">
        <f>COUNTIF(HJG11:HJG87,"Adjudicación Directa")</f>
        <v>0</v>
      </c>
      <c r="HJH2" s="2">
        <f>COUNTIF(HJH11:HJH87,"Adjudicación Directa")</f>
        <v>0</v>
      </c>
      <c r="HJI2" s="2">
        <f>COUNTIF(HJI11:HJI87,"Adjudicación Directa")</f>
        <v>0</v>
      </c>
      <c r="HJJ2" s="2">
        <f>COUNTIF(HJJ11:HJJ87,"Adjudicación Directa")</f>
        <v>0</v>
      </c>
      <c r="HJK2" s="2">
        <f>COUNTIF(HJK11:HJK87,"Adjudicación Directa")</f>
        <v>0</v>
      </c>
      <c r="HJL2" s="2">
        <f>COUNTIF(HJL11:HJL87,"Adjudicación Directa")</f>
        <v>0</v>
      </c>
      <c r="HJM2" s="2">
        <f>COUNTIF(HJM11:HJM87,"Adjudicación Directa")</f>
        <v>0</v>
      </c>
      <c r="HJN2" s="2">
        <f>COUNTIF(HJN11:HJN87,"Adjudicación Directa")</f>
        <v>0</v>
      </c>
      <c r="HJO2" s="2">
        <f>COUNTIF(HJO11:HJO87,"Adjudicación Directa")</f>
        <v>0</v>
      </c>
      <c r="HJP2" s="2">
        <f>COUNTIF(HJP11:HJP87,"Adjudicación Directa")</f>
        <v>0</v>
      </c>
      <c r="HJQ2" s="2">
        <f>COUNTIF(HJQ11:HJQ87,"Adjudicación Directa")</f>
        <v>0</v>
      </c>
      <c r="HJR2" s="2">
        <f>COUNTIF(HJR11:HJR87,"Adjudicación Directa")</f>
        <v>0</v>
      </c>
      <c r="HJS2" s="2">
        <f>COUNTIF(HJS11:HJS87,"Adjudicación Directa")</f>
        <v>0</v>
      </c>
      <c r="HJT2" s="2">
        <f>COUNTIF(HJT11:HJT87,"Adjudicación Directa")</f>
        <v>0</v>
      </c>
      <c r="HJU2" s="2">
        <f>COUNTIF(HJU11:HJU87,"Adjudicación Directa")</f>
        <v>0</v>
      </c>
      <c r="HJV2" s="2">
        <f>COUNTIF(HJV11:HJV87,"Adjudicación Directa")</f>
        <v>0</v>
      </c>
      <c r="HJW2" s="2">
        <f>COUNTIF(HJW11:HJW87,"Adjudicación Directa")</f>
        <v>0</v>
      </c>
      <c r="HJX2" s="2">
        <f>COUNTIF(HJX11:HJX87,"Adjudicación Directa")</f>
        <v>0</v>
      </c>
      <c r="HJY2" s="2">
        <f>COUNTIF(HJY11:HJY87,"Adjudicación Directa")</f>
        <v>0</v>
      </c>
      <c r="HJZ2" s="2">
        <f>COUNTIF(HJZ11:HJZ87,"Adjudicación Directa")</f>
        <v>0</v>
      </c>
      <c r="HKA2" s="2">
        <f>COUNTIF(HKA11:HKA87,"Adjudicación Directa")</f>
        <v>0</v>
      </c>
      <c r="HKB2" s="2">
        <f>COUNTIF(HKB11:HKB87,"Adjudicación Directa")</f>
        <v>0</v>
      </c>
      <c r="HKC2" s="2">
        <f>COUNTIF(HKC11:HKC87,"Adjudicación Directa")</f>
        <v>0</v>
      </c>
      <c r="HKD2" s="2">
        <f>COUNTIF(HKD11:HKD87,"Adjudicación Directa")</f>
        <v>0</v>
      </c>
      <c r="HKE2" s="2">
        <f>COUNTIF(HKE11:HKE87,"Adjudicación Directa")</f>
        <v>0</v>
      </c>
      <c r="HKF2" s="2">
        <f>COUNTIF(HKF11:HKF87,"Adjudicación Directa")</f>
        <v>0</v>
      </c>
      <c r="HKG2" s="2">
        <f>COUNTIF(HKG11:HKG87,"Adjudicación Directa")</f>
        <v>0</v>
      </c>
      <c r="HKH2" s="2">
        <f>COUNTIF(HKH11:HKH87,"Adjudicación Directa")</f>
        <v>0</v>
      </c>
      <c r="HKI2" s="2">
        <f>COUNTIF(HKI11:HKI87,"Adjudicación Directa")</f>
        <v>0</v>
      </c>
      <c r="HKJ2" s="2">
        <f>COUNTIF(HKJ11:HKJ87,"Adjudicación Directa")</f>
        <v>0</v>
      </c>
      <c r="HKK2" s="2">
        <f>COUNTIF(HKK11:HKK87,"Adjudicación Directa")</f>
        <v>0</v>
      </c>
      <c r="HKL2" s="2">
        <f>COUNTIF(HKL11:HKL87,"Adjudicación Directa")</f>
        <v>0</v>
      </c>
      <c r="HKM2" s="2">
        <f>COUNTIF(HKM11:HKM87,"Adjudicación Directa")</f>
        <v>0</v>
      </c>
      <c r="HKN2" s="2">
        <f>COUNTIF(HKN11:HKN87,"Adjudicación Directa")</f>
        <v>0</v>
      </c>
      <c r="HKO2" s="2">
        <f>COUNTIF(HKO11:HKO87,"Adjudicación Directa")</f>
        <v>0</v>
      </c>
      <c r="HKP2" s="2">
        <f>COUNTIF(HKP11:HKP87,"Adjudicación Directa")</f>
        <v>0</v>
      </c>
      <c r="HKQ2" s="2">
        <f>COUNTIF(HKQ11:HKQ87,"Adjudicación Directa")</f>
        <v>0</v>
      </c>
      <c r="HKR2" s="2">
        <f>COUNTIF(HKR11:HKR87,"Adjudicación Directa")</f>
        <v>0</v>
      </c>
      <c r="HKS2" s="2">
        <f>COUNTIF(HKS11:HKS87,"Adjudicación Directa")</f>
        <v>0</v>
      </c>
      <c r="HKT2" s="2">
        <f>COUNTIF(HKT11:HKT87,"Adjudicación Directa")</f>
        <v>0</v>
      </c>
      <c r="HKU2" s="2">
        <f>COUNTIF(HKU11:HKU87,"Adjudicación Directa")</f>
        <v>0</v>
      </c>
      <c r="HKV2" s="2">
        <f>COUNTIF(HKV11:HKV87,"Adjudicación Directa")</f>
        <v>0</v>
      </c>
      <c r="HKW2" s="2">
        <f>COUNTIF(HKW11:HKW87,"Adjudicación Directa")</f>
        <v>0</v>
      </c>
      <c r="HKX2" s="2">
        <f>COUNTIF(HKX11:HKX87,"Adjudicación Directa")</f>
        <v>0</v>
      </c>
      <c r="HKY2" s="2">
        <f>COUNTIF(HKY11:HKY87,"Adjudicación Directa")</f>
        <v>0</v>
      </c>
      <c r="HKZ2" s="2">
        <f>COUNTIF(HKZ11:HKZ87,"Adjudicación Directa")</f>
        <v>0</v>
      </c>
      <c r="HLA2" s="2">
        <f>COUNTIF(HLA11:HLA87,"Adjudicación Directa")</f>
        <v>0</v>
      </c>
      <c r="HLB2" s="2">
        <f>COUNTIF(HLB11:HLB87,"Adjudicación Directa")</f>
        <v>0</v>
      </c>
      <c r="HLC2" s="2">
        <f>COUNTIF(HLC11:HLC87,"Adjudicación Directa")</f>
        <v>0</v>
      </c>
      <c r="HLD2" s="2">
        <f>COUNTIF(HLD11:HLD87,"Adjudicación Directa")</f>
        <v>0</v>
      </c>
      <c r="HLE2" s="2">
        <f>COUNTIF(HLE11:HLE87,"Adjudicación Directa")</f>
        <v>0</v>
      </c>
      <c r="HLF2" s="2">
        <f>COUNTIF(HLF11:HLF87,"Adjudicación Directa")</f>
        <v>0</v>
      </c>
      <c r="HLG2" s="2">
        <f>COUNTIF(HLG11:HLG87,"Adjudicación Directa")</f>
        <v>0</v>
      </c>
      <c r="HLH2" s="2">
        <f>COUNTIF(HLH11:HLH87,"Adjudicación Directa")</f>
        <v>0</v>
      </c>
      <c r="HLI2" s="2">
        <f>COUNTIF(HLI11:HLI87,"Adjudicación Directa")</f>
        <v>0</v>
      </c>
      <c r="HLJ2" s="2">
        <f>COUNTIF(HLJ11:HLJ87,"Adjudicación Directa")</f>
        <v>0</v>
      </c>
      <c r="HLK2" s="2">
        <f>COUNTIF(HLK11:HLK87,"Adjudicación Directa")</f>
        <v>0</v>
      </c>
      <c r="HLL2" s="2">
        <f>COUNTIF(HLL11:HLL87,"Adjudicación Directa")</f>
        <v>0</v>
      </c>
      <c r="HLM2" s="2">
        <f>COUNTIF(HLM11:HLM87,"Adjudicación Directa")</f>
        <v>0</v>
      </c>
      <c r="HLN2" s="2">
        <f>COUNTIF(HLN11:HLN87,"Adjudicación Directa")</f>
        <v>0</v>
      </c>
      <c r="HLO2" s="2">
        <f>COUNTIF(HLO11:HLO87,"Adjudicación Directa")</f>
        <v>0</v>
      </c>
      <c r="HLP2" s="2">
        <f>COUNTIF(HLP11:HLP87,"Adjudicación Directa")</f>
        <v>0</v>
      </c>
      <c r="HLQ2" s="2">
        <f>COUNTIF(HLQ11:HLQ87,"Adjudicación Directa")</f>
        <v>0</v>
      </c>
      <c r="HLR2" s="2">
        <f>COUNTIF(HLR11:HLR87,"Adjudicación Directa")</f>
        <v>0</v>
      </c>
      <c r="HLS2" s="2">
        <f>COUNTIF(HLS11:HLS87,"Adjudicación Directa")</f>
        <v>0</v>
      </c>
      <c r="HLT2" s="2">
        <f>COUNTIF(HLT11:HLT87,"Adjudicación Directa")</f>
        <v>0</v>
      </c>
      <c r="HLU2" s="2">
        <f>COUNTIF(HLU11:HLU87,"Adjudicación Directa")</f>
        <v>0</v>
      </c>
      <c r="HLV2" s="2">
        <f>COUNTIF(HLV11:HLV87,"Adjudicación Directa")</f>
        <v>0</v>
      </c>
      <c r="HLW2" s="2">
        <f>COUNTIF(HLW11:HLW87,"Adjudicación Directa")</f>
        <v>0</v>
      </c>
      <c r="HLX2" s="2">
        <f>COUNTIF(HLX11:HLX87,"Adjudicación Directa")</f>
        <v>0</v>
      </c>
      <c r="HLY2" s="2">
        <f>COUNTIF(HLY11:HLY87,"Adjudicación Directa")</f>
        <v>0</v>
      </c>
      <c r="HLZ2" s="2">
        <f>COUNTIF(HLZ11:HLZ87,"Adjudicación Directa")</f>
        <v>0</v>
      </c>
      <c r="HMA2" s="2">
        <f>COUNTIF(HMA11:HMA87,"Adjudicación Directa")</f>
        <v>0</v>
      </c>
      <c r="HMB2" s="2">
        <f>COUNTIF(HMB11:HMB87,"Adjudicación Directa")</f>
        <v>0</v>
      </c>
      <c r="HMC2" s="2">
        <f>COUNTIF(HMC11:HMC87,"Adjudicación Directa")</f>
        <v>0</v>
      </c>
      <c r="HMD2" s="2">
        <f>COUNTIF(HMD11:HMD87,"Adjudicación Directa")</f>
        <v>0</v>
      </c>
      <c r="HME2" s="2">
        <f>COUNTIF(HME11:HME87,"Adjudicación Directa")</f>
        <v>0</v>
      </c>
      <c r="HMF2" s="2">
        <f>COUNTIF(HMF11:HMF87,"Adjudicación Directa")</f>
        <v>0</v>
      </c>
      <c r="HMG2" s="2">
        <f>COUNTIF(HMG11:HMG87,"Adjudicación Directa")</f>
        <v>0</v>
      </c>
      <c r="HMH2" s="2">
        <f>COUNTIF(HMH11:HMH87,"Adjudicación Directa")</f>
        <v>0</v>
      </c>
      <c r="HMI2" s="2">
        <f>COUNTIF(HMI11:HMI87,"Adjudicación Directa")</f>
        <v>0</v>
      </c>
      <c r="HMJ2" s="2">
        <f>COUNTIF(HMJ11:HMJ87,"Adjudicación Directa")</f>
        <v>0</v>
      </c>
      <c r="HMK2" s="2">
        <f>COUNTIF(HMK11:HMK87,"Adjudicación Directa")</f>
        <v>0</v>
      </c>
      <c r="HML2" s="2">
        <f>COUNTIF(HML11:HML87,"Adjudicación Directa")</f>
        <v>0</v>
      </c>
      <c r="HMM2" s="2">
        <f>COUNTIF(HMM11:HMM87,"Adjudicación Directa")</f>
        <v>0</v>
      </c>
      <c r="HMN2" s="2">
        <f>COUNTIF(HMN11:HMN87,"Adjudicación Directa")</f>
        <v>0</v>
      </c>
      <c r="HMO2" s="2">
        <f>COUNTIF(HMO11:HMO87,"Adjudicación Directa")</f>
        <v>0</v>
      </c>
      <c r="HMP2" s="2">
        <f>COUNTIF(HMP11:HMP87,"Adjudicación Directa")</f>
        <v>0</v>
      </c>
      <c r="HMQ2" s="2">
        <f>COUNTIF(HMQ11:HMQ87,"Adjudicación Directa")</f>
        <v>0</v>
      </c>
      <c r="HMR2" s="2">
        <f>COUNTIF(HMR11:HMR87,"Adjudicación Directa")</f>
        <v>0</v>
      </c>
      <c r="HMS2" s="2">
        <f>COUNTIF(HMS11:HMS87,"Adjudicación Directa")</f>
        <v>0</v>
      </c>
      <c r="HMT2" s="2">
        <f>COUNTIF(HMT11:HMT87,"Adjudicación Directa")</f>
        <v>0</v>
      </c>
      <c r="HMU2" s="2">
        <f>COUNTIF(HMU11:HMU87,"Adjudicación Directa")</f>
        <v>0</v>
      </c>
      <c r="HMV2" s="2">
        <f>COUNTIF(HMV11:HMV87,"Adjudicación Directa")</f>
        <v>0</v>
      </c>
      <c r="HMW2" s="2">
        <f>COUNTIF(HMW11:HMW87,"Adjudicación Directa")</f>
        <v>0</v>
      </c>
      <c r="HMX2" s="2">
        <f>COUNTIF(HMX11:HMX87,"Adjudicación Directa")</f>
        <v>0</v>
      </c>
      <c r="HMY2" s="2">
        <f>COUNTIF(HMY11:HMY87,"Adjudicación Directa")</f>
        <v>0</v>
      </c>
      <c r="HMZ2" s="2">
        <f>COUNTIF(HMZ11:HMZ87,"Adjudicación Directa")</f>
        <v>0</v>
      </c>
      <c r="HNA2" s="2">
        <f>COUNTIF(HNA11:HNA87,"Adjudicación Directa")</f>
        <v>0</v>
      </c>
      <c r="HNB2" s="2">
        <f>COUNTIF(HNB11:HNB87,"Adjudicación Directa")</f>
        <v>0</v>
      </c>
      <c r="HNC2" s="2">
        <f>COUNTIF(HNC11:HNC87,"Adjudicación Directa")</f>
        <v>0</v>
      </c>
      <c r="HND2" s="2">
        <f>COUNTIF(HND11:HND87,"Adjudicación Directa")</f>
        <v>0</v>
      </c>
      <c r="HNE2" s="2">
        <f>COUNTIF(HNE11:HNE87,"Adjudicación Directa")</f>
        <v>0</v>
      </c>
      <c r="HNF2" s="2">
        <f>COUNTIF(HNF11:HNF87,"Adjudicación Directa")</f>
        <v>0</v>
      </c>
      <c r="HNG2" s="2">
        <f>COUNTIF(HNG11:HNG87,"Adjudicación Directa")</f>
        <v>0</v>
      </c>
      <c r="HNH2" s="2">
        <f>COUNTIF(HNH11:HNH87,"Adjudicación Directa")</f>
        <v>0</v>
      </c>
      <c r="HNI2" s="2">
        <f>COUNTIF(HNI11:HNI87,"Adjudicación Directa")</f>
        <v>0</v>
      </c>
      <c r="HNJ2" s="2">
        <f>COUNTIF(HNJ11:HNJ87,"Adjudicación Directa")</f>
        <v>0</v>
      </c>
      <c r="HNK2" s="2">
        <f>COUNTIF(HNK11:HNK87,"Adjudicación Directa")</f>
        <v>0</v>
      </c>
      <c r="HNL2" s="2">
        <f>COUNTIF(HNL11:HNL87,"Adjudicación Directa")</f>
        <v>0</v>
      </c>
      <c r="HNM2" s="2">
        <f>COUNTIF(HNM11:HNM87,"Adjudicación Directa")</f>
        <v>0</v>
      </c>
      <c r="HNN2" s="2">
        <f>COUNTIF(HNN11:HNN87,"Adjudicación Directa")</f>
        <v>0</v>
      </c>
      <c r="HNO2" s="2">
        <f>COUNTIF(HNO11:HNO87,"Adjudicación Directa")</f>
        <v>0</v>
      </c>
      <c r="HNP2" s="2">
        <f>COUNTIF(HNP11:HNP87,"Adjudicación Directa")</f>
        <v>0</v>
      </c>
      <c r="HNQ2" s="2">
        <f>COUNTIF(HNQ11:HNQ87,"Adjudicación Directa")</f>
        <v>0</v>
      </c>
      <c r="HNR2" s="2">
        <f>COUNTIF(HNR11:HNR87,"Adjudicación Directa")</f>
        <v>0</v>
      </c>
      <c r="HNS2" s="2">
        <f>COUNTIF(HNS11:HNS87,"Adjudicación Directa")</f>
        <v>0</v>
      </c>
      <c r="HNT2" s="2">
        <f>COUNTIF(HNT11:HNT87,"Adjudicación Directa")</f>
        <v>0</v>
      </c>
      <c r="HNU2" s="2">
        <f>COUNTIF(HNU11:HNU87,"Adjudicación Directa")</f>
        <v>0</v>
      </c>
      <c r="HNV2" s="2">
        <f>COUNTIF(HNV11:HNV87,"Adjudicación Directa")</f>
        <v>0</v>
      </c>
      <c r="HNW2" s="2">
        <f>COUNTIF(HNW11:HNW87,"Adjudicación Directa")</f>
        <v>0</v>
      </c>
      <c r="HNX2" s="2">
        <f>COUNTIF(HNX11:HNX87,"Adjudicación Directa")</f>
        <v>0</v>
      </c>
      <c r="HNY2" s="2">
        <f>COUNTIF(HNY11:HNY87,"Adjudicación Directa")</f>
        <v>0</v>
      </c>
      <c r="HNZ2" s="2">
        <f>COUNTIF(HNZ11:HNZ87,"Adjudicación Directa")</f>
        <v>0</v>
      </c>
      <c r="HOA2" s="2">
        <f>COUNTIF(HOA11:HOA87,"Adjudicación Directa")</f>
        <v>0</v>
      </c>
      <c r="HOB2" s="2">
        <f>COUNTIF(HOB11:HOB87,"Adjudicación Directa")</f>
        <v>0</v>
      </c>
      <c r="HOC2" s="2">
        <f>COUNTIF(HOC11:HOC87,"Adjudicación Directa")</f>
        <v>0</v>
      </c>
      <c r="HOD2" s="2">
        <f>COUNTIF(HOD11:HOD87,"Adjudicación Directa")</f>
        <v>0</v>
      </c>
      <c r="HOE2" s="2">
        <f>COUNTIF(HOE11:HOE87,"Adjudicación Directa")</f>
        <v>0</v>
      </c>
      <c r="HOF2" s="2">
        <f>COUNTIF(HOF11:HOF87,"Adjudicación Directa")</f>
        <v>0</v>
      </c>
      <c r="HOG2" s="2">
        <f>COUNTIF(HOG11:HOG87,"Adjudicación Directa")</f>
        <v>0</v>
      </c>
      <c r="HOH2" s="2">
        <f>COUNTIF(HOH11:HOH87,"Adjudicación Directa")</f>
        <v>0</v>
      </c>
      <c r="HOI2" s="2">
        <f>COUNTIF(HOI11:HOI87,"Adjudicación Directa")</f>
        <v>0</v>
      </c>
      <c r="HOJ2" s="2">
        <f>COUNTIF(HOJ11:HOJ87,"Adjudicación Directa")</f>
        <v>0</v>
      </c>
      <c r="HOK2" s="2">
        <f>COUNTIF(HOK11:HOK87,"Adjudicación Directa")</f>
        <v>0</v>
      </c>
      <c r="HOL2" s="2">
        <f>COUNTIF(HOL11:HOL87,"Adjudicación Directa")</f>
        <v>0</v>
      </c>
      <c r="HOM2" s="2">
        <f>COUNTIF(HOM11:HOM87,"Adjudicación Directa")</f>
        <v>0</v>
      </c>
      <c r="HON2" s="2">
        <f>COUNTIF(HON11:HON87,"Adjudicación Directa")</f>
        <v>0</v>
      </c>
      <c r="HOO2" s="2">
        <f>COUNTIF(HOO11:HOO87,"Adjudicación Directa")</f>
        <v>0</v>
      </c>
      <c r="HOP2" s="2">
        <f>COUNTIF(HOP11:HOP87,"Adjudicación Directa")</f>
        <v>0</v>
      </c>
      <c r="HOQ2" s="2">
        <f>COUNTIF(HOQ11:HOQ87,"Adjudicación Directa")</f>
        <v>0</v>
      </c>
      <c r="HOR2" s="2">
        <f>COUNTIF(HOR11:HOR87,"Adjudicación Directa")</f>
        <v>0</v>
      </c>
      <c r="HOS2" s="2">
        <f>COUNTIF(HOS11:HOS87,"Adjudicación Directa")</f>
        <v>0</v>
      </c>
      <c r="HOT2" s="2">
        <f>COUNTIF(HOT11:HOT87,"Adjudicación Directa")</f>
        <v>0</v>
      </c>
      <c r="HOU2" s="2">
        <f>COUNTIF(HOU11:HOU87,"Adjudicación Directa")</f>
        <v>0</v>
      </c>
      <c r="HOV2" s="2">
        <f>COUNTIF(HOV11:HOV87,"Adjudicación Directa")</f>
        <v>0</v>
      </c>
      <c r="HOW2" s="2">
        <f>COUNTIF(HOW11:HOW87,"Adjudicación Directa")</f>
        <v>0</v>
      </c>
      <c r="HOX2" s="2">
        <f>COUNTIF(HOX11:HOX87,"Adjudicación Directa")</f>
        <v>0</v>
      </c>
      <c r="HOY2" s="2">
        <f>COUNTIF(HOY11:HOY87,"Adjudicación Directa")</f>
        <v>0</v>
      </c>
      <c r="HOZ2" s="2">
        <f>COUNTIF(HOZ11:HOZ87,"Adjudicación Directa")</f>
        <v>0</v>
      </c>
      <c r="HPA2" s="2">
        <f>COUNTIF(HPA11:HPA87,"Adjudicación Directa")</f>
        <v>0</v>
      </c>
      <c r="HPB2" s="2">
        <f>COUNTIF(HPB11:HPB87,"Adjudicación Directa")</f>
        <v>0</v>
      </c>
      <c r="HPC2" s="2">
        <f>COUNTIF(HPC11:HPC87,"Adjudicación Directa")</f>
        <v>0</v>
      </c>
      <c r="HPD2" s="2">
        <f>COUNTIF(HPD11:HPD87,"Adjudicación Directa")</f>
        <v>0</v>
      </c>
      <c r="HPE2" s="2">
        <f>COUNTIF(HPE11:HPE87,"Adjudicación Directa")</f>
        <v>0</v>
      </c>
      <c r="HPF2" s="2">
        <f>COUNTIF(HPF11:HPF87,"Adjudicación Directa")</f>
        <v>0</v>
      </c>
      <c r="HPG2" s="2">
        <f>COUNTIF(HPG11:HPG87,"Adjudicación Directa")</f>
        <v>0</v>
      </c>
      <c r="HPH2" s="2">
        <f>COUNTIF(HPH11:HPH87,"Adjudicación Directa")</f>
        <v>0</v>
      </c>
      <c r="HPI2" s="2">
        <f>COUNTIF(HPI11:HPI87,"Adjudicación Directa")</f>
        <v>0</v>
      </c>
      <c r="HPJ2" s="2">
        <f>COUNTIF(HPJ11:HPJ87,"Adjudicación Directa")</f>
        <v>0</v>
      </c>
      <c r="HPK2" s="2">
        <f>COUNTIF(HPK11:HPK87,"Adjudicación Directa")</f>
        <v>0</v>
      </c>
      <c r="HPL2" s="2">
        <f>COUNTIF(HPL11:HPL87,"Adjudicación Directa")</f>
        <v>0</v>
      </c>
      <c r="HPM2" s="2">
        <f>COUNTIF(HPM11:HPM87,"Adjudicación Directa")</f>
        <v>0</v>
      </c>
      <c r="HPN2" s="2">
        <f>COUNTIF(HPN11:HPN87,"Adjudicación Directa")</f>
        <v>0</v>
      </c>
      <c r="HPO2" s="2">
        <f>COUNTIF(HPO11:HPO87,"Adjudicación Directa")</f>
        <v>0</v>
      </c>
      <c r="HPP2" s="2">
        <f>COUNTIF(HPP11:HPP87,"Adjudicación Directa")</f>
        <v>0</v>
      </c>
      <c r="HPQ2" s="2">
        <f>COUNTIF(HPQ11:HPQ87,"Adjudicación Directa")</f>
        <v>0</v>
      </c>
      <c r="HPR2" s="2">
        <f>COUNTIF(HPR11:HPR87,"Adjudicación Directa")</f>
        <v>0</v>
      </c>
      <c r="HPS2" s="2">
        <f>COUNTIF(HPS11:HPS87,"Adjudicación Directa")</f>
        <v>0</v>
      </c>
      <c r="HPT2" s="2">
        <f>COUNTIF(HPT11:HPT87,"Adjudicación Directa")</f>
        <v>0</v>
      </c>
      <c r="HPU2" s="2">
        <f>COUNTIF(HPU11:HPU87,"Adjudicación Directa")</f>
        <v>0</v>
      </c>
      <c r="HPV2" s="2">
        <f>COUNTIF(HPV11:HPV87,"Adjudicación Directa")</f>
        <v>0</v>
      </c>
      <c r="HPW2" s="2">
        <f>COUNTIF(HPW11:HPW87,"Adjudicación Directa")</f>
        <v>0</v>
      </c>
      <c r="HPX2" s="2">
        <f>COUNTIF(HPX11:HPX87,"Adjudicación Directa")</f>
        <v>0</v>
      </c>
      <c r="HPY2" s="2">
        <f>COUNTIF(HPY11:HPY87,"Adjudicación Directa")</f>
        <v>0</v>
      </c>
      <c r="HPZ2" s="2">
        <f>COUNTIF(HPZ11:HPZ87,"Adjudicación Directa")</f>
        <v>0</v>
      </c>
      <c r="HQA2" s="2">
        <f>COUNTIF(HQA11:HQA87,"Adjudicación Directa")</f>
        <v>0</v>
      </c>
      <c r="HQB2" s="2">
        <f>COUNTIF(HQB11:HQB87,"Adjudicación Directa")</f>
        <v>0</v>
      </c>
      <c r="HQC2" s="2">
        <f>COUNTIF(HQC11:HQC87,"Adjudicación Directa")</f>
        <v>0</v>
      </c>
      <c r="HQD2" s="2">
        <f>COUNTIF(HQD11:HQD87,"Adjudicación Directa")</f>
        <v>0</v>
      </c>
      <c r="HQE2" s="2">
        <f>COUNTIF(HQE11:HQE87,"Adjudicación Directa")</f>
        <v>0</v>
      </c>
      <c r="HQF2" s="2">
        <f>COUNTIF(HQF11:HQF87,"Adjudicación Directa")</f>
        <v>0</v>
      </c>
      <c r="HQG2" s="2">
        <f>COUNTIF(HQG11:HQG87,"Adjudicación Directa")</f>
        <v>0</v>
      </c>
      <c r="HQH2" s="2">
        <f>COUNTIF(HQH11:HQH87,"Adjudicación Directa")</f>
        <v>0</v>
      </c>
      <c r="HQI2" s="2">
        <f>COUNTIF(HQI11:HQI87,"Adjudicación Directa")</f>
        <v>0</v>
      </c>
      <c r="HQJ2" s="2">
        <f>COUNTIF(HQJ11:HQJ87,"Adjudicación Directa")</f>
        <v>0</v>
      </c>
      <c r="HQK2" s="2">
        <f>COUNTIF(HQK11:HQK87,"Adjudicación Directa")</f>
        <v>0</v>
      </c>
      <c r="HQL2" s="2">
        <f>COUNTIF(HQL11:HQL87,"Adjudicación Directa")</f>
        <v>0</v>
      </c>
      <c r="HQM2" s="2">
        <f>COUNTIF(HQM11:HQM87,"Adjudicación Directa")</f>
        <v>0</v>
      </c>
      <c r="HQN2" s="2">
        <f>COUNTIF(HQN11:HQN87,"Adjudicación Directa")</f>
        <v>0</v>
      </c>
      <c r="HQO2" s="2">
        <f>COUNTIF(HQO11:HQO87,"Adjudicación Directa")</f>
        <v>0</v>
      </c>
      <c r="HQP2" s="2">
        <f>COUNTIF(HQP11:HQP87,"Adjudicación Directa")</f>
        <v>0</v>
      </c>
      <c r="HQQ2" s="2">
        <f>COUNTIF(HQQ11:HQQ87,"Adjudicación Directa")</f>
        <v>0</v>
      </c>
      <c r="HQR2" s="2">
        <f>COUNTIF(HQR11:HQR87,"Adjudicación Directa")</f>
        <v>0</v>
      </c>
      <c r="HQS2" s="2">
        <f>COUNTIF(HQS11:HQS87,"Adjudicación Directa")</f>
        <v>0</v>
      </c>
      <c r="HQT2" s="2">
        <f>COUNTIF(HQT11:HQT87,"Adjudicación Directa")</f>
        <v>0</v>
      </c>
      <c r="HQU2" s="2">
        <f>COUNTIF(HQU11:HQU87,"Adjudicación Directa")</f>
        <v>0</v>
      </c>
      <c r="HQV2" s="2">
        <f>COUNTIF(HQV11:HQV87,"Adjudicación Directa")</f>
        <v>0</v>
      </c>
      <c r="HQW2" s="2">
        <f>COUNTIF(HQW11:HQW87,"Adjudicación Directa")</f>
        <v>0</v>
      </c>
      <c r="HQX2" s="2">
        <f>COUNTIF(HQX11:HQX87,"Adjudicación Directa")</f>
        <v>0</v>
      </c>
      <c r="HQY2" s="2">
        <f>COUNTIF(HQY11:HQY87,"Adjudicación Directa")</f>
        <v>0</v>
      </c>
      <c r="HQZ2" s="2">
        <f>COUNTIF(HQZ11:HQZ87,"Adjudicación Directa")</f>
        <v>0</v>
      </c>
      <c r="HRA2" s="2">
        <f>COUNTIF(HRA11:HRA87,"Adjudicación Directa")</f>
        <v>0</v>
      </c>
      <c r="HRB2" s="2">
        <f>COUNTIF(HRB11:HRB87,"Adjudicación Directa")</f>
        <v>0</v>
      </c>
      <c r="HRC2" s="2">
        <f>COUNTIF(HRC11:HRC87,"Adjudicación Directa")</f>
        <v>0</v>
      </c>
      <c r="HRD2" s="2">
        <f>COUNTIF(HRD11:HRD87,"Adjudicación Directa")</f>
        <v>0</v>
      </c>
      <c r="HRE2" s="2">
        <f>COUNTIF(HRE11:HRE87,"Adjudicación Directa")</f>
        <v>0</v>
      </c>
      <c r="HRF2" s="2">
        <f>COUNTIF(HRF11:HRF87,"Adjudicación Directa")</f>
        <v>0</v>
      </c>
      <c r="HRG2" s="2">
        <f>COUNTIF(HRG11:HRG87,"Adjudicación Directa")</f>
        <v>0</v>
      </c>
      <c r="HRH2" s="2">
        <f>COUNTIF(HRH11:HRH87,"Adjudicación Directa")</f>
        <v>0</v>
      </c>
      <c r="HRI2" s="2">
        <f>COUNTIF(HRI11:HRI87,"Adjudicación Directa")</f>
        <v>0</v>
      </c>
      <c r="HRJ2" s="2">
        <f>COUNTIF(HRJ11:HRJ87,"Adjudicación Directa")</f>
        <v>0</v>
      </c>
      <c r="HRK2" s="2">
        <f>COUNTIF(HRK11:HRK87,"Adjudicación Directa")</f>
        <v>0</v>
      </c>
      <c r="HRL2" s="2">
        <f>COUNTIF(HRL11:HRL87,"Adjudicación Directa")</f>
        <v>0</v>
      </c>
      <c r="HRM2" s="2">
        <f>COUNTIF(HRM11:HRM87,"Adjudicación Directa")</f>
        <v>0</v>
      </c>
      <c r="HRN2" s="2">
        <f>COUNTIF(HRN11:HRN87,"Adjudicación Directa")</f>
        <v>0</v>
      </c>
      <c r="HRO2" s="2">
        <f>COUNTIF(HRO11:HRO87,"Adjudicación Directa")</f>
        <v>0</v>
      </c>
      <c r="HRP2" s="2">
        <f>COUNTIF(HRP11:HRP87,"Adjudicación Directa")</f>
        <v>0</v>
      </c>
      <c r="HRQ2" s="2">
        <f>COUNTIF(HRQ11:HRQ87,"Adjudicación Directa")</f>
        <v>0</v>
      </c>
      <c r="HRR2" s="2">
        <f>COUNTIF(HRR11:HRR87,"Adjudicación Directa")</f>
        <v>0</v>
      </c>
      <c r="HRS2" s="2">
        <f>COUNTIF(HRS11:HRS87,"Adjudicación Directa")</f>
        <v>0</v>
      </c>
      <c r="HRT2" s="2">
        <f>COUNTIF(HRT11:HRT87,"Adjudicación Directa")</f>
        <v>0</v>
      </c>
      <c r="HRU2" s="2">
        <f>COUNTIF(HRU11:HRU87,"Adjudicación Directa")</f>
        <v>0</v>
      </c>
      <c r="HRV2" s="2">
        <f>COUNTIF(HRV11:HRV87,"Adjudicación Directa")</f>
        <v>0</v>
      </c>
      <c r="HRW2" s="2">
        <f>COUNTIF(HRW11:HRW87,"Adjudicación Directa")</f>
        <v>0</v>
      </c>
      <c r="HRX2" s="2">
        <f>COUNTIF(HRX11:HRX87,"Adjudicación Directa")</f>
        <v>0</v>
      </c>
      <c r="HRY2" s="2">
        <f>COUNTIF(HRY11:HRY87,"Adjudicación Directa")</f>
        <v>0</v>
      </c>
      <c r="HRZ2" s="2">
        <f>COUNTIF(HRZ11:HRZ87,"Adjudicación Directa")</f>
        <v>0</v>
      </c>
      <c r="HSA2" s="2">
        <f>COUNTIF(HSA11:HSA87,"Adjudicación Directa")</f>
        <v>0</v>
      </c>
      <c r="HSB2" s="2">
        <f>COUNTIF(HSB11:HSB87,"Adjudicación Directa")</f>
        <v>0</v>
      </c>
      <c r="HSC2" s="2">
        <f>COUNTIF(HSC11:HSC87,"Adjudicación Directa")</f>
        <v>0</v>
      </c>
      <c r="HSD2" s="2">
        <f>COUNTIF(HSD11:HSD87,"Adjudicación Directa")</f>
        <v>0</v>
      </c>
      <c r="HSE2" s="2">
        <f>COUNTIF(HSE11:HSE87,"Adjudicación Directa")</f>
        <v>0</v>
      </c>
      <c r="HSF2" s="2">
        <f>COUNTIF(HSF11:HSF87,"Adjudicación Directa")</f>
        <v>0</v>
      </c>
      <c r="HSG2" s="2">
        <f>COUNTIF(HSG11:HSG87,"Adjudicación Directa")</f>
        <v>0</v>
      </c>
      <c r="HSH2" s="2">
        <f>COUNTIF(HSH11:HSH87,"Adjudicación Directa")</f>
        <v>0</v>
      </c>
      <c r="HSI2" s="2">
        <f>COUNTIF(HSI11:HSI87,"Adjudicación Directa")</f>
        <v>0</v>
      </c>
      <c r="HSJ2" s="2">
        <f>COUNTIF(HSJ11:HSJ87,"Adjudicación Directa")</f>
        <v>0</v>
      </c>
      <c r="HSK2" s="2">
        <f>COUNTIF(HSK11:HSK87,"Adjudicación Directa")</f>
        <v>0</v>
      </c>
      <c r="HSL2" s="2">
        <f>COUNTIF(HSL11:HSL87,"Adjudicación Directa")</f>
        <v>0</v>
      </c>
      <c r="HSM2" s="2">
        <f>COUNTIF(HSM11:HSM87,"Adjudicación Directa")</f>
        <v>0</v>
      </c>
      <c r="HSN2" s="2">
        <f>COUNTIF(HSN11:HSN87,"Adjudicación Directa")</f>
        <v>0</v>
      </c>
      <c r="HSO2" s="2">
        <f>COUNTIF(HSO11:HSO87,"Adjudicación Directa")</f>
        <v>0</v>
      </c>
      <c r="HSP2" s="2">
        <f>COUNTIF(HSP11:HSP87,"Adjudicación Directa")</f>
        <v>0</v>
      </c>
      <c r="HSQ2" s="2">
        <f>COUNTIF(HSQ11:HSQ87,"Adjudicación Directa")</f>
        <v>0</v>
      </c>
      <c r="HSR2" s="2">
        <f>COUNTIF(HSR11:HSR87,"Adjudicación Directa")</f>
        <v>0</v>
      </c>
      <c r="HSS2" s="2">
        <f>COUNTIF(HSS11:HSS87,"Adjudicación Directa")</f>
        <v>0</v>
      </c>
      <c r="HST2" s="2">
        <f>COUNTIF(HST11:HST87,"Adjudicación Directa")</f>
        <v>0</v>
      </c>
      <c r="HSU2" s="2">
        <f>COUNTIF(HSU11:HSU87,"Adjudicación Directa")</f>
        <v>0</v>
      </c>
      <c r="HSV2" s="2">
        <f>COUNTIF(HSV11:HSV87,"Adjudicación Directa")</f>
        <v>0</v>
      </c>
      <c r="HSW2" s="2">
        <f>COUNTIF(HSW11:HSW87,"Adjudicación Directa")</f>
        <v>0</v>
      </c>
      <c r="HSX2" s="2">
        <f>COUNTIF(HSX11:HSX87,"Adjudicación Directa")</f>
        <v>0</v>
      </c>
      <c r="HSY2" s="2">
        <f>COUNTIF(HSY11:HSY87,"Adjudicación Directa")</f>
        <v>0</v>
      </c>
      <c r="HSZ2" s="2">
        <f>COUNTIF(HSZ11:HSZ87,"Adjudicación Directa")</f>
        <v>0</v>
      </c>
      <c r="HTA2" s="2">
        <f>COUNTIF(HTA11:HTA87,"Adjudicación Directa")</f>
        <v>0</v>
      </c>
      <c r="HTB2" s="2">
        <f>COUNTIF(HTB11:HTB87,"Adjudicación Directa")</f>
        <v>0</v>
      </c>
      <c r="HTC2" s="2">
        <f>COUNTIF(HTC11:HTC87,"Adjudicación Directa")</f>
        <v>0</v>
      </c>
      <c r="HTD2" s="2">
        <f>COUNTIF(HTD11:HTD87,"Adjudicación Directa")</f>
        <v>0</v>
      </c>
      <c r="HTE2" s="2">
        <f>COUNTIF(HTE11:HTE87,"Adjudicación Directa")</f>
        <v>0</v>
      </c>
      <c r="HTF2" s="2">
        <f>COUNTIF(HTF11:HTF87,"Adjudicación Directa")</f>
        <v>0</v>
      </c>
      <c r="HTG2" s="2">
        <f>COUNTIF(HTG11:HTG87,"Adjudicación Directa")</f>
        <v>0</v>
      </c>
      <c r="HTH2" s="2">
        <f>COUNTIF(HTH11:HTH87,"Adjudicación Directa")</f>
        <v>0</v>
      </c>
      <c r="HTI2" s="2">
        <f>COUNTIF(HTI11:HTI87,"Adjudicación Directa")</f>
        <v>0</v>
      </c>
      <c r="HTJ2" s="2">
        <f>COUNTIF(HTJ11:HTJ87,"Adjudicación Directa")</f>
        <v>0</v>
      </c>
      <c r="HTK2" s="2">
        <f>COUNTIF(HTK11:HTK87,"Adjudicación Directa")</f>
        <v>0</v>
      </c>
      <c r="HTL2" s="2">
        <f>COUNTIF(HTL11:HTL87,"Adjudicación Directa")</f>
        <v>0</v>
      </c>
      <c r="HTM2" s="2">
        <f>COUNTIF(HTM11:HTM87,"Adjudicación Directa")</f>
        <v>0</v>
      </c>
      <c r="HTN2" s="2">
        <f>COUNTIF(HTN11:HTN87,"Adjudicación Directa")</f>
        <v>0</v>
      </c>
      <c r="HTO2" s="2">
        <f>COUNTIF(HTO11:HTO87,"Adjudicación Directa")</f>
        <v>0</v>
      </c>
      <c r="HTP2" s="2">
        <f>COUNTIF(HTP11:HTP87,"Adjudicación Directa")</f>
        <v>0</v>
      </c>
      <c r="HTQ2" s="2">
        <f>COUNTIF(HTQ11:HTQ87,"Adjudicación Directa")</f>
        <v>0</v>
      </c>
      <c r="HTR2" s="2">
        <f>COUNTIF(HTR11:HTR87,"Adjudicación Directa")</f>
        <v>0</v>
      </c>
      <c r="HTS2" s="2">
        <f>COUNTIF(HTS11:HTS87,"Adjudicación Directa")</f>
        <v>0</v>
      </c>
      <c r="HTT2" s="2">
        <f>COUNTIF(HTT11:HTT87,"Adjudicación Directa")</f>
        <v>0</v>
      </c>
      <c r="HTU2" s="2">
        <f>COUNTIF(HTU11:HTU87,"Adjudicación Directa")</f>
        <v>0</v>
      </c>
      <c r="HTV2" s="2">
        <f>COUNTIF(HTV11:HTV87,"Adjudicación Directa")</f>
        <v>0</v>
      </c>
      <c r="HTW2" s="2">
        <f>COUNTIF(HTW11:HTW87,"Adjudicación Directa")</f>
        <v>0</v>
      </c>
      <c r="HTX2" s="2">
        <f>COUNTIF(HTX11:HTX87,"Adjudicación Directa")</f>
        <v>0</v>
      </c>
      <c r="HTY2" s="2">
        <f>COUNTIF(HTY11:HTY87,"Adjudicación Directa")</f>
        <v>0</v>
      </c>
      <c r="HTZ2" s="2">
        <f>COUNTIF(HTZ11:HTZ87,"Adjudicación Directa")</f>
        <v>0</v>
      </c>
      <c r="HUA2" s="2">
        <f>COUNTIF(HUA11:HUA87,"Adjudicación Directa")</f>
        <v>0</v>
      </c>
      <c r="HUB2" s="2">
        <f>COUNTIF(HUB11:HUB87,"Adjudicación Directa")</f>
        <v>0</v>
      </c>
      <c r="HUC2" s="2">
        <f>COUNTIF(HUC11:HUC87,"Adjudicación Directa")</f>
        <v>0</v>
      </c>
      <c r="HUD2" s="2">
        <f>COUNTIF(HUD11:HUD87,"Adjudicación Directa")</f>
        <v>0</v>
      </c>
      <c r="HUE2" s="2">
        <f>COUNTIF(HUE11:HUE87,"Adjudicación Directa")</f>
        <v>0</v>
      </c>
      <c r="HUF2" s="2">
        <f>COUNTIF(HUF11:HUF87,"Adjudicación Directa")</f>
        <v>0</v>
      </c>
      <c r="HUG2" s="2">
        <f>COUNTIF(HUG11:HUG87,"Adjudicación Directa")</f>
        <v>0</v>
      </c>
      <c r="HUH2" s="2">
        <f>COUNTIF(HUH11:HUH87,"Adjudicación Directa")</f>
        <v>0</v>
      </c>
      <c r="HUI2" s="2">
        <f>COUNTIF(HUI11:HUI87,"Adjudicación Directa")</f>
        <v>0</v>
      </c>
      <c r="HUJ2" s="2">
        <f>COUNTIF(HUJ11:HUJ87,"Adjudicación Directa")</f>
        <v>0</v>
      </c>
      <c r="HUK2" s="2">
        <f>COUNTIF(HUK11:HUK87,"Adjudicación Directa")</f>
        <v>0</v>
      </c>
      <c r="HUL2" s="2">
        <f>COUNTIF(HUL11:HUL87,"Adjudicación Directa")</f>
        <v>0</v>
      </c>
      <c r="HUM2" s="2">
        <f>COUNTIF(HUM11:HUM87,"Adjudicación Directa")</f>
        <v>0</v>
      </c>
      <c r="HUN2" s="2">
        <f>COUNTIF(HUN11:HUN87,"Adjudicación Directa")</f>
        <v>0</v>
      </c>
      <c r="HUO2" s="2">
        <f>COUNTIF(HUO11:HUO87,"Adjudicación Directa")</f>
        <v>0</v>
      </c>
      <c r="HUP2" s="2">
        <f>COUNTIF(HUP11:HUP87,"Adjudicación Directa")</f>
        <v>0</v>
      </c>
      <c r="HUQ2" s="2">
        <f>COUNTIF(HUQ11:HUQ87,"Adjudicación Directa")</f>
        <v>0</v>
      </c>
      <c r="HUR2" s="2">
        <f>COUNTIF(HUR11:HUR87,"Adjudicación Directa")</f>
        <v>0</v>
      </c>
      <c r="HUS2" s="2">
        <f>COUNTIF(HUS11:HUS87,"Adjudicación Directa")</f>
        <v>0</v>
      </c>
      <c r="HUT2" s="2">
        <f>COUNTIF(HUT11:HUT87,"Adjudicación Directa")</f>
        <v>0</v>
      </c>
      <c r="HUU2" s="2">
        <f>COUNTIF(HUU11:HUU87,"Adjudicación Directa")</f>
        <v>0</v>
      </c>
      <c r="HUV2" s="2">
        <f>COUNTIF(HUV11:HUV87,"Adjudicación Directa")</f>
        <v>0</v>
      </c>
      <c r="HUW2" s="2">
        <f>COUNTIF(HUW11:HUW87,"Adjudicación Directa")</f>
        <v>0</v>
      </c>
      <c r="HUX2" s="2">
        <f>COUNTIF(HUX11:HUX87,"Adjudicación Directa")</f>
        <v>0</v>
      </c>
      <c r="HUY2" s="2">
        <f>COUNTIF(HUY11:HUY87,"Adjudicación Directa")</f>
        <v>0</v>
      </c>
      <c r="HUZ2" s="2">
        <f>COUNTIF(HUZ11:HUZ87,"Adjudicación Directa")</f>
        <v>0</v>
      </c>
      <c r="HVA2" s="2">
        <f>COUNTIF(HVA11:HVA87,"Adjudicación Directa")</f>
        <v>0</v>
      </c>
      <c r="HVB2" s="2">
        <f>COUNTIF(HVB11:HVB87,"Adjudicación Directa")</f>
        <v>0</v>
      </c>
      <c r="HVC2" s="2">
        <f>COUNTIF(HVC11:HVC87,"Adjudicación Directa")</f>
        <v>0</v>
      </c>
      <c r="HVD2" s="2">
        <f>COUNTIF(HVD11:HVD87,"Adjudicación Directa")</f>
        <v>0</v>
      </c>
      <c r="HVE2" s="2">
        <f>COUNTIF(HVE11:HVE87,"Adjudicación Directa")</f>
        <v>0</v>
      </c>
      <c r="HVF2" s="2">
        <f>COUNTIF(HVF11:HVF87,"Adjudicación Directa")</f>
        <v>0</v>
      </c>
      <c r="HVG2" s="2">
        <f>COUNTIF(HVG11:HVG87,"Adjudicación Directa")</f>
        <v>0</v>
      </c>
      <c r="HVH2" s="2">
        <f>COUNTIF(HVH11:HVH87,"Adjudicación Directa")</f>
        <v>0</v>
      </c>
      <c r="HVI2" s="2">
        <f>COUNTIF(HVI11:HVI87,"Adjudicación Directa")</f>
        <v>0</v>
      </c>
      <c r="HVJ2" s="2">
        <f>COUNTIF(HVJ11:HVJ87,"Adjudicación Directa")</f>
        <v>0</v>
      </c>
      <c r="HVK2" s="2">
        <f>COUNTIF(HVK11:HVK87,"Adjudicación Directa")</f>
        <v>0</v>
      </c>
      <c r="HVL2" s="2">
        <f>COUNTIF(HVL11:HVL87,"Adjudicación Directa")</f>
        <v>0</v>
      </c>
      <c r="HVM2" s="2">
        <f>COUNTIF(HVM11:HVM87,"Adjudicación Directa")</f>
        <v>0</v>
      </c>
      <c r="HVN2" s="2">
        <f>COUNTIF(HVN11:HVN87,"Adjudicación Directa")</f>
        <v>0</v>
      </c>
      <c r="HVO2" s="2">
        <f>COUNTIF(HVO11:HVO87,"Adjudicación Directa")</f>
        <v>0</v>
      </c>
      <c r="HVP2" s="2">
        <f>COUNTIF(HVP11:HVP87,"Adjudicación Directa")</f>
        <v>0</v>
      </c>
      <c r="HVQ2" s="2">
        <f>COUNTIF(HVQ11:HVQ87,"Adjudicación Directa")</f>
        <v>0</v>
      </c>
      <c r="HVR2" s="2">
        <f>COUNTIF(HVR11:HVR87,"Adjudicación Directa")</f>
        <v>0</v>
      </c>
      <c r="HVS2" s="2">
        <f>COUNTIF(HVS11:HVS87,"Adjudicación Directa")</f>
        <v>0</v>
      </c>
      <c r="HVT2" s="2">
        <f>COUNTIF(HVT11:HVT87,"Adjudicación Directa")</f>
        <v>0</v>
      </c>
      <c r="HVU2" s="2">
        <f>COUNTIF(HVU11:HVU87,"Adjudicación Directa")</f>
        <v>0</v>
      </c>
      <c r="HVV2" s="2">
        <f>COUNTIF(HVV11:HVV87,"Adjudicación Directa")</f>
        <v>0</v>
      </c>
      <c r="HVW2" s="2">
        <f>COUNTIF(HVW11:HVW87,"Adjudicación Directa")</f>
        <v>0</v>
      </c>
      <c r="HVX2" s="2">
        <f>COUNTIF(HVX11:HVX87,"Adjudicación Directa")</f>
        <v>0</v>
      </c>
      <c r="HVY2" s="2">
        <f>COUNTIF(HVY11:HVY87,"Adjudicación Directa")</f>
        <v>0</v>
      </c>
      <c r="HVZ2" s="2">
        <f>COUNTIF(HVZ11:HVZ87,"Adjudicación Directa")</f>
        <v>0</v>
      </c>
      <c r="HWA2" s="2">
        <f>COUNTIF(HWA11:HWA87,"Adjudicación Directa")</f>
        <v>0</v>
      </c>
      <c r="HWB2" s="2">
        <f>COUNTIF(HWB11:HWB87,"Adjudicación Directa")</f>
        <v>0</v>
      </c>
      <c r="HWC2" s="2">
        <f>COUNTIF(HWC11:HWC87,"Adjudicación Directa")</f>
        <v>0</v>
      </c>
      <c r="HWD2" s="2">
        <f>COUNTIF(HWD11:HWD87,"Adjudicación Directa")</f>
        <v>0</v>
      </c>
      <c r="HWE2" s="2">
        <f>COUNTIF(HWE11:HWE87,"Adjudicación Directa")</f>
        <v>0</v>
      </c>
      <c r="HWF2" s="2">
        <f>COUNTIF(HWF11:HWF87,"Adjudicación Directa")</f>
        <v>0</v>
      </c>
      <c r="HWG2" s="2">
        <f>COUNTIF(HWG11:HWG87,"Adjudicación Directa")</f>
        <v>0</v>
      </c>
      <c r="HWH2" s="2">
        <f>COUNTIF(HWH11:HWH87,"Adjudicación Directa")</f>
        <v>0</v>
      </c>
      <c r="HWI2" s="2">
        <f>COUNTIF(HWI11:HWI87,"Adjudicación Directa")</f>
        <v>0</v>
      </c>
      <c r="HWJ2" s="2">
        <f>COUNTIF(HWJ11:HWJ87,"Adjudicación Directa")</f>
        <v>0</v>
      </c>
      <c r="HWK2" s="2">
        <f>COUNTIF(HWK11:HWK87,"Adjudicación Directa")</f>
        <v>0</v>
      </c>
      <c r="HWL2" s="2">
        <f>COUNTIF(HWL11:HWL87,"Adjudicación Directa")</f>
        <v>0</v>
      </c>
      <c r="HWM2" s="2">
        <f>COUNTIF(HWM11:HWM87,"Adjudicación Directa")</f>
        <v>0</v>
      </c>
      <c r="HWN2" s="2">
        <f>COUNTIF(HWN11:HWN87,"Adjudicación Directa")</f>
        <v>0</v>
      </c>
      <c r="HWO2" s="2">
        <f>COUNTIF(HWO11:HWO87,"Adjudicación Directa")</f>
        <v>0</v>
      </c>
      <c r="HWP2" s="2">
        <f>COUNTIF(HWP11:HWP87,"Adjudicación Directa")</f>
        <v>0</v>
      </c>
      <c r="HWQ2" s="2">
        <f>COUNTIF(HWQ11:HWQ87,"Adjudicación Directa")</f>
        <v>0</v>
      </c>
      <c r="HWR2" s="2">
        <f>COUNTIF(HWR11:HWR87,"Adjudicación Directa")</f>
        <v>0</v>
      </c>
      <c r="HWS2" s="2">
        <f>COUNTIF(HWS11:HWS87,"Adjudicación Directa")</f>
        <v>0</v>
      </c>
      <c r="HWT2" s="2">
        <f>COUNTIF(HWT11:HWT87,"Adjudicación Directa")</f>
        <v>0</v>
      </c>
      <c r="HWU2" s="2">
        <f>COUNTIF(HWU11:HWU87,"Adjudicación Directa")</f>
        <v>0</v>
      </c>
      <c r="HWV2" s="2">
        <f>COUNTIF(HWV11:HWV87,"Adjudicación Directa")</f>
        <v>0</v>
      </c>
      <c r="HWW2" s="2">
        <f>COUNTIF(HWW11:HWW87,"Adjudicación Directa")</f>
        <v>0</v>
      </c>
      <c r="HWX2" s="2">
        <f>COUNTIF(HWX11:HWX87,"Adjudicación Directa")</f>
        <v>0</v>
      </c>
      <c r="HWY2" s="2">
        <f>COUNTIF(HWY11:HWY87,"Adjudicación Directa")</f>
        <v>0</v>
      </c>
      <c r="HWZ2" s="2">
        <f>COUNTIF(HWZ11:HWZ87,"Adjudicación Directa")</f>
        <v>0</v>
      </c>
      <c r="HXA2" s="2">
        <f>COUNTIF(HXA11:HXA87,"Adjudicación Directa")</f>
        <v>0</v>
      </c>
      <c r="HXB2" s="2">
        <f>COUNTIF(HXB11:HXB87,"Adjudicación Directa")</f>
        <v>0</v>
      </c>
      <c r="HXC2" s="2">
        <f>COUNTIF(HXC11:HXC87,"Adjudicación Directa")</f>
        <v>0</v>
      </c>
      <c r="HXD2" s="2">
        <f>COUNTIF(HXD11:HXD87,"Adjudicación Directa")</f>
        <v>0</v>
      </c>
      <c r="HXE2" s="2">
        <f>COUNTIF(HXE11:HXE87,"Adjudicación Directa")</f>
        <v>0</v>
      </c>
      <c r="HXF2" s="2">
        <f>COUNTIF(HXF11:HXF87,"Adjudicación Directa")</f>
        <v>0</v>
      </c>
      <c r="HXG2" s="2">
        <f>COUNTIF(HXG11:HXG87,"Adjudicación Directa")</f>
        <v>0</v>
      </c>
      <c r="HXH2" s="2">
        <f>COUNTIF(HXH11:HXH87,"Adjudicación Directa")</f>
        <v>0</v>
      </c>
      <c r="HXI2" s="2">
        <f>COUNTIF(HXI11:HXI87,"Adjudicación Directa")</f>
        <v>0</v>
      </c>
      <c r="HXJ2" s="2">
        <f>COUNTIF(HXJ11:HXJ87,"Adjudicación Directa")</f>
        <v>0</v>
      </c>
      <c r="HXK2" s="2">
        <f>COUNTIF(HXK11:HXK87,"Adjudicación Directa")</f>
        <v>0</v>
      </c>
      <c r="HXL2" s="2">
        <f>COUNTIF(HXL11:HXL87,"Adjudicación Directa")</f>
        <v>0</v>
      </c>
      <c r="HXM2" s="2">
        <f>COUNTIF(HXM11:HXM87,"Adjudicación Directa")</f>
        <v>0</v>
      </c>
      <c r="HXN2" s="2">
        <f>COUNTIF(HXN11:HXN87,"Adjudicación Directa")</f>
        <v>0</v>
      </c>
      <c r="HXO2" s="2">
        <f>COUNTIF(HXO11:HXO87,"Adjudicación Directa")</f>
        <v>0</v>
      </c>
      <c r="HXP2" s="2">
        <f>COUNTIF(HXP11:HXP87,"Adjudicación Directa")</f>
        <v>0</v>
      </c>
      <c r="HXQ2" s="2">
        <f>COUNTIF(HXQ11:HXQ87,"Adjudicación Directa")</f>
        <v>0</v>
      </c>
      <c r="HXR2" s="2">
        <f>COUNTIF(HXR11:HXR87,"Adjudicación Directa")</f>
        <v>0</v>
      </c>
      <c r="HXS2" s="2">
        <f>COUNTIF(HXS11:HXS87,"Adjudicación Directa")</f>
        <v>0</v>
      </c>
      <c r="HXT2" s="2">
        <f>COUNTIF(HXT11:HXT87,"Adjudicación Directa")</f>
        <v>0</v>
      </c>
      <c r="HXU2" s="2">
        <f>COUNTIF(HXU11:HXU87,"Adjudicación Directa")</f>
        <v>0</v>
      </c>
      <c r="HXV2" s="2">
        <f>COUNTIF(HXV11:HXV87,"Adjudicación Directa")</f>
        <v>0</v>
      </c>
      <c r="HXW2" s="2">
        <f>COUNTIF(HXW11:HXW87,"Adjudicación Directa")</f>
        <v>0</v>
      </c>
      <c r="HXX2" s="2">
        <f>COUNTIF(HXX11:HXX87,"Adjudicación Directa")</f>
        <v>0</v>
      </c>
      <c r="HXY2" s="2">
        <f>COUNTIF(HXY11:HXY87,"Adjudicación Directa")</f>
        <v>0</v>
      </c>
      <c r="HXZ2" s="2">
        <f>COUNTIF(HXZ11:HXZ87,"Adjudicación Directa")</f>
        <v>0</v>
      </c>
      <c r="HYA2" s="2">
        <f>COUNTIF(HYA11:HYA87,"Adjudicación Directa")</f>
        <v>0</v>
      </c>
      <c r="HYB2" s="2">
        <f>COUNTIF(HYB11:HYB87,"Adjudicación Directa")</f>
        <v>0</v>
      </c>
      <c r="HYC2" s="2">
        <f>COUNTIF(HYC11:HYC87,"Adjudicación Directa")</f>
        <v>0</v>
      </c>
      <c r="HYD2" s="2">
        <f>COUNTIF(HYD11:HYD87,"Adjudicación Directa")</f>
        <v>0</v>
      </c>
      <c r="HYE2" s="2">
        <f>COUNTIF(HYE11:HYE87,"Adjudicación Directa")</f>
        <v>0</v>
      </c>
      <c r="HYF2" s="2">
        <f>COUNTIF(HYF11:HYF87,"Adjudicación Directa")</f>
        <v>0</v>
      </c>
      <c r="HYG2" s="2">
        <f>COUNTIF(HYG11:HYG87,"Adjudicación Directa")</f>
        <v>0</v>
      </c>
      <c r="HYH2" s="2">
        <f>COUNTIF(HYH11:HYH87,"Adjudicación Directa")</f>
        <v>0</v>
      </c>
      <c r="HYI2" s="2">
        <f>COUNTIF(HYI11:HYI87,"Adjudicación Directa")</f>
        <v>0</v>
      </c>
      <c r="HYJ2" s="2">
        <f>COUNTIF(HYJ11:HYJ87,"Adjudicación Directa")</f>
        <v>0</v>
      </c>
      <c r="HYK2" s="2">
        <f>COUNTIF(HYK11:HYK87,"Adjudicación Directa")</f>
        <v>0</v>
      </c>
      <c r="HYL2" s="2">
        <f>COUNTIF(HYL11:HYL87,"Adjudicación Directa")</f>
        <v>0</v>
      </c>
      <c r="HYM2" s="2">
        <f>COUNTIF(HYM11:HYM87,"Adjudicación Directa")</f>
        <v>0</v>
      </c>
      <c r="HYN2" s="2">
        <f>COUNTIF(HYN11:HYN87,"Adjudicación Directa")</f>
        <v>0</v>
      </c>
      <c r="HYO2" s="2">
        <f>COUNTIF(HYO11:HYO87,"Adjudicación Directa")</f>
        <v>0</v>
      </c>
      <c r="HYP2" s="2">
        <f>COUNTIF(HYP11:HYP87,"Adjudicación Directa")</f>
        <v>0</v>
      </c>
      <c r="HYQ2" s="2">
        <f>COUNTIF(HYQ11:HYQ87,"Adjudicación Directa")</f>
        <v>0</v>
      </c>
      <c r="HYR2" s="2">
        <f>COUNTIF(HYR11:HYR87,"Adjudicación Directa")</f>
        <v>0</v>
      </c>
      <c r="HYS2" s="2">
        <f>COUNTIF(HYS11:HYS87,"Adjudicación Directa")</f>
        <v>0</v>
      </c>
      <c r="HYT2" s="2">
        <f>COUNTIF(HYT11:HYT87,"Adjudicación Directa")</f>
        <v>0</v>
      </c>
      <c r="HYU2" s="2">
        <f>COUNTIF(HYU11:HYU87,"Adjudicación Directa")</f>
        <v>0</v>
      </c>
      <c r="HYV2" s="2">
        <f>COUNTIF(HYV11:HYV87,"Adjudicación Directa")</f>
        <v>0</v>
      </c>
      <c r="HYW2" s="2">
        <f>COUNTIF(HYW11:HYW87,"Adjudicación Directa")</f>
        <v>0</v>
      </c>
      <c r="HYX2" s="2">
        <f>COUNTIF(HYX11:HYX87,"Adjudicación Directa")</f>
        <v>0</v>
      </c>
      <c r="HYY2" s="2">
        <f>COUNTIF(HYY11:HYY87,"Adjudicación Directa")</f>
        <v>0</v>
      </c>
      <c r="HYZ2" s="2">
        <f>COUNTIF(HYZ11:HYZ87,"Adjudicación Directa")</f>
        <v>0</v>
      </c>
      <c r="HZA2" s="2">
        <f>COUNTIF(HZA11:HZA87,"Adjudicación Directa")</f>
        <v>0</v>
      </c>
      <c r="HZB2" s="2">
        <f>COUNTIF(HZB11:HZB87,"Adjudicación Directa")</f>
        <v>0</v>
      </c>
      <c r="HZC2" s="2">
        <f>COUNTIF(HZC11:HZC87,"Adjudicación Directa")</f>
        <v>0</v>
      </c>
      <c r="HZD2" s="2">
        <f>COUNTIF(HZD11:HZD87,"Adjudicación Directa")</f>
        <v>0</v>
      </c>
      <c r="HZE2" s="2">
        <f>COUNTIF(HZE11:HZE87,"Adjudicación Directa")</f>
        <v>0</v>
      </c>
      <c r="HZF2" s="2">
        <f>COUNTIF(HZF11:HZF87,"Adjudicación Directa")</f>
        <v>0</v>
      </c>
      <c r="HZG2" s="2">
        <f>COUNTIF(HZG11:HZG87,"Adjudicación Directa")</f>
        <v>0</v>
      </c>
      <c r="HZH2" s="2">
        <f>COUNTIF(HZH11:HZH87,"Adjudicación Directa")</f>
        <v>0</v>
      </c>
      <c r="HZI2" s="2">
        <f>COUNTIF(HZI11:HZI87,"Adjudicación Directa")</f>
        <v>0</v>
      </c>
      <c r="HZJ2" s="2">
        <f>COUNTIF(HZJ11:HZJ87,"Adjudicación Directa")</f>
        <v>0</v>
      </c>
      <c r="HZK2" s="2">
        <f>COUNTIF(HZK11:HZK87,"Adjudicación Directa")</f>
        <v>0</v>
      </c>
      <c r="HZL2" s="2">
        <f>COUNTIF(HZL11:HZL87,"Adjudicación Directa")</f>
        <v>0</v>
      </c>
      <c r="HZM2" s="2">
        <f>COUNTIF(HZM11:HZM87,"Adjudicación Directa")</f>
        <v>0</v>
      </c>
      <c r="HZN2" s="2">
        <f>COUNTIF(HZN11:HZN87,"Adjudicación Directa")</f>
        <v>0</v>
      </c>
      <c r="HZO2" s="2">
        <f>COUNTIF(HZO11:HZO87,"Adjudicación Directa")</f>
        <v>0</v>
      </c>
      <c r="HZP2" s="2">
        <f>COUNTIF(HZP11:HZP87,"Adjudicación Directa")</f>
        <v>0</v>
      </c>
      <c r="HZQ2" s="2">
        <f>COUNTIF(HZQ11:HZQ87,"Adjudicación Directa")</f>
        <v>0</v>
      </c>
      <c r="HZR2" s="2">
        <f>COUNTIF(HZR11:HZR87,"Adjudicación Directa")</f>
        <v>0</v>
      </c>
      <c r="HZS2" s="2">
        <f>COUNTIF(HZS11:HZS87,"Adjudicación Directa")</f>
        <v>0</v>
      </c>
      <c r="HZT2" s="2">
        <f>COUNTIF(HZT11:HZT87,"Adjudicación Directa")</f>
        <v>0</v>
      </c>
      <c r="HZU2" s="2">
        <f>COUNTIF(HZU11:HZU87,"Adjudicación Directa")</f>
        <v>0</v>
      </c>
      <c r="HZV2" s="2">
        <f>COUNTIF(HZV11:HZV87,"Adjudicación Directa")</f>
        <v>0</v>
      </c>
      <c r="HZW2" s="2">
        <f>COUNTIF(HZW11:HZW87,"Adjudicación Directa")</f>
        <v>0</v>
      </c>
      <c r="HZX2" s="2">
        <f>COUNTIF(HZX11:HZX87,"Adjudicación Directa")</f>
        <v>0</v>
      </c>
      <c r="HZY2" s="2">
        <f>COUNTIF(HZY11:HZY87,"Adjudicación Directa")</f>
        <v>0</v>
      </c>
      <c r="HZZ2" s="2">
        <f>COUNTIF(HZZ11:HZZ87,"Adjudicación Directa")</f>
        <v>0</v>
      </c>
      <c r="IAA2" s="2">
        <f>COUNTIF(IAA11:IAA87,"Adjudicación Directa")</f>
        <v>0</v>
      </c>
      <c r="IAB2" s="2">
        <f>COUNTIF(IAB11:IAB87,"Adjudicación Directa")</f>
        <v>0</v>
      </c>
      <c r="IAC2" s="2">
        <f>COUNTIF(IAC11:IAC87,"Adjudicación Directa")</f>
        <v>0</v>
      </c>
      <c r="IAD2" s="2">
        <f>COUNTIF(IAD11:IAD87,"Adjudicación Directa")</f>
        <v>0</v>
      </c>
      <c r="IAE2" s="2">
        <f>COUNTIF(IAE11:IAE87,"Adjudicación Directa")</f>
        <v>0</v>
      </c>
      <c r="IAF2" s="2">
        <f>COUNTIF(IAF11:IAF87,"Adjudicación Directa")</f>
        <v>0</v>
      </c>
      <c r="IAG2" s="2">
        <f>COUNTIF(IAG11:IAG87,"Adjudicación Directa")</f>
        <v>0</v>
      </c>
      <c r="IAH2" s="2">
        <f>COUNTIF(IAH11:IAH87,"Adjudicación Directa")</f>
        <v>0</v>
      </c>
      <c r="IAI2" s="2">
        <f>COUNTIF(IAI11:IAI87,"Adjudicación Directa")</f>
        <v>0</v>
      </c>
      <c r="IAJ2" s="2">
        <f>COUNTIF(IAJ11:IAJ87,"Adjudicación Directa")</f>
        <v>0</v>
      </c>
      <c r="IAK2" s="2">
        <f>COUNTIF(IAK11:IAK87,"Adjudicación Directa")</f>
        <v>0</v>
      </c>
      <c r="IAL2" s="2">
        <f>COUNTIF(IAL11:IAL87,"Adjudicación Directa")</f>
        <v>0</v>
      </c>
      <c r="IAM2" s="2">
        <f>COUNTIF(IAM11:IAM87,"Adjudicación Directa")</f>
        <v>0</v>
      </c>
      <c r="IAN2" s="2">
        <f>COUNTIF(IAN11:IAN87,"Adjudicación Directa")</f>
        <v>0</v>
      </c>
      <c r="IAO2" s="2">
        <f>COUNTIF(IAO11:IAO87,"Adjudicación Directa")</f>
        <v>0</v>
      </c>
      <c r="IAP2" s="2">
        <f>COUNTIF(IAP11:IAP87,"Adjudicación Directa")</f>
        <v>0</v>
      </c>
      <c r="IAQ2" s="2">
        <f>COUNTIF(IAQ11:IAQ87,"Adjudicación Directa")</f>
        <v>0</v>
      </c>
      <c r="IAR2" s="2">
        <f>COUNTIF(IAR11:IAR87,"Adjudicación Directa")</f>
        <v>0</v>
      </c>
      <c r="IAS2" s="2">
        <f>COUNTIF(IAS11:IAS87,"Adjudicación Directa")</f>
        <v>0</v>
      </c>
      <c r="IAT2" s="2">
        <f>COUNTIF(IAT11:IAT87,"Adjudicación Directa")</f>
        <v>0</v>
      </c>
      <c r="IAU2" s="2">
        <f>COUNTIF(IAU11:IAU87,"Adjudicación Directa")</f>
        <v>0</v>
      </c>
      <c r="IAV2" s="2">
        <f>COUNTIF(IAV11:IAV87,"Adjudicación Directa")</f>
        <v>0</v>
      </c>
      <c r="IAW2" s="2">
        <f>COUNTIF(IAW11:IAW87,"Adjudicación Directa")</f>
        <v>0</v>
      </c>
      <c r="IAX2" s="2">
        <f>COUNTIF(IAX11:IAX87,"Adjudicación Directa")</f>
        <v>0</v>
      </c>
      <c r="IAY2" s="2">
        <f>COUNTIF(IAY11:IAY87,"Adjudicación Directa")</f>
        <v>0</v>
      </c>
      <c r="IAZ2" s="2">
        <f>COUNTIF(IAZ11:IAZ87,"Adjudicación Directa")</f>
        <v>0</v>
      </c>
      <c r="IBA2" s="2">
        <f>COUNTIF(IBA11:IBA87,"Adjudicación Directa")</f>
        <v>0</v>
      </c>
      <c r="IBB2" s="2">
        <f>COUNTIF(IBB11:IBB87,"Adjudicación Directa")</f>
        <v>0</v>
      </c>
      <c r="IBC2" s="2">
        <f>COUNTIF(IBC11:IBC87,"Adjudicación Directa")</f>
        <v>0</v>
      </c>
      <c r="IBD2" s="2">
        <f>COUNTIF(IBD11:IBD87,"Adjudicación Directa")</f>
        <v>0</v>
      </c>
      <c r="IBE2" s="2">
        <f>COUNTIF(IBE11:IBE87,"Adjudicación Directa")</f>
        <v>0</v>
      </c>
      <c r="IBF2" s="2">
        <f>COUNTIF(IBF11:IBF87,"Adjudicación Directa")</f>
        <v>0</v>
      </c>
      <c r="IBG2" s="2">
        <f>COUNTIF(IBG11:IBG87,"Adjudicación Directa")</f>
        <v>0</v>
      </c>
      <c r="IBH2" s="2">
        <f>COUNTIF(IBH11:IBH87,"Adjudicación Directa")</f>
        <v>0</v>
      </c>
      <c r="IBI2" s="2">
        <f>COUNTIF(IBI11:IBI87,"Adjudicación Directa")</f>
        <v>0</v>
      </c>
      <c r="IBJ2" s="2">
        <f>COUNTIF(IBJ11:IBJ87,"Adjudicación Directa")</f>
        <v>0</v>
      </c>
      <c r="IBK2" s="2">
        <f>COUNTIF(IBK11:IBK87,"Adjudicación Directa")</f>
        <v>0</v>
      </c>
      <c r="IBL2" s="2">
        <f>COUNTIF(IBL11:IBL87,"Adjudicación Directa")</f>
        <v>0</v>
      </c>
      <c r="IBM2" s="2">
        <f>COUNTIF(IBM11:IBM87,"Adjudicación Directa")</f>
        <v>0</v>
      </c>
      <c r="IBN2" s="2">
        <f>COUNTIF(IBN11:IBN87,"Adjudicación Directa")</f>
        <v>0</v>
      </c>
      <c r="IBO2" s="2">
        <f>COUNTIF(IBO11:IBO87,"Adjudicación Directa")</f>
        <v>0</v>
      </c>
      <c r="IBP2" s="2">
        <f>COUNTIF(IBP11:IBP87,"Adjudicación Directa")</f>
        <v>0</v>
      </c>
      <c r="IBQ2" s="2">
        <f>COUNTIF(IBQ11:IBQ87,"Adjudicación Directa")</f>
        <v>0</v>
      </c>
      <c r="IBR2" s="2">
        <f>COUNTIF(IBR11:IBR87,"Adjudicación Directa")</f>
        <v>0</v>
      </c>
      <c r="IBS2" s="2">
        <f>COUNTIF(IBS11:IBS87,"Adjudicación Directa")</f>
        <v>0</v>
      </c>
      <c r="IBT2" s="2">
        <f>COUNTIF(IBT11:IBT87,"Adjudicación Directa")</f>
        <v>0</v>
      </c>
      <c r="IBU2" s="2">
        <f>COUNTIF(IBU11:IBU87,"Adjudicación Directa")</f>
        <v>0</v>
      </c>
      <c r="IBV2" s="2">
        <f>COUNTIF(IBV11:IBV87,"Adjudicación Directa")</f>
        <v>0</v>
      </c>
      <c r="IBW2" s="2">
        <f>COUNTIF(IBW11:IBW87,"Adjudicación Directa")</f>
        <v>0</v>
      </c>
      <c r="IBX2" s="2">
        <f>COUNTIF(IBX11:IBX87,"Adjudicación Directa")</f>
        <v>0</v>
      </c>
      <c r="IBY2" s="2">
        <f>COUNTIF(IBY11:IBY87,"Adjudicación Directa")</f>
        <v>0</v>
      </c>
      <c r="IBZ2" s="2">
        <f>COUNTIF(IBZ11:IBZ87,"Adjudicación Directa")</f>
        <v>0</v>
      </c>
      <c r="ICA2" s="2">
        <f>COUNTIF(ICA11:ICA87,"Adjudicación Directa")</f>
        <v>0</v>
      </c>
      <c r="ICB2" s="2">
        <f>COUNTIF(ICB11:ICB87,"Adjudicación Directa")</f>
        <v>0</v>
      </c>
      <c r="ICC2" s="2">
        <f>COUNTIF(ICC11:ICC87,"Adjudicación Directa")</f>
        <v>0</v>
      </c>
      <c r="ICD2" s="2">
        <f>COUNTIF(ICD11:ICD87,"Adjudicación Directa")</f>
        <v>0</v>
      </c>
      <c r="ICE2" s="2">
        <f>COUNTIF(ICE11:ICE87,"Adjudicación Directa")</f>
        <v>0</v>
      </c>
      <c r="ICF2" s="2">
        <f>COUNTIF(ICF11:ICF87,"Adjudicación Directa")</f>
        <v>0</v>
      </c>
      <c r="ICG2" s="2">
        <f>COUNTIF(ICG11:ICG87,"Adjudicación Directa")</f>
        <v>0</v>
      </c>
      <c r="ICH2" s="2">
        <f>COUNTIF(ICH11:ICH87,"Adjudicación Directa")</f>
        <v>0</v>
      </c>
      <c r="ICI2" s="2">
        <f>COUNTIF(ICI11:ICI87,"Adjudicación Directa")</f>
        <v>0</v>
      </c>
      <c r="ICJ2" s="2">
        <f>COUNTIF(ICJ11:ICJ87,"Adjudicación Directa")</f>
        <v>0</v>
      </c>
      <c r="ICK2" s="2">
        <f>COUNTIF(ICK11:ICK87,"Adjudicación Directa")</f>
        <v>0</v>
      </c>
      <c r="ICL2" s="2">
        <f>COUNTIF(ICL11:ICL87,"Adjudicación Directa")</f>
        <v>0</v>
      </c>
      <c r="ICM2" s="2">
        <f>COUNTIF(ICM11:ICM87,"Adjudicación Directa")</f>
        <v>0</v>
      </c>
      <c r="ICN2" s="2">
        <f>COUNTIF(ICN11:ICN87,"Adjudicación Directa")</f>
        <v>0</v>
      </c>
      <c r="ICO2" s="2">
        <f>COUNTIF(ICO11:ICO87,"Adjudicación Directa")</f>
        <v>0</v>
      </c>
      <c r="ICP2" s="2">
        <f>COUNTIF(ICP11:ICP87,"Adjudicación Directa")</f>
        <v>0</v>
      </c>
      <c r="ICQ2" s="2">
        <f>COUNTIF(ICQ11:ICQ87,"Adjudicación Directa")</f>
        <v>0</v>
      </c>
      <c r="ICR2" s="2">
        <f>COUNTIF(ICR11:ICR87,"Adjudicación Directa")</f>
        <v>0</v>
      </c>
      <c r="ICS2" s="2">
        <f>COUNTIF(ICS11:ICS87,"Adjudicación Directa")</f>
        <v>0</v>
      </c>
      <c r="ICT2" s="2">
        <f>COUNTIF(ICT11:ICT87,"Adjudicación Directa")</f>
        <v>0</v>
      </c>
      <c r="ICU2" s="2">
        <f>COUNTIF(ICU11:ICU87,"Adjudicación Directa")</f>
        <v>0</v>
      </c>
      <c r="ICV2" s="2">
        <f>COUNTIF(ICV11:ICV87,"Adjudicación Directa")</f>
        <v>0</v>
      </c>
      <c r="ICW2" s="2">
        <f>COUNTIF(ICW11:ICW87,"Adjudicación Directa")</f>
        <v>0</v>
      </c>
      <c r="ICX2" s="2">
        <f>COUNTIF(ICX11:ICX87,"Adjudicación Directa")</f>
        <v>0</v>
      </c>
      <c r="ICY2" s="2">
        <f>COUNTIF(ICY11:ICY87,"Adjudicación Directa")</f>
        <v>0</v>
      </c>
      <c r="ICZ2" s="2">
        <f>COUNTIF(ICZ11:ICZ87,"Adjudicación Directa")</f>
        <v>0</v>
      </c>
      <c r="IDA2" s="2">
        <f>COUNTIF(IDA11:IDA87,"Adjudicación Directa")</f>
        <v>0</v>
      </c>
      <c r="IDB2" s="2">
        <f>COUNTIF(IDB11:IDB87,"Adjudicación Directa")</f>
        <v>0</v>
      </c>
      <c r="IDC2" s="2">
        <f>COUNTIF(IDC11:IDC87,"Adjudicación Directa")</f>
        <v>0</v>
      </c>
      <c r="IDD2" s="2">
        <f>COUNTIF(IDD11:IDD87,"Adjudicación Directa")</f>
        <v>0</v>
      </c>
      <c r="IDE2" s="2">
        <f>COUNTIF(IDE11:IDE87,"Adjudicación Directa")</f>
        <v>0</v>
      </c>
      <c r="IDF2" s="2">
        <f>COUNTIF(IDF11:IDF87,"Adjudicación Directa")</f>
        <v>0</v>
      </c>
      <c r="IDG2" s="2">
        <f>COUNTIF(IDG11:IDG87,"Adjudicación Directa")</f>
        <v>0</v>
      </c>
      <c r="IDH2" s="2">
        <f>COUNTIF(IDH11:IDH87,"Adjudicación Directa")</f>
        <v>0</v>
      </c>
      <c r="IDI2" s="2">
        <f>COUNTIF(IDI11:IDI87,"Adjudicación Directa")</f>
        <v>0</v>
      </c>
      <c r="IDJ2" s="2">
        <f>COUNTIF(IDJ11:IDJ87,"Adjudicación Directa")</f>
        <v>0</v>
      </c>
      <c r="IDK2" s="2">
        <f>COUNTIF(IDK11:IDK87,"Adjudicación Directa")</f>
        <v>0</v>
      </c>
      <c r="IDL2" s="2">
        <f>COUNTIF(IDL11:IDL87,"Adjudicación Directa")</f>
        <v>0</v>
      </c>
      <c r="IDM2" s="2">
        <f>COUNTIF(IDM11:IDM87,"Adjudicación Directa")</f>
        <v>0</v>
      </c>
      <c r="IDN2" s="2">
        <f>COUNTIF(IDN11:IDN87,"Adjudicación Directa")</f>
        <v>0</v>
      </c>
      <c r="IDO2" s="2">
        <f>COUNTIF(IDO11:IDO87,"Adjudicación Directa")</f>
        <v>0</v>
      </c>
      <c r="IDP2" s="2">
        <f>COUNTIF(IDP11:IDP87,"Adjudicación Directa")</f>
        <v>0</v>
      </c>
      <c r="IDQ2" s="2">
        <f>COUNTIF(IDQ11:IDQ87,"Adjudicación Directa")</f>
        <v>0</v>
      </c>
      <c r="IDR2" s="2">
        <f>COUNTIF(IDR11:IDR87,"Adjudicación Directa")</f>
        <v>0</v>
      </c>
      <c r="IDS2" s="2">
        <f>COUNTIF(IDS11:IDS87,"Adjudicación Directa")</f>
        <v>0</v>
      </c>
      <c r="IDT2" s="2">
        <f>COUNTIF(IDT11:IDT87,"Adjudicación Directa")</f>
        <v>0</v>
      </c>
      <c r="IDU2" s="2">
        <f>COUNTIF(IDU11:IDU87,"Adjudicación Directa")</f>
        <v>0</v>
      </c>
      <c r="IDV2" s="2">
        <f>COUNTIF(IDV11:IDV87,"Adjudicación Directa")</f>
        <v>0</v>
      </c>
      <c r="IDW2" s="2">
        <f>COUNTIF(IDW11:IDW87,"Adjudicación Directa")</f>
        <v>0</v>
      </c>
      <c r="IDX2" s="2">
        <f>COUNTIF(IDX11:IDX87,"Adjudicación Directa")</f>
        <v>0</v>
      </c>
      <c r="IDY2" s="2">
        <f>COUNTIF(IDY11:IDY87,"Adjudicación Directa")</f>
        <v>0</v>
      </c>
      <c r="IDZ2" s="2">
        <f>COUNTIF(IDZ11:IDZ87,"Adjudicación Directa")</f>
        <v>0</v>
      </c>
      <c r="IEA2" s="2">
        <f>COUNTIF(IEA11:IEA87,"Adjudicación Directa")</f>
        <v>0</v>
      </c>
      <c r="IEB2" s="2">
        <f>COUNTIF(IEB11:IEB87,"Adjudicación Directa")</f>
        <v>0</v>
      </c>
      <c r="IEC2" s="2">
        <f>COUNTIF(IEC11:IEC87,"Adjudicación Directa")</f>
        <v>0</v>
      </c>
      <c r="IED2" s="2">
        <f>COUNTIF(IED11:IED87,"Adjudicación Directa")</f>
        <v>0</v>
      </c>
      <c r="IEE2" s="2">
        <f>COUNTIF(IEE11:IEE87,"Adjudicación Directa")</f>
        <v>0</v>
      </c>
      <c r="IEF2" s="2">
        <f>COUNTIF(IEF11:IEF87,"Adjudicación Directa")</f>
        <v>0</v>
      </c>
      <c r="IEG2" s="2">
        <f>COUNTIF(IEG11:IEG87,"Adjudicación Directa")</f>
        <v>0</v>
      </c>
      <c r="IEH2" s="2">
        <f>COUNTIF(IEH11:IEH87,"Adjudicación Directa")</f>
        <v>0</v>
      </c>
      <c r="IEI2" s="2">
        <f>COUNTIF(IEI11:IEI87,"Adjudicación Directa")</f>
        <v>0</v>
      </c>
      <c r="IEJ2" s="2">
        <f>COUNTIF(IEJ11:IEJ87,"Adjudicación Directa")</f>
        <v>0</v>
      </c>
      <c r="IEK2" s="2">
        <f>COUNTIF(IEK11:IEK87,"Adjudicación Directa")</f>
        <v>0</v>
      </c>
      <c r="IEL2" s="2">
        <f>COUNTIF(IEL11:IEL87,"Adjudicación Directa")</f>
        <v>0</v>
      </c>
      <c r="IEM2" s="2">
        <f>COUNTIF(IEM11:IEM87,"Adjudicación Directa")</f>
        <v>0</v>
      </c>
      <c r="IEN2" s="2">
        <f>COUNTIF(IEN11:IEN87,"Adjudicación Directa")</f>
        <v>0</v>
      </c>
      <c r="IEO2" s="2">
        <f>COUNTIF(IEO11:IEO87,"Adjudicación Directa")</f>
        <v>0</v>
      </c>
      <c r="IEP2" s="2">
        <f>COUNTIF(IEP11:IEP87,"Adjudicación Directa")</f>
        <v>0</v>
      </c>
      <c r="IEQ2" s="2">
        <f>COUNTIF(IEQ11:IEQ87,"Adjudicación Directa")</f>
        <v>0</v>
      </c>
      <c r="IER2" s="2">
        <f>COUNTIF(IER11:IER87,"Adjudicación Directa")</f>
        <v>0</v>
      </c>
      <c r="IES2" s="2">
        <f>COUNTIF(IES11:IES87,"Adjudicación Directa")</f>
        <v>0</v>
      </c>
      <c r="IET2" s="2">
        <f>COUNTIF(IET11:IET87,"Adjudicación Directa")</f>
        <v>0</v>
      </c>
      <c r="IEU2" s="2">
        <f>COUNTIF(IEU11:IEU87,"Adjudicación Directa")</f>
        <v>0</v>
      </c>
      <c r="IEV2" s="2">
        <f>COUNTIF(IEV11:IEV87,"Adjudicación Directa")</f>
        <v>0</v>
      </c>
      <c r="IEW2" s="2">
        <f>COUNTIF(IEW11:IEW87,"Adjudicación Directa")</f>
        <v>0</v>
      </c>
      <c r="IEX2" s="2">
        <f>COUNTIF(IEX11:IEX87,"Adjudicación Directa")</f>
        <v>0</v>
      </c>
      <c r="IEY2" s="2">
        <f>COUNTIF(IEY11:IEY87,"Adjudicación Directa")</f>
        <v>0</v>
      </c>
      <c r="IEZ2" s="2">
        <f>COUNTIF(IEZ11:IEZ87,"Adjudicación Directa")</f>
        <v>0</v>
      </c>
      <c r="IFA2" s="2">
        <f>COUNTIF(IFA11:IFA87,"Adjudicación Directa")</f>
        <v>0</v>
      </c>
      <c r="IFB2" s="2">
        <f>COUNTIF(IFB11:IFB87,"Adjudicación Directa")</f>
        <v>0</v>
      </c>
      <c r="IFC2" s="2">
        <f>COUNTIF(IFC11:IFC87,"Adjudicación Directa")</f>
        <v>0</v>
      </c>
      <c r="IFD2" s="2">
        <f>COUNTIF(IFD11:IFD87,"Adjudicación Directa")</f>
        <v>0</v>
      </c>
      <c r="IFE2" s="2">
        <f>COUNTIF(IFE11:IFE87,"Adjudicación Directa")</f>
        <v>0</v>
      </c>
      <c r="IFF2" s="2">
        <f>COUNTIF(IFF11:IFF87,"Adjudicación Directa")</f>
        <v>0</v>
      </c>
      <c r="IFG2" s="2">
        <f>COUNTIF(IFG11:IFG87,"Adjudicación Directa")</f>
        <v>0</v>
      </c>
      <c r="IFH2" s="2">
        <f>COUNTIF(IFH11:IFH87,"Adjudicación Directa")</f>
        <v>0</v>
      </c>
      <c r="IFI2" s="2">
        <f>COUNTIF(IFI11:IFI87,"Adjudicación Directa")</f>
        <v>0</v>
      </c>
      <c r="IFJ2" s="2">
        <f>COUNTIF(IFJ11:IFJ87,"Adjudicación Directa")</f>
        <v>0</v>
      </c>
      <c r="IFK2" s="2">
        <f>COUNTIF(IFK11:IFK87,"Adjudicación Directa")</f>
        <v>0</v>
      </c>
      <c r="IFL2" s="2">
        <f>COUNTIF(IFL11:IFL87,"Adjudicación Directa")</f>
        <v>0</v>
      </c>
      <c r="IFM2" s="2">
        <f>COUNTIF(IFM11:IFM87,"Adjudicación Directa")</f>
        <v>0</v>
      </c>
      <c r="IFN2" s="2">
        <f>COUNTIF(IFN11:IFN87,"Adjudicación Directa")</f>
        <v>0</v>
      </c>
      <c r="IFO2" s="2">
        <f>COUNTIF(IFO11:IFO87,"Adjudicación Directa")</f>
        <v>0</v>
      </c>
      <c r="IFP2" s="2">
        <f>COUNTIF(IFP11:IFP87,"Adjudicación Directa")</f>
        <v>0</v>
      </c>
      <c r="IFQ2" s="2">
        <f>COUNTIF(IFQ11:IFQ87,"Adjudicación Directa")</f>
        <v>0</v>
      </c>
      <c r="IFR2" s="2">
        <f>COUNTIF(IFR11:IFR87,"Adjudicación Directa")</f>
        <v>0</v>
      </c>
      <c r="IFS2" s="2">
        <f>COUNTIF(IFS11:IFS87,"Adjudicación Directa")</f>
        <v>0</v>
      </c>
      <c r="IFT2" s="2">
        <f>COUNTIF(IFT11:IFT87,"Adjudicación Directa")</f>
        <v>0</v>
      </c>
      <c r="IFU2" s="2">
        <f>COUNTIF(IFU11:IFU87,"Adjudicación Directa")</f>
        <v>0</v>
      </c>
      <c r="IFV2" s="2">
        <f>COUNTIF(IFV11:IFV87,"Adjudicación Directa")</f>
        <v>0</v>
      </c>
      <c r="IFW2" s="2">
        <f>COUNTIF(IFW11:IFW87,"Adjudicación Directa")</f>
        <v>0</v>
      </c>
      <c r="IFX2" s="2">
        <f>COUNTIF(IFX11:IFX87,"Adjudicación Directa")</f>
        <v>0</v>
      </c>
      <c r="IFY2" s="2">
        <f>COUNTIF(IFY11:IFY87,"Adjudicación Directa")</f>
        <v>0</v>
      </c>
      <c r="IFZ2" s="2">
        <f>COUNTIF(IFZ11:IFZ87,"Adjudicación Directa")</f>
        <v>0</v>
      </c>
      <c r="IGA2" s="2">
        <f>COUNTIF(IGA11:IGA87,"Adjudicación Directa")</f>
        <v>0</v>
      </c>
      <c r="IGB2" s="2">
        <f>COUNTIF(IGB11:IGB87,"Adjudicación Directa")</f>
        <v>0</v>
      </c>
      <c r="IGC2" s="2">
        <f>COUNTIF(IGC11:IGC87,"Adjudicación Directa")</f>
        <v>0</v>
      </c>
      <c r="IGD2" s="2">
        <f>COUNTIF(IGD11:IGD87,"Adjudicación Directa")</f>
        <v>0</v>
      </c>
      <c r="IGE2" s="2">
        <f>COUNTIF(IGE11:IGE87,"Adjudicación Directa")</f>
        <v>0</v>
      </c>
      <c r="IGF2" s="2">
        <f>COUNTIF(IGF11:IGF87,"Adjudicación Directa")</f>
        <v>0</v>
      </c>
      <c r="IGG2" s="2">
        <f>COUNTIF(IGG11:IGG87,"Adjudicación Directa")</f>
        <v>0</v>
      </c>
      <c r="IGH2" s="2">
        <f>COUNTIF(IGH11:IGH87,"Adjudicación Directa")</f>
        <v>0</v>
      </c>
      <c r="IGI2" s="2">
        <f>COUNTIF(IGI11:IGI87,"Adjudicación Directa")</f>
        <v>0</v>
      </c>
      <c r="IGJ2" s="2">
        <f>COUNTIF(IGJ11:IGJ87,"Adjudicación Directa")</f>
        <v>0</v>
      </c>
      <c r="IGK2" s="2">
        <f>COUNTIF(IGK11:IGK87,"Adjudicación Directa")</f>
        <v>0</v>
      </c>
      <c r="IGL2" s="2">
        <f>COUNTIF(IGL11:IGL87,"Adjudicación Directa")</f>
        <v>0</v>
      </c>
      <c r="IGM2" s="2">
        <f>COUNTIF(IGM11:IGM87,"Adjudicación Directa")</f>
        <v>0</v>
      </c>
      <c r="IGN2" s="2">
        <f>COUNTIF(IGN11:IGN87,"Adjudicación Directa")</f>
        <v>0</v>
      </c>
      <c r="IGO2" s="2">
        <f>COUNTIF(IGO11:IGO87,"Adjudicación Directa")</f>
        <v>0</v>
      </c>
      <c r="IGP2" s="2">
        <f>COUNTIF(IGP11:IGP87,"Adjudicación Directa")</f>
        <v>0</v>
      </c>
      <c r="IGQ2" s="2">
        <f>COUNTIF(IGQ11:IGQ87,"Adjudicación Directa")</f>
        <v>0</v>
      </c>
      <c r="IGR2" s="2">
        <f>COUNTIF(IGR11:IGR87,"Adjudicación Directa")</f>
        <v>0</v>
      </c>
      <c r="IGS2" s="2">
        <f>COUNTIF(IGS11:IGS87,"Adjudicación Directa")</f>
        <v>0</v>
      </c>
      <c r="IGT2" s="2">
        <f>COUNTIF(IGT11:IGT87,"Adjudicación Directa")</f>
        <v>0</v>
      </c>
      <c r="IGU2" s="2">
        <f>COUNTIF(IGU11:IGU87,"Adjudicación Directa")</f>
        <v>0</v>
      </c>
      <c r="IGV2" s="2">
        <f>COUNTIF(IGV11:IGV87,"Adjudicación Directa")</f>
        <v>0</v>
      </c>
      <c r="IGW2" s="2">
        <f>COUNTIF(IGW11:IGW87,"Adjudicación Directa")</f>
        <v>0</v>
      </c>
      <c r="IGX2" s="2">
        <f>COUNTIF(IGX11:IGX87,"Adjudicación Directa")</f>
        <v>0</v>
      </c>
      <c r="IGY2" s="2">
        <f>COUNTIF(IGY11:IGY87,"Adjudicación Directa")</f>
        <v>0</v>
      </c>
      <c r="IGZ2" s="2">
        <f>COUNTIF(IGZ11:IGZ87,"Adjudicación Directa")</f>
        <v>0</v>
      </c>
      <c r="IHA2" s="2">
        <f>COUNTIF(IHA11:IHA87,"Adjudicación Directa")</f>
        <v>0</v>
      </c>
      <c r="IHB2" s="2">
        <f>COUNTIF(IHB11:IHB87,"Adjudicación Directa")</f>
        <v>0</v>
      </c>
      <c r="IHC2" s="2">
        <f>COUNTIF(IHC11:IHC87,"Adjudicación Directa")</f>
        <v>0</v>
      </c>
      <c r="IHD2" s="2">
        <f>COUNTIF(IHD11:IHD87,"Adjudicación Directa")</f>
        <v>0</v>
      </c>
      <c r="IHE2" s="2">
        <f>COUNTIF(IHE11:IHE87,"Adjudicación Directa")</f>
        <v>0</v>
      </c>
      <c r="IHF2" s="2">
        <f>COUNTIF(IHF11:IHF87,"Adjudicación Directa")</f>
        <v>0</v>
      </c>
      <c r="IHG2" s="2">
        <f>COUNTIF(IHG11:IHG87,"Adjudicación Directa")</f>
        <v>0</v>
      </c>
      <c r="IHH2" s="2">
        <f>COUNTIF(IHH11:IHH87,"Adjudicación Directa")</f>
        <v>0</v>
      </c>
      <c r="IHI2" s="2">
        <f>COUNTIF(IHI11:IHI87,"Adjudicación Directa")</f>
        <v>0</v>
      </c>
      <c r="IHJ2" s="2">
        <f>COUNTIF(IHJ11:IHJ87,"Adjudicación Directa")</f>
        <v>0</v>
      </c>
      <c r="IHK2" s="2">
        <f>COUNTIF(IHK11:IHK87,"Adjudicación Directa")</f>
        <v>0</v>
      </c>
      <c r="IHL2" s="2">
        <f>COUNTIF(IHL11:IHL87,"Adjudicación Directa")</f>
        <v>0</v>
      </c>
      <c r="IHM2" s="2">
        <f>COUNTIF(IHM11:IHM87,"Adjudicación Directa")</f>
        <v>0</v>
      </c>
      <c r="IHN2" s="2">
        <f>COUNTIF(IHN11:IHN87,"Adjudicación Directa")</f>
        <v>0</v>
      </c>
      <c r="IHO2" s="2">
        <f>COUNTIF(IHO11:IHO87,"Adjudicación Directa")</f>
        <v>0</v>
      </c>
      <c r="IHP2" s="2">
        <f>COUNTIF(IHP11:IHP87,"Adjudicación Directa")</f>
        <v>0</v>
      </c>
      <c r="IHQ2" s="2">
        <f>COUNTIF(IHQ11:IHQ87,"Adjudicación Directa")</f>
        <v>0</v>
      </c>
      <c r="IHR2" s="2">
        <f>COUNTIF(IHR11:IHR87,"Adjudicación Directa")</f>
        <v>0</v>
      </c>
      <c r="IHS2" s="2">
        <f>COUNTIF(IHS11:IHS87,"Adjudicación Directa")</f>
        <v>0</v>
      </c>
      <c r="IHT2" s="2">
        <f>COUNTIF(IHT11:IHT87,"Adjudicación Directa")</f>
        <v>0</v>
      </c>
      <c r="IHU2" s="2">
        <f>COUNTIF(IHU11:IHU87,"Adjudicación Directa")</f>
        <v>0</v>
      </c>
      <c r="IHV2" s="2">
        <f>COUNTIF(IHV11:IHV87,"Adjudicación Directa")</f>
        <v>0</v>
      </c>
      <c r="IHW2" s="2">
        <f>COUNTIF(IHW11:IHW87,"Adjudicación Directa")</f>
        <v>0</v>
      </c>
      <c r="IHX2" s="2">
        <f>COUNTIF(IHX11:IHX87,"Adjudicación Directa")</f>
        <v>0</v>
      </c>
      <c r="IHY2" s="2">
        <f>COUNTIF(IHY11:IHY87,"Adjudicación Directa")</f>
        <v>0</v>
      </c>
      <c r="IHZ2" s="2">
        <f>COUNTIF(IHZ11:IHZ87,"Adjudicación Directa")</f>
        <v>0</v>
      </c>
      <c r="IIA2" s="2">
        <f>COUNTIF(IIA11:IIA87,"Adjudicación Directa")</f>
        <v>0</v>
      </c>
      <c r="IIB2" s="2">
        <f>COUNTIF(IIB11:IIB87,"Adjudicación Directa")</f>
        <v>0</v>
      </c>
      <c r="IIC2" s="2">
        <f>COUNTIF(IIC11:IIC87,"Adjudicación Directa")</f>
        <v>0</v>
      </c>
      <c r="IID2" s="2">
        <f>COUNTIF(IID11:IID87,"Adjudicación Directa")</f>
        <v>0</v>
      </c>
      <c r="IIE2" s="2">
        <f>COUNTIF(IIE11:IIE87,"Adjudicación Directa")</f>
        <v>0</v>
      </c>
      <c r="IIF2" s="2">
        <f>COUNTIF(IIF11:IIF87,"Adjudicación Directa")</f>
        <v>0</v>
      </c>
      <c r="IIG2" s="2">
        <f>COUNTIF(IIG11:IIG87,"Adjudicación Directa")</f>
        <v>0</v>
      </c>
      <c r="IIH2" s="2">
        <f>COUNTIF(IIH11:IIH87,"Adjudicación Directa")</f>
        <v>0</v>
      </c>
      <c r="III2" s="2">
        <f>COUNTIF(III11:III87,"Adjudicación Directa")</f>
        <v>0</v>
      </c>
      <c r="IIJ2" s="2">
        <f>COUNTIF(IIJ11:IIJ87,"Adjudicación Directa")</f>
        <v>0</v>
      </c>
      <c r="IIK2" s="2">
        <f>COUNTIF(IIK11:IIK87,"Adjudicación Directa")</f>
        <v>0</v>
      </c>
      <c r="IIL2" s="2">
        <f>COUNTIF(IIL11:IIL87,"Adjudicación Directa")</f>
        <v>0</v>
      </c>
      <c r="IIM2" s="2">
        <f>COUNTIF(IIM11:IIM87,"Adjudicación Directa")</f>
        <v>0</v>
      </c>
      <c r="IIN2" s="2">
        <f>COUNTIF(IIN11:IIN87,"Adjudicación Directa")</f>
        <v>0</v>
      </c>
      <c r="IIO2" s="2">
        <f>COUNTIF(IIO11:IIO87,"Adjudicación Directa")</f>
        <v>0</v>
      </c>
      <c r="IIP2" s="2">
        <f>COUNTIF(IIP11:IIP87,"Adjudicación Directa")</f>
        <v>0</v>
      </c>
      <c r="IIQ2" s="2">
        <f>COUNTIF(IIQ11:IIQ87,"Adjudicación Directa")</f>
        <v>0</v>
      </c>
      <c r="IIR2" s="2">
        <f>COUNTIF(IIR11:IIR87,"Adjudicación Directa")</f>
        <v>0</v>
      </c>
      <c r="IIS2" s="2">
        <f>COUNTIF(IIS11:IIS87,"Adjudicación Directa")</f>
        <v>0</v>
      </c>
      <c r="IIT2" s="2">
        <f>COUNTIF(IIT11:IIT87,"Adjudicación Directa")</f>
        <v>0</v>
      </c>
      <c r="IIU2" s="2">
        <f>COUNTIF(IIU11:IIU87,"Adjudicación Directa")</f>
        <v>0</v>
      </c>
      <c r="IIV2" s="2">
        <f>COUNTIF(IIV11:IIV87,"Adjudicación Directa")</f>
        <v>0</v>
      </c>
      <c r="IIW2" s="2">
        <f>COUNTIF(IIW11:IIW87,"Adjudicación Directa")</f>
        <v>0</v>
      </c>
      <c r="IIX2" s="2">
        <f>COUNTIF(IIX11:IIX87,"Adjudicación Directa")</f>
        <v>0</v>
      </c>
      <c r="IIY2" s="2">
        <f>COUNTIF(IIY11:IIY87,"Adjudicación Directa")</f>
        <v>0</v>
      </c>
      <c r="IIZ2" s="2">
        <f>COUNTIF(IIZ11:IIZ87,"Adjudicación Directa")</f>
        <v>0</v>
      </c>
      <c r="IJA2" s="2">
        <f>COUNTIF(IJA11:IJA87,"Adjudicación Directa")</f>
        <v>0</v>
      </c>
      <c r="IJB2" s="2">
        <f>COUNTIF(IJB11:IJB87,"Adjudicación Directa")</f>
        <v>0</v>
      </c>
      <c r="IJC2" s="2">
        <f>COUNTIF(IJC11:IJC87,"Adjudicación Directa")</f>
        <v>0</v>
      </c>
      <c r="IJD2" s="2">
        <f>COUNTIF(IJD11:IJD87,"Adjudicación Directa")</f>
        <v>0</v>
      </c>
      <c r="IJE2" s="2">
        <f>COUNTIF(IJE11:IJE87,"Adjudicación Directa")</f>
        <v>0</v>
      </c>
      <c r="IJF2" s="2">
        <f>COUNTIF(IJF11:IJF87,"Adjudicación Directa")</f>
        <v>0</v>
      </c>
      <c r="IJG2" s="2">
        <f>COUNTIF(IJG11:IJG87,"Adjudicación Directa")</f>
        <v>0</v>
      </c>
      <c r="IJH2" s="2">
        <f>COUNTIF(IJH11:IJH87,"Adjudicación Directa")</f>
        <v>0</v>
      </c>
      <c r="IJI2" s="2">
        <f>COUNTIF(IJI11:IJI87,"Adjudicación Directa")</f>
        <v>0</v>
      </c>
      <c r="IJJ2" s="2">
        <f>COUNTIF(IJJ11:IJJ87,"Adjudicación Directa")</f>
        <v>0</v>
      </c>
      <c r="IJK2" s="2">
        <f>COUNTIF(IJK11:IJK87,"Adjudicación Directa")</f>
        <v>0</v>
      </c>
      <c r="IJL2" s="2">
        <f>COUNTIF(IJL11:IJL87,"Adjudicación Directa")</f>
        <v>0</v>
      </c>
      <c r="IJM2" s="2">
        <f>COUNTIF(IJM11:IJM87,"Adjudicación Directa")</f>
        <v>0</v>
      </c>
      <c r="IJN2" s="2">
        <f>COUNTIF(IJN11:IJN87,"Adjudicación Directa")</f>
        <v>0</v>
      </c>
      <c r="IJO2" s="2">
        <f>COUNTIF(IJO11:IJO87,"Adjudicación Directa")</f>
        <v>0</v>
      </c>
      <c r="IJP2" s="2">
        <f>COUNTIF(IJP11:IJP87,"Adjudicación Directa")</f>
        <v>0</v>
      </c>
      <c r="IJQ2" s="2">
        <f>COUNTIF(IJQ11:IJQ87,"Adjudicación Directa")</f>
        <v>0</v>
      </c>
      <c r="IJR2" s="2">
        <f>COUNTIF(IJR11:IJR87,"Adjudicación Directa")</f>
        <v>0</v>
      </c>
      <c r="IJS2" s="2">
        <f>COUNTIF(IJS11:IJS87,"Adjudicación Directa")</f>
        <v>0</v>
      </c>
      <c r="IJT2" s="2">
        <f>COUNTIF(IJT11:IJT87,"Adjudicación Directa")</f>
        <v>0</v>
      </c>
      <c r="IJU2" s="2">
        <f>COUNTIF(IJU11:IJU87,"Adjudicación Directa")</f>
        <v>0</v>
      </c>
      <c r="IJV2" s="2">
        <f>COUNTIF(IJV11:IJV87,"Adjudicación Directa")</f>
        <v>0</v>
      </c>
      <c r="IJW2" s="2">
        <f>COUNTIF(IJW11:IJW87,"Adjudicación Directa")</f>
        <v>0</v>
      </c>
      <c r="IJX2" s="2">
        <f>COUNTIF(IJX11:IJX87,"Adjudicación Directa")</f>
        <v>0</v>
      </c>
      <c r="IJY2" s="2">
        <f>COUNTIF(IJY11:IJY87,"Adjudicación Directa")</f>
        <v>0</v>
      </c>
      <c r="IJZ2" s="2">
        <f>COUNTIF(IJZ11:IJZ87,"Adjudicación Directa")</f>
        <v>0</v>
      </c>
      <c r="IKA2" s="2">
        <f>COUNTIF(IKA11:IKA87,"Adjudicación Directa")</f>
        <v>0</v>
      </c>
      <c r="IKB2" s="2">
        <f>COUNTIF(IKB11:IKB87,"Adjudicación Directa")</f>
        <v>0</v>
      </c>
      <c r="IKC2" s="2">
        <f>COUNTIF(IKC11:IKC87,"Adjudicación Directa")</f>
        <v>0</v>
      </c>
      <c r="IKD2" s="2">
        <f>COUNTIF(IKD11:IKD87,"Adjudicación Directa")</f>
        <v>0</v>
      </c>
      <c r="IKE2" s="2">
        <f>COUNTIF(IKE11:IKE87,"Adjudicación Directa")</f>
        <v>0</v>
      </c>
      <c r="IKF2" s="2">
        <f>COUNTIF(IKF11:IKF87,"Adjudicación Directa")</f>
        <v>0</v>
      </c>
      <c r="IKG2" s="2">
        <f>COUNTIF(IKG11:IKG87,"Adjudicación Directa")</f>
        <v>0</v>
      </c>
      <c r="IKH2" s="2">
        <f>COUNTIF(IKH11:IKH87,"Adjudicación Directa")</f>
        <v>0</v>
      </c>
      <c r="IKI2" s="2">
        <f>COUNTIF(IKI11:IKI87,"Adjudicación Directa")</f>
        <v>0</v>
      </c>
      <c r="IKJ2" s="2">
        <f>COUNTIF(IKJ11:IKJ87,"Adjudicación Directa")</f>
        <v>0</v>
      </c>
      <c r="IKK2" s="2">
        <f>COUNTIF(IKK11:IKK87,"Adjudicación Directa")</f>
        <v>0</v>
      </c>
      <c r="IKL2" s="2">
        <f>COUNTIF(IKL11:IKL87,"Adjudicación Directa")</f>
        <v>0</v>
      </c>
      <c r="IKM2" s="2">
        <f>COUNTIF(IKM11:IKM87,"Adjudicación Directa")</f>
        <v>0</v>
      </c>
      <c r="IKN2" s="2">
        <f>COUNTIF(IKN11:IKN87,"Adjudicación Directa")</f>
        <v>0</v>
      </c>
      <c r="IKO2" s="2">
        <f>COUNTIF(IKO11:IKO87,"Adjudicación Directa")</f>
        <v>0</v>
      </c>
      <c r="IKP2" s="2">
        <f>COUNTIF(IKP11:IKP87,"Adjudicación Directa")</f>
        <v>0</v>
      </c>
      <c r="IKQ2" s="2">
        <f>COUNTIF(IKQ11:IKQ87,"Adjudicación Directa")</f>
        <v>0</v>
      </c>
      <c r="IKR2" s="2">
        <f>COUNTIF(IKR11:IKR87,"Adjudicación Directa")</f>
        <v>0</v>
      </c>
      <c r="IKS2" s="2">
        <f>COUNTIF(IKS11:IKS87,"Adjudicación Directa")</f>
        <v>0</v>
      </c>
      <c r="IKT2" s="2">
        <f>COUNTIF(IKT11:IKT87,"Adjudicación Directa")</f>
        <v>0</v>
      </c>
      <c r="IKU2" s="2">
        <f>COUNTIF(IKU11:IKU87,"Adjudicación Directa")</f>
        <v>0</v>
      </c>
      <c r="IKV2" s="2">
        <f>COUNTIF(IKV11:IKV87,"Adjudicación Directa")</f>
        <v>0</v>
      </c>
      <c r="IKW2" s="2">
        <f>COUNTIF(IKW11:IKW87,"Adjudicación Directa")</f>
        <v>0</v>
      </c>
      <c r="IKX2" s="2">
        <f>COUNTIF(IKX11:IKX87,"Adjudicación Directa")</f>
        <v>0</v>
      </c>
      <c r="IKY2" s="2">
        <f>COUNTIF(IKY11:IKY87,"Adjudicación Directa")</f>
        <v>0</v>
      </c>
      <c r="IKZ2" s="2">
        <f>COUNTIF(IKZ11:IKZ87,"Adjudicación Directa")</f>
        <v>0</v>
      </c>
      <c r="ILA2" s="2">
        <f>COUNTIF(ILA11:ILA87,"Adjudicación Directa")</f>
        <v>0</v>
      </c>
      <c r="ILB2" s="2">
        <f>COUNTIF(ILB11:ILB87,"Adjudicación Directa")</f>
        <v>0</v>
      </c>
      <c r="ILC2" s="2">
        <f>COUNTIF(ILC11:ILC87,"Adjudicación Directa")</f>
        <v>0</v>
      </c>
      <c r="ILD2" s="2">
        <f>COUNTIF(ILD11:ILD87,"Adjudicación Directa")</f>
        <v>0</v>
      </c>
      <c r="ILE2" s="2">
        <f>COUNTIF(ILE11:ILE87,"Adjudicación Directa")</f>
        <v>0</v>
      </c>
      <c r="ILF2" s="2">
        <f>COUNTIF(ILF11:ILF87,"Adjudicación Directa")</f>
        <v>0</v>
      </c>
      <c r="ILG2" s="2">
        <f>COUNTIF(ILG11:ILG87,"Adjudicación Directa")</f>
        <v>0</v>
      </c>
      <c r="ILH2" s="2">
        <f>COUNTIF(ILH11:ILH87,"Adjudicación Directa")</f>
        <v>0</v>
      </c>
      <c r="ILI2" s="2">
        <f>COUNTIF(ILI11:ILI87,"Adjudicación Directa")</f>
        <v>0</v>
      </c>
      <c r="ILJ2" s="2">
        <f>COUNTIF(ILJ11:ILJ87,"Adjudicación Directa")</f>
        <v>0</v>
      </c>
      <c r="ILK2" s="2">
        <f>COUNTIF(ILK11:ILK87,"Adjudicación Directa")</f>
        <v>0</v>
      </c>
      <c r="ILL2" s="2">
        <f>COUNTIF(ILL11:ILL87,"Adjudicación Directa")</f>
        <v>0</v>
      </c>
      <c r="ILM2" s="2">
        <f>COUNTIF(ILM11:ILM87,"Adjudicación Directa")</f>
        <v>0</v>
      </c>
      <c r="ILN2" s="2">
        <f>COUNTIF(ILN11:ILN87,"Adjudicación Directa")</f>
        <v>0</v>
      </c>
      <c r="ILO2" s="2">
        <f>COUNTIF(ILO11:ILO87,"Adjudicación Directa")</f>
        <v>0</v>
      </c>
      <c r="ILP2" s="2">
        <f>COUNTIF(ILP11:ILP87,"Adjudicación Directa")</f>
        <v>0</v>
      </c>
      <c r="ILQ2" s="2">
        <f>COUNTIF(ILQ11:ILQ87,"Adjudicación Directa")</f>
        <v>0</v>
      </c>
      <c r="ILR2" s="2">
        <f>COUNTIF(ILR11:ILR87,"Adjudicación Directa")</f>
        <v>0</v>
      </c>
      <c r="ILS2" s="2">
        <f>COUNTIF(ILS11:ILS87,"Adjudicación Directa")</f>
        <v>0</v>
      </c>
      <c r="ILT2" s="2">
        <f>COUNTIF(ILT11:ILT87,"Adjudicación Directa")</f>
        <v>0</v>
      </c>
      <c r="ILU2" s="2">
        <f>COUNTIF(ILU11:ILU87,"Adjudicación Directa")</f>
        <v>0</v>
      </c>
      <c r="ILV2" s="2">
        <f>COUNTIF(ILV11:ILV87,"Adjudicación Directa")</f>
        <v>0</v>
      </c>
      <c r="ILW2" s="2">
        <f>COUNTIF(ILW11:ILW87,"Adjudicación Directa")</f>
        <v>0</v>
      </c>
      <c r="ILX2" s="2">
        <f>COUNTIF(ILX11:ILX87,"Adjudicación Directa")</f>
        <v>0</v>
      </c>
      <c r="ILY2" s="2">
        <f>COUNTIF(ILY11:ILY87,"Adjudicación Directa")</f>
        <v>0</v>
      </c>
      <c r="ILZ2" s="2">
        <f>COUNTIF(ILZ11:ILZ87,"Adjudicación Directa")</f>
        <v>0</v>
      </c>
      <c r="IMA2" s="2">
        <f>COUNTIF(IMA11:IMA87,"Adjudicación Directa")</f>
        <v>0</v>
      </c>
      <c r="IMB2" s="2">
        <f>COUNTIF(IMB11:IMB87,"Adjudicación Directa")</f>
        <v>0</v>
      </c>
      <c r="IMC2" s="2">
        <f>COUNTIF(IMC11:IMC87,"Adjudicación Directa")</f>
        <v>0</v>
      </c>
      <c r="IMD2" s="2">
        <f>COUNTIF(IMD11:IMD87,"Adjudicación Directa")</f>
        <v>0</v>
      </c>
      <c r="IME2" s="2">
        <f>COUNTIF(IME11:IME87,"Adjudicación Directa")</f>
        <v>0</v>
      </c>
      <c r="IMF2" s="2">
        <f>COUNTIF(IMF11:IMF87,"Adjudicación Directa")</f>
        <v>0</v>
      </c>
      <c r="IMG2" s="2">
        <f>COUNTIF(IMG11:IMG87,"Adjudicación Directa")</f>
        <v>0</v>
      </c>
      <c r="IMH2" s="2">
        <f>COUNTIF(IMH11:IMH87,"Adjudicación Directa")</f>
        <v>0</v>
      </c>
      <c r="IMI2" s="2">
        <f>COUNTIF(IMI11:IMI87,"Adjudicación Directa")</f>
        <v>0</v>
      </c>
      <c r="IMJ2" s="2">
        <f>COUNTIF(IMJ11:IMJ87,"Adjudicación Directa")</f>
        <v>0</v>
      </c>
      <c r="IMK2" s="2">
        <f>COUNTIF(IMK11:IMK87,"Adjudicación Directa")</f>
        <v>0</v>
      </c>
      <c r="IML2" s="2">
        <f>COUNTIF(IML11:IML87,"Adjudicación Directa")</f>
        <v>0</v>
      </c>
      <c r="IMM2" s="2">
        <f>COUNTIF(IMM11:IMM87,"Adjudicación Directa")</f>
        <v>0</v>
      </c>
      <c r="IMN2" s="2">
        <f>COUNTIF(IMN11:IMN87,"Adjudicación Directa")</f>
        <v>0</v>
      </c>
      <c r="IMO2" s="2">
        <f>COUNTIF(IMO11:IMO87,"Adjudicación Directa")</f>
        <v>0</v>
      </c>
      <c r="IMP2" s="2">
        <f>COUNTIF(IMP11:IMP87,"Adjudicación Directa")</f>
        <v>0</v>
      </c>
      <c r="IMQ2" s="2">
        <f>COUNTIF(IMQ11:IMQ87,"Adjudicación Directa")</f>
        <v>0</v>
      </c>
      <c r="IMR2" s="2">
        <f>COUNTIF(IMR11:IMR87,"Adjudicación Directa")</f>
        <v>0</v>
      </c>
      <c r="IMS2" s="2">
        <f>COUNTIF(IMS11:IMS87,"Adjudicación Directa")</f>
        <v>0</v>
      </c>
      <c r="IMT2" s="2">
        <f>COUNTIF(IMT11:IMT87,"Adjudicación Directa")</f>
        <v>0</v>
      </c>
      <c r="IMU2" s="2">
        <f>COUNTIF(IMU11:IMU87,"Adjudicación Directa")</f>
        <v>0</v>
      </c>
      <c r="IMV2" s="2">
        <f>COUNTIF(IMV11:IMV87,"Adjudicación Directa")</f>
        <v>0</v>
      </c>
      <c r="IMW2" s="2">
        <f>COUNTIF(IMW11:IMW87,"Adjudicación Directa")</f>
        <v>0</v>
      </c>
      <c r="IMX2" s="2">
        <f>COUNTIF(IMX11:IMX87,"Adjudicación Directa")</f>
        <v>0</v>
      </c>
      <c r="IMY2" s="2">
        <f>COUNTIF(IMY11:IMY87,"Adjudicación Directa")</f>
        <v>0</v>
      </c>
      <c r="IMZ2" s="2">
        <f>COUNTIF(IMZ11:IMZ87,"Adjudicación Directa")</f>
        <v>0</v>
      </c>
      <c r="INA2" s="2">
        <f>COUNTIF(INA11:INA87,"Adjudicación Directa")</f>
        <v>0</v>
      </c>
      <c r="INB2" s="2">
        <f>COUNTIF(INB11:INB87,"Adjudicación Directa")</f>
        <v>0</v>
      </c>
      <c r="INC2" s="2">
        <f>COUNTIF(INC11:INC87,"Adjudicación Directa")</f>
        <v>0</v>
      </c>
      <c r="IND2" s="2">
        <f>COUNTIF(IND11:IND87,"Adjudicación Directa")</f>
        <v>0</v>
      </c>
      <c r="INE2" s="2">
        <f>COUNTIF(INE11:INE87,"Adjudicación Directa")</f>
        <v>0</v>
      </c>
      <c r="INF2" s="2">
        <f>COUNTIF(INF11:INF87,"Adjudicación Directa")</f>
        <v>0</v>
      </c>
      <c r="ING2" s="2">
        <f>COUNTIF(ING11:ING87,"Adjudicación Directa")</f>
        <v>0</v>
      </c>
      <c r="INH2" s="2">
        <f>COUNTIF(INH11:INH87,"Adjudicación Directa")</f>
        <v>0</v>
      </c>
      <c r="INI2" s="2">
        <f>COUNTIF(INI11:INI87,"Adjudicación Directa")</f>
        <v>0</v>
      </c>
      <c r="INJ2" s="2">
        <f>COUNTIF(INJ11:INJ87,"Adjudicación Directa")</f>
        <v>0</v>
      </c>
      <c r="INK2" s="2">
        <f>COUNTIF(INK11:INK87,"Adjudicación Directa")</f>
        <v>0</v>
      </c>
      <c r="INL2" s="2">
        <f>COUNTIF(INL11:INL87,"Adjudicación Directa")</f>
        <v>0</v>
      </c>
      <c r="INM2" s="2">
        <f>COUNTIF(INM11:INM87,"Adjudicación Directa")</f>
        <v>0</v>
      </c>
      <c r="INN2" s="2">
        <f>COUNTIF(INN11:INN87,"Adjudicación Directa")</f>
        <v>0</v>
      </c>
      <c r="INO2" s="2">
        <f>COUNTIF(INO11:INO87,"Adjudicación Directa")</f>
        <v>0</v>
      </c>
      <c r="INP2" s="2">
        <f>COUNTIF(INP11:INP87,"Adjudicación Directa")</f>
        <v>0</v>
      </c>
      <c r="INQ2" s="2">
        <f>COUNTIF(INQ11:INQ87,"Adjudicación Directa")</f>
        <v>0</v>
      </c>
      <c r="INR2" s="2">
        <f>COUNTIF(INR11:INR87,"Adjudicación Directa")</f>
        <v>0</v>
      </c>
      <c r="INS2" s="2">
        <f>COUNTIF(INS11:INS87,"Adjudicación Directa")</f>
        <v>0</v>
      </c>
      <c r="INT2" s="2">
        <f>COUNTIF(INT11:INT87,"Adjudicación Directa")</f>
        <v>0</v>
      </c>
      <c r="INU2" s="2">
        <f>COUNTIF(INU11:INU87,"Adjudicación Directa")</f>
        <v>0</v>
      </c>
      <c r="INV2" s="2">
        <f>COUNTIF(INV11:INV87,"Adjudicación Directa")</f>
        <v>0</v>
      </c>
      <c r="INW2" s="2">
        <f>COUNTIF(INW11:INW87,"Adjudicación Directa")</f>
        <v>0</v>
      </c>
      <c r="INX2" s="2">
        <f>COUNTIF(INX11:INX87,"Adjudicación Directa")</f>
        <v>0</v>
      </c>
      <c r="INY2" s="2">
        <f>COUNTIF(INY11:INY87,"Adjudicación Directa")</f>
        <v>0</v>
      </c>
      <c r="INZ2" s="2">
        <f>COUNTIF(INZ11:INZ87,"Adjudicación Directa")</f>
        <v>0</v>
      </c>
      <c r="IOA2" s="2">
        <f>COUNTIF(IOA11:IOA87,"Adjudicación Directa")</f>
        <v>0</v>
      </c>
      <c r="IOB2" s="2">
        <f>COUNTIF(IOB11:IOB87,"Adjudicación Directa")</f>
        <v>0</v>
      </c>
      <c r="IOC2" s="2">
        <f>COUNTIF(IOC11:IOC87,"Adjudicación Directa")</f>
        <v>0</v>
      </c>
      <c r="IOD2" s="2">
        <f>COUNTIF(IOD11:IOD87,"Adjudicación Directa")</f>
        <v>0</v>
      </c>
      <c r="IOE2" s="2">
        <f>COUNTIF(IOE11:IOE87,"Adjudicación Directa")</f>
        <v>0</v>
      </c>
      <c r="IOF2" s="2">
        <f>COUNTIF(IOF11:IOF87,"Adjudicación Directa")</f>
        <v>0</v>
      </c>
      <c r="IOG2" s="2">
        <f>COUNTIF(IOG11:IOG87,"Adjudicación Directa")</f>
        <v>0</v>
      </c>
      <c r="IOH2" s="2">
        <f>COUNTIF(IOH11:IOH87,"Adjudicación Directa")</f>
        <v>0</v>
      </c>
      <c r="IOI2" s="2">
        <f>COUNTIF(IOI11:IOI87,"Adjudicación Directa")</f>
        <v>0</v>
      </c>
      <c r="IOJ2" s="2">
        <f>COUNTIF(IOJ11:IOJ87,"Adjudicación Directa")</f>
        <v>0</v>
      </c>
      <c r="IOK2" s="2">
        <f>COUNTIF(IOK11:IOK87,"Adjudicación Directa")</f>
        <v>0</v>
      </c>
      <c r="IOL2" s="2">
        <f>COUNTIF(IOL11:IOL87,"Adjudicación Directa")</f>
        <v>0</v>
      </c>
      <c r="IOM2" s="2">
        <f>COUNTIF(IOM11:IOM87,"Adjudicación Directa")</f>
        <v>0</v>
      </c>
      <c r="ION2" s="2">
        <f>COUNTIF(ION11:ION87,"Adjudicación Directa")</f>
        <v>0</v>
      </c>
      <c r="IOO2" s="2">
        <f>COUNTIF(IOO11:IOO87,"Adjudicación Directa")</f>
        <v>0</v>
      </c>
      <c r="IOP2" s="2">
        <f>COUNTIF(IOP11:IOP87,"Adjudicación Directa")</f>
        <v>0</v>
      </c>
      <c r="IOQ2" s="2">
        <f>COUNTIF(IOQ11:IOQ87,"Adjudicación Directa")</f>
        <v>0</v>
      </c>
      <c r="IOR2" s="2">
        <f>COUNTIF(IOR11:IOR87,"Adjudicación Directa")</f>
        <v>0</v>
      </c>
      <c r="IOS2" s="2">
        <f>COUNTIF(IOS11:IOS87,"Adjudicación Directa")</f>
        <v>0</v>
      </c>
      <c r="IOT2" s="2">
        <f>COUNTIF(IOT11:IOT87,"Adjudicación Directa")</f>
        <v>0</v>
      </c>
      <c r="IOU2" s="2">
        <f>COUNTIF(IOU11:IOU87,"Adjudicación Directa")</f>
        <v>0</v>
      </c>
      <c r="IOV2" s="2">
        <f>COUNTIF(IOV11:IOV87,"Adjudicación Directa")</f>
        <v>0</v>
      </c>
      <c r="IOW2" s="2">
        <f>COUNTIF(IOW11:IOW87,"Adjudicación Directa")</f>
        <v>0</v>
      </c>
      <c r="IOX2" s="2">
        <f>COUNTIF(IOX11:IOX87,"Adjudicación Directa")</f>
        <v>0</v>
      </c>
      <c r="IOY2" s="2">
        <f>COUNTIF(IOY11:IOY87,"Adjudicación Directa")</f>
        <v>0</v>
      </c>
      <c r="IOZ2" s="2">
        <f>COUNTIF(IOZ11:IOZ87,"Adjudicación Directa")</f>
        <v>0</v>
      </c>
      <c r="IPA2" s="2">
        <f>COUNTIF(IPA11:IPA87,"Adjudicación Directa")</f>
        <v>0</v>
      </c>
      <c r="IPB2" s="2">
        <f>COUNTIF(IPB11:IPB87,"Adjudicación Directa")</f>
        <v>0</v>
      </c>
      <c r="IPC2" s="2">
        <f>COUNTIF(IPC11:IPC87,"Adjudicación Directa")</f>
        <v>0</v>
      </c>
      <c r="IPD2" s="2">
        <f>COUNTIF(IPD11:IPD87,"Adjudicación Directa")</f>
        <v>0</v>
      </c>
      <c r="IPE2" s="2">
        <f>COUNTIF(IPE11:IPE87,"Adjudicación Directa")</f>
        <v>0</v>
      </c>
      <c r="IPF2" s="2">
        <f>COUNTIF(IPF11:IPF87,"Adjudicación Directa")</f>
        <v>0</v>
      </c>
      <c r="IPG2" s="2">
        <f>COUNTIF(IPG11:IPG87,"Adjudicación Directa")</f>
        <v>0</v>
      </c>
      <c r="IPH2" s="2">
        <f>COUNTIF(IPH11:IPH87,"Adjudicación Directa")</f>
        <v>0</v>
      </c>
      <c r="IPI2" s="2">
        <f>COUNTIF(IPI11:IPI87,"Adjudicación Directa")</f>
        <v>0</v>
      </c>
      <c r="IPJ2" s="2">
        <f>COUNTIF(IPJ11:IPJ87,"Adjudicación Directa")</f>
        <v>0</v>
      </c>
      <c r="IPK2" s="2">
        <f>COUNTIF(IPK11:IPK87,"Adjudicación Directa")</f>
        <v>0</v>
      </c>
      <c r="IPL2" s="2">
        <f>COUNTIF(IPL11:IPL87,"Adjudicación Directa")</f>
        <v>0</v>
      </c>
      <c r="IPM2" s="2">
        <f>COUNTIF(IPM11:IPM87,"Adjudicación Directa")</f>
        <v>0</v>
      </c>
      <c r="IPN2" s="2">
        <f>COUNTIF(IPN11:IPN87,"Adjudicación Directa")</f>
        <v>0</v>
      </c>
      <c r="IPO2" s="2">
        <f>COUNTIF(IPO11:IPO87,"Adjudicación Directa")</f>
        <v>0</v>
      </c>
      <c r="IPP2" s="2">
        <f>COUNTIF(IPP11:IPP87,"Adjudicación Directa")</f>
        <v>0</v>
      </c>
      <c r="IPQ2" s="2">
        <f>COUNTIF(IPQ11:IPQ87,"Adjudicación Directa")</f>
        <v>0</v>
      </c>
      <c r="IPR2" s="2">
        <f>COUNTIF(IPR11:IPR87,"Adjudicación Directa")</f>
        <v>0</v>
      </c>
      <c r="IPS2" s="2">
        <f>COUNTIF(IPS11:IPS87,"Adjudicación Directa")</f>
        <v>0</v>
      </c>
      <c r="IPT2" s="2">
        <f>COUNTIF(IPT11:IPT87,"Adjudicación Directa")</f>
        <v>0</v>
      </c>
      <c r="IPU2" s="2">
        <f>COUNTIF(IPU11:IPU87,"Adjudicación Directa")</f>
        <v>0</v>
      </c>
      <c r="IPV2" s="2">
        <f>COUNTIF(IPV11:IPV87,"Adjudicación Directa")</f>
        <v>0</v>
      </c>
      <c r="IPW2" s="2">
        <f>COUNTIF(IPW11:IPW87,"Adjudicación Directa")</f>
        <v>0</v>
      </c>
      <c r="IPX2" s="2">
        <f>COUNTIF(IPX11:IPX87,"Adjudicación Directa")</f>
        <v>0</v>
      </c>
      <c r="IPY2" s="2">
        <f>COUNTIF(IPY11:IPY87,"Adjudicación Directa")</f>
        <v>0</v>
      </c>
      <c r="IPZ2" s="2">
        <f>COUNTIF(IPZ11:IPZ87,"Adjudicación Directa")</f>
        <v>0</v>
      </c>
      <c r="IQA2" s="2">
        <f>COUNTIF(IQA11:IQA87,"Adjudicación Directa")</f>
        <v>0</v>
      </c>
      <c r="IQB2" s="2">
        <f>COUNTIF(IQB11:IQB87,"Adjudicación Directa")</f>
        <v>0</v>
      </c>
      <c r="IQC2" s="2">
        <f>COUNTIF(IQC11:IQC87,"Adjudicación Directa")</f>
        <v>0</v>
      </c>
      <c r="IQD2" s="2">
        <f>COUNTIF(IQD11:IQD87,"Adjudicación Directa")</f>
        <v>0</v>
      </c>
      <c r="IQE2" s="2">
        <f>COUNTIF(IQE11:IQE87,"Adjudicación Directa")</f>
        <v>0</v>
      </c>
      <c r="IQF2" s="2">
        <f>COUNTIF(IQF11:IQF87,"Adjudicación Directa")</f>
        <v>0</v>
      </c>
      <c r="IQG2" s="2">
        <f>COUNTIF(IQG11:IQG87,"Adjudicación Directa")</f>
        <v>0</v>
      </c>
      <c r="IQH2" s="2">
        <f>COUNTIF(IQH11:IQH87,"Adjudicación Directa")</f>
        <v>0</v>
      </c>
      <c r="IQI2" s="2">
        <f>COUNTIF(IQI11:IQI87,"Adjudicación Directa")</f>
        <v>0</v>
      </c>
      <c r="IQJ2" s="2">
        <f>COUNTIF(IQJ11:IQJ87,"Adjudicación Directa")</f>
        <v>0</v>
      </c>
      <c r="IQK2" s="2">
        <f>COUNTIF(IQK11:IQK87,"Adjudicación Directa")</f>
        <v>0</v>
      </c>
      <c r="IQL2" s="2">
        <f>COUNTIF(IQL11:IQL87,"Adjudicación Directa")</f>
        <v>0</v>
      </c>
      <c r="IQM2" s="2">
        <f>COUNTIF(IQM11:IQM87,"Adjudicación Directa")</f>
        <v>0</v>
      </c>
      <c r="IQN2" s="2">
        <f>COUNTIF(IQN11:IQN87,"Adjudicación Directa")</f>
        <v>0</v>
      </c>
      <c r="IQO2" s="2">
        <f>COUNTIF(IQO11:IQO87,"Adjudicación Directa")</f>
        <v>0</v>
      </c>
      <c r="IQP2" s="2">
        <f>COUNTIF(IQP11:IQP87,"Adjudicación Directa")</f>
        <v>0</v>
      </c>
      <c r="IQQ2" s="2">
        <f>COUNTIF(IQQ11:IQQ87,"Adjudicación Directa")</f>
        <v>0</v>
      </c>
      <c r="IQR2" s="2">
        <f>COUNTIF(IQR11:IQR87,"Adjudicación Directa")</f>
        <v>0</v>
      </c>
      <c r="IQS2" s="2">
        <f>COUNTIF(IQS11:IQS87,"Adjudicación Directa")</f>
        <v>0</v>
      </c>
      <c r="IQT2" s="2">
        <f>COUNTIF(IQT11:IQT87,"Adjudicación Directa")</f>
        <v>0</v>
      </c>
      <c r="IQU2" s="2">
        <f>COUNTIF(IQU11:IQU87,"Adjudicación Directa")</f>
        <v>0</v>
      </c>
      <c r="IQV2" s="2">
        <f>COUNTIF(IQV11:IQV87,"Adjudicación Directa")</f>
        <v>0</v>
      </c>
      <c r="IQW2" s="2">
        <f>COUNTIF(IQW11:IQW87,"Adjudicación Directa")</f>
        <v>0</v>
      </c>
      <c r="IQX2" s="2">
        <f>COUNTIF(IQX11:IQX87,"Adjudicación Directa")</f>
        <v>0</v>
      </c>
      <c r="IQY2" s="2">
        <f>COUNTIF(IQY11:IQY87,"Adjudicación Directa")</f>
        <v>0</v>
      </c>
      <c r="IQZ2" s="2">
        <f>COUNTIF(IQZ11:IQZ87,"Adjudicación Directa")</f>
        <v>0</v>
      </c>
      <c r="IRA2" s="2">
        <f>COUNTIF(IRA11:IRA87,"Adjudicación Directa")</f>
        <v>0</v>
      </c>
      <c r="IRB2" s="2">
        <f>COUNTIF(IRB11:IRB87,"Adjudicación Directa")</f>
        <v>0</v>
      </c>
      <c r="IRC2" s="2">
        <f>COUNTIF(IRC11:IRC87,"Adjudicación Directa")</f>
        <v>0</v>
      </c>
      <c r="IRD2" s="2">
        <f>COUNTIF(IRD11:IRD87,"Adjudicación Directa")</f>
        <v>0</v>
      </c>
      <c r="IRE2" s="2">
        <f>COUNTIF(IRE11:IRE87,"Adjudicación Directa")</f>
        <v>0</v>
      </c>
      <c r="IRF2" s="2">
        <f>COUNTIF(IRF11:IRF87,"Adjudicación Directa")</f>
        <v>0</v>
      </c>
      <c r="IRG2" s="2">
        <f>COUNTIF(IRG11:IRG87,"Adjudicación Directa")</f>
        <v>0</v>
      </c>
      <c r="IRH2" s="2">
        <f>COUNTIF(IRH11:IRH87,"Adjudicación Directa")</f>
        <v>0</v>
      </c>
      <c r="IRI2" s="2">
        <f>COUNTIF(IRI11:IRI87,"Adjudicación Directa")</f>
        <v>0</v>
      </c>
      <c r="IRJ2" s="2">
        <f>COUNTIF(IRJ11:IRJ87,"Adjudicación Directa")</f>
        <v>0</v>
      </c>
      <c r="IRK2" s="2">
        <f>COUNTIF(IRK11:IRK87,"Adjudicación Directa")</f>
        <v>0</v>
      </c>
      <c r="IRL2" s="2">
        <f>COUNTIF(IRL11:IRL87,"Adjudicación Directa")</f>
        <v>0</v>
      </c>
      <c r="IRM2" s="2">
        <f>COUNTIF(IRM11:IRM87,"Adjudicación Directa")</f>
        <v>0</v>
      </c>
      <c r="IRN2" s="2">
        <f>COUNTIF(IRN11:IRN87,"Adjudicación Directa")</f>
        <v>0</v>
      </c>
      <c r="IRO2" s="2">
        <f>COUNTIF(IRO11:IRO87,"Adjudicación Directa")</f>
        <v>0</v>
      </c>
      <c r="IRP2" s="2">
        <f>COUNTIF(IRP11:IRP87,"Adjudicación Directa")</f>
        <v>0</v>
      </c>
      <c r="IRQ2" s="2">
        <f>COUNTIF(IRQ11:IRQ87,"Adjudicación Directa")</f>
        <v>0</v>
      </c>
      <c r="IRR2" s="2">
        <f>COUNTIF(IRR11:IRR87,"Adjudicación Directa")</f>
        <v>0</v>
      </c>
      <c r="IRS2" s="2">
        <f>COUNTIF(IRS11:IRS87,"Adjudicación Directa")</f>
        <v>0</v>
      </c>
      <c r="IRT2" s="2">
        <f>COUNTIF(IRT11:IRT87,"Adjudicación Directa")</f>
        <v>0</v>
      </c>
      <c r="IRU2" s="2">
        <f>COUNTIF(IRU11:IRU87,"Adjudicación Directa")</f>
        <v>0</v>
      </c>
      <c r="IRV2" s="2">
        <f>COUNTIF(IRV11:IRV87,"Adjudicación Directa")</f>
        <v>0</v>
      </c>
      <c r="IRW2" s="2">
        <f>COUNTIF(IRW11:IRW87,"Adjudicación Directa")</f>
        <v>0</v>
      </c>
      <c r="IRX2" s="2">
        <f>COUNTIF(IRX11:IRX87,"Adjudicación Directa")</f>
        <v>0</v>
      </c>
      <c r="IRY2" s="2">
        <f>COUNTIF(IRY11:IRY87,"Adjudicación Directa")</f>
        <v>0</v>
      </c>
      <c r="IRZ2" s="2">
        <f>COUNTIF(IRZ11:IRZ87,"Adjudicación Directa")</f>
        <v>0</v>
      </c>
      <c r="ISA2" s="2">
        <f>COUNTIF(ISA11:ISA87,"Adjudicación Directa")</f>
        <v>0</v>
      </c>
      <c r="ISB2" s="2">
        <f>COUNTIF(ISB11:ISB87,"Adjudicación Directa")</f>
        <v>0</v>
      </c>
      <c r="ISC2" s="2">
        <f>COUNTIF(ISC11:ISC87,"Adjudicación Directa")</f>
        <v>0</v>
      </c>
      <c r="ISD2" s="2">
        <f>COUNTIF(ISD11:ISD87,"Adjudicación Directa")</f>
        <v>0</v>
      </c>
      <c r="ISE2" s="2">
        <f>COUNTIF(ISE11:ISE87,"Adjudicación Directa")</f>
        <v>0</v>
      </c>
      <c r="ISF2" s="2">
        <f>COUNTIF(ISF11:ISF87,"Adjudicación Directa")</f>
        <v>0</v>
      </c>
      <c r="ISG2" s="2">
        <f>COUNTIF(ISG11:ISG87,"Adjudicación Directa")</f>
        <v>0</v>
      </c>
      <c r="ISH2" s="2">
        <f>COUNTIF(ISH11:ISH87,"Adjudicación Directa")</f>
        <v>0</v>
      </c>
      <c r="ISI2" s="2">
        <f>COUNTIF(ISI11:ISI87,"Adjudicación Directa")</f>
        <v>0</v>
      </c>
      <c r="ISJ2" s="2">
        <f>COUNTIF(ISJ11:ISJ87,"Adjudicación Directa")</f>
        <v>0</v>
      </c>
      <c r="ISK2" s="2">
        <f>COUNTIF(ISK11:ISK87,"Adjudicación Directa")</f>
        <v>0</v>
      </c>
      <c r="ISL2" s="2">
        <f>COUNTIF(ISL11:ISL87,"Adjudicación Directa")</f>
        <v>0</v>
      </c>
      <c r="ISM2" s="2">
        <f>COUNTIF(ISM11:ISM87,"Adjudicación Directa")</f>
        <v>0</v>
      </c>
      <c r="ISN2" s="2">
        <f>COUNTIF(ISN11:ISN87,"Adjudicación Directa")</f>
        <v>0</v>
      </c>
      <c r="ISO2" s="2">
        <f>COUNTIF(ISO11:ISO87,"Adjudicación Directa")</f>
        <v>0</v>
      </c>
      <c r="ISP2" s="2">
        <f>COUNTIF(ISP11:ISP87,"Adjudicación Directa")</f>
        <v>0</v>
      </c>
      <c r="ISQ2" s="2">
        <f>COUNTIF(ISQ11:ISQ87,"Adjudicación Directa")</f>
        <v>0</v>
      </c>
      <c r="ISR2" s="2">
        <f>COUNTIF(ISR11:ISR87,"Adjudicación Directa")</f>
        <v>0</v>
      </c>
      <c r="ISS2" s="2">
        <f>COUNTIF(ISS11:ISS87,"Adjudicación Directa")</f>
        <v>0</v>
      </c>
      <c r="IST2" s="2">
        <f>COUNTIF(IST11:IST87,"Adjudicación Directa")</f>
        <v>0</v>
      </c>
      <c r="ISU2" s="2">
        <f>COUNTIF(ISU11:ISU87,"Adjudicación Directa")</f>
        <v>0</v>
      </c>
      <c r="ISV2" s="2">
        <f>COUNTIF(ISV11:ISV87,"Adjudicación Directa")</f>
        <v>0</v>
      </c>
      <c r="ISW2" s="2">
        <f>COUNTIF(ISW11:ISW87,"Adjudicación Directa")</f>
        <v>0</v>
      </c>
      <c r="ISX2" s="2">
        <f>COUNTIF(ISX11:ISX87,"Adjudicación Directa")</f>
        <v>0</v>
      </c>
      <c r="ISY2" s="2">
        <f>COUNTIF(ISY11:ISY87,"Adjudicación Directa")</f>
        <v>0</v>
      </c>
      <c r="ISZ2" s="2">
        <f>COUNTIF(ISZ11:ISZ87,"Adjudicación Directa")</f>
        <v>0</v>
      </c>
      <c r="ITA2" s="2">
        <f>COUNTIF(ITA11:ITA87,"Adjudicación Directa")</f>
        <v>0</v>
      </c>
      <c r="ITB2" s="2">
        <f>COUNTIF(ITB11:ITB87,"Adjudicación Directa")</f>
        <v>0</v>
      </c>
      <c r="ITC2" s="2">
        <f>COUNTIF(ITC11:ITC87,"Adjudicación Directa")</f>
        <v>0</v>
      </c>
      <c r="ITD2" s="2">
        <f>COUNTIF(ITD11:ITD87,"Adjudicación Directa")</f>
        <v>0</v>
      </c>
      <c r="ITE2" s="2">
        <f>COUNTIF(ITE11:ITE87,"Adjudicación Directa")</f>
        <v>0</v>
      </c>
      <c r="ITF2" s="2">
        <f>COUNTIF(ITF11:ITF87,"Adjudicación Directa")</f>
        <v>0</v>
      </c>
      <c r="ITG2" s="2">
        <f>COUNTIF(ITG11:ITG87,"Adjudicación Directa")</f>
        <v>0</v>
      </c>
      <c r="ITH2" s="2">
        <f>COUNTIF(ITH11:ITH87,"Adjudicación Directa")</f>
        <v>0</v>
      </c>
      <c r="ITI2" s="2">
        <f>COUNTIF(ITI11:ITI87,"Adjudicación Directa")</f>
        <v>0</v>
      </c>
      <c r="ITJ2" s="2">
        <f>COUNTIF(ITJ11:ITJ87,"Adjudicación Directa")</f>
        <v>0</v>
      </c>
      <c r="ITK2" s="2">
        <f>COUNTIF(ITK11:ITK87,"Adjudicación Directa")</f>
        <v>0</v>
      </c>
      <c r="ITL2" s="2">
        <f>COUNTIF(ITL11:ITL87,"Adjudicación Directa")</f>
        <v>0</v>
      </c>
      <c r="ITM2" s="2">
        <f>COUNTIF(ITM11:ITM87,"Adjudicación Directa")</f>
        <v>0</v>
      </c>
      <c r="ITN2" s="2">
        <f>COUNTIF(ITN11:ITN87,"Adjudicación Directa")</f>
        <v>0</v>
      </c>
      <c r="ITO2" s="2">
        <f>COUNTIF(ITO11:ITO87,"Adjudicación Directa")</f>
        <v>0</v>
      </c>
      <c r="ITP2" s="2">
        <f>COUNTIF(ITP11:ITP87,"Adjudicación Directa")</f>
        <v>0</v>
      </c>
      <c r="ITQ2" s="2">
        <f>COUNTIF(ITQ11:ITQ87,"Adjudicación Directa")</f>
        <v>0</v>
      </c>
      <c r="ITR2" s="2">
        <f>COUNTIF(ITR11:ITR87,"Adjudicación Directa")</f>
        <v>0</v>
      </c>
      <c r="ITS2" s="2">
        <f>COUNTIF(ITS11:ITS87,"Adjudicación Directa")</f>
        <v>0</v>
      </c>
      <c r="ITT2" s="2">
        <f>COUNTIF(ITT11:ITT87,"Adjudicación Directa")</f>
        <v>0</v>
      </c>
      <c r="ITU2" s="2">
        <f>COUNTIF(ITU11:ITU87,"Adjudicación Directa")</f>
        <v>0</v>
      </c>
      <c r="ITV2" s="2">
        <f>COUNTIF(ITV11:ITV87,"Adjudicación Directa")</f>
        <v>0</v>
      </c>
      <c r="ITW2" s="2">
        <f>COUNTIF(ITW11:ITW87,"Adjudicación Directa")</f>
        <v>0</v>
      </c>
      <c r="ITX2" s="2">
        <f>COUNTIF(ITX11:ITX87,"Adjudicación Directa")</f>
        <v>0</v>
      </c>
      <c r="ITY2" s="2">
        <f>COUNTIF(ITY11:ITY87,"Adjudicación Directa")</f>
        <v>0</v>
      </c>
      <c r="ITZ2" s="2">
        <f>COUNTIF(ITZ11:ITZ87,"Adjudicación Directa")</f>
        <v>0</v>
      </c>
      <c r="IUA2" s="2">
        <f>COUNTIF(IUA11:IUA87,"Adjudicación Directa")</f>
        <v>0</v>
      </c>
      <c r="IUB2" s="2">
        <f>COUNTIF(IUB11:IUB87,"Adjudicación Directa")</f>
        <v>0</v>
      </c>
      <c r="IUC2" s="2">
        <f>COUNTIF(IUC11:IUC87,"Adjudicación Directa")</f>
        <v>0</v>
      </c>
      <c r="IUD2" s="2">
        <f>COUNTIF(IUD11:IUD87,"Adjudicación Directa")</f>
        <v>0</v>
      </c>
      <c r="IUE2" s="2">
        <f>COUNTIF(IUE11:IUE87,"Adjudicación Directa")</f>
        <v>0</v>
      </c>
      <c r="IUF2" s="2">
        <f>COUNTIF(IUF11:IUF87,"Adjudicación Directa")</f>
        <v>0</v>
      </c>
      <c r="IUG2" s="2">
        <f>COUNTIF(IUG11:IUG87,"Adjudicación Directa")</f>
        <v>0</v>
      </c>
      <c r="IUH2" s="2">
        <f>COUNTIF(IUH11:IUH87,"Adjudicación Directa")</f>
        <v>0</v>
      </c>
      <c r="IUI2" s="2">
        <f>COUNTIF(IUI11:IUI87,"Adjudicación Directa")</f>
        <v>0</v>
      </c>
      <c r="IUJ2" s="2">
        <f>COUNTIF(IUJ11:IUJ87,"Adjudicación Directa")</f>
        <v>0</v>
      </c>
      <c r="IUK2" s="2">
        <f>COUNTIF(IUK11:IUK87,"Adjudicación Directa")</f>
        <v>0</v>
      </c>
      <c r="IUL2" s="2">
        <f>COUNTIF(IUL11:IUL87,"Adjudicación Directa")</f>
        <v>0</v>
      </c>
      <c r="IUM2" s="2">
        <f>COUNTIF(IUM11:IUM87,"Adjudicación Directa")</f>
        <v>0</v>
      </c>
      <c r="IUN2" s="2">
        <f>COUNTIF(IUN11:IUN87,"Adjudicación Directa")</f>
        <v>0</v>
      </c>
      <c r="IUO2" s="2">
        <f>COUNTIF(IUO11:IUO87,"Adjudicación Directa")</f>
        <v>0</v>
      </c>
      <c r="IUP2" s="2">
        <f>COUNTIF(IUP11:IUP87,"Adjudicación Directa")</f>
        <v>0</v>
      </c>
      <c r="IUQ2" s="2">
        <f>COUNTIF(IUQ11:IUQ87,"Adjudicación Directa")</f>
        <v>0</v>
      </c>
      <c r="IUR2" s="2">
        <f>COUNTIF(IUR11:IUR87,"Adjudicación Directa")</f>
        <v>0</v>
      </c>
      <c r="IUS2" s="2">
        <f>COUNTIF(IUS11:IUS87,"Adjudicación Directa")</f>
        <v>0</v>
      </c>
      <c r="IUT2" s="2">
        <f>COUNTIF(IUT11:IUT87,"Adjudicación Directa")</f>
        <v>0</v>
      </c>
      <c r="IUU2" s="2">
        <f>COUNTIF(IUU11:IUU87,"Adjudicación Directa")</f>
        <v>0</v>
      </c>
      <c r="IUV2" s="2">
        <f>COUNTIF(IUV11:IUV87,"Adjudicación Directa")</f>
        <v>0</v>
      </c>
      <c r="IUW2" s="2">
        <f>COUNTIF(IUW11:IUW87,"Adjudicación Directa")</f>
        <v>0</v>
      </c>
      <c r="IUX2" s="2">
        <f>COUNTIF(IUX11:IUX87,"Adjudicación Directa")</f>
        <v>0</v>
      </c>
      <c r="IUY2" s="2">
        <f>COUNTIF(IUY11:IUY87,"Adjudicación Directa")</f>
        <v>0</v>
      </c>
      <c r="IUZ2" s="2">
        <f>COUNTIF(IUZ11:IUZ87,"Adjudicación Directa")</f>
        <v>0</v>
      </c>
      <c r="IVA2" s="2">
        <f>COUNTIF(IVA11:IVA87,"Adjudicación Directa")</f>
        <v>0</v>
      </c>
      <c r="IVB2" s="2">
        <f>COUNTIF(IVB11:IVB87,"Adjudicación Directa")</f>
        <v>0</v>
      </c>
      <c r="IVC2" s="2">
        <f>COUNTIF(IVC11:IVC87,"Adjudicación Directa")</f>
        <v>0</v>
      </c>
      <c r="IVD2" s="2">
        <f>COUNTIF(IVD11:IVD87,"Adjudicación Directa")</f>
        <v>0</v>
      </c>
      <c r="IVE2" s="2">
        <f>COUNTIF(IVE11:IVE87,"Adjudicación Directa")</f>
        <v>0</v>
      </c>
      <c r="IVF2" s="2">
        <f>COUNTIF(IVF11:IVF87,"Adjudicación Directa")</f>
        <v>0</v>
      </c>
      <c r="IVG2" s="2">
        <f>COUNTIF(IVG11:IVG87,"Adjudicación Directa")</f>
        <v>0</v>
      </c>
      <c r="IVH2" s="2">
        <f>COUNTIF(IVH11:IVH87,"Adjudicación Directa")</f>
        <v>0</v>
      </c>
      <c r="IVI2" s="2">
        <f>COUNTIF(IVI11:IVI87,"Adjudicación Directa")</f>
        <v>0</v>
      </c>
      <c r="IVJ2" s="2">
        <f>COUNTIF(IVJ11:IVJ87,"Adjudicación Directa")</f>
        <v>0</v>
      </c>
      <c r="IVK2" s="2">
        <f>COUNTIF(IVK11:IVK87,"Adjudicación Directa")</f>
        <v>0</v>
      </c>
      <c r="IVL2" s="2">
        <f>COUNTIF(IVL11:IVL87,"Adjudicación Directa")</f>
        <v>0</v>
      </c>
      <c r="IVM2" s="2">
        <f>COUNTIF(IVM11:IVM87,"Adjudicación Directa")</f>
        <v>0</v>
      </c>
      <c r="IVN2" s="2">
        <f>COUNTIF(IVN11:IVN87,"Adjudicación Directa")</f>
        <v>0</v>
      </c>
      <c r="IVO2" s="2">
        <f>COUNTIF(IVO11:IVO87,"Adjudicación Directa")</f>
        <v>0</v>
      </c>
      <c r="IVP2" s="2">
        <f>COUNTIF(IVP11:IVP87,"Adjudicación Directa")</f>
        <v>0</v>
      </c>
      <c r="IVQ2" s="2">
        <f>COUNTIF(IVQ11:IVQ87,"Adjudicación Directa")</f>
        <v>0</v>
      </c>
      <c r="IVR2" s="2">
        <f>COUNTIF(IVR11:IVR87,"Adjudicación Directa")</f>
        <v>0</v>
      </c>
      <c r="IVS2" s="2">
        <f>COUNTIF(IVS11:IVS87,"Adjudicación Directa")</f>
        <v>0</v>
      </c>
      <c r="IVT2" s="2">
        <f>COUNTIF(IVT11:IVT87,"Adjudicación Directa")</f>
        <v>0</v>
      </c>
      <c r="IVU2" s="2">
        <f>COUNTIF(IVU11:IVU87,"Adjudicación Directa")</f>
        <v>0</v>
      </c>
      <c r="IVV2" s="2">
        <f>COUNTIF(IVV11:IVV87,"Adjudicación Directa")</f>
        <v>0</v>
      </c>
      <c r="IVW2" s="2">
        <f>COUNTIF(IVW11:IVW87,"Adjudicación Directa")</f>
        <v>0</v>
      </c>
      <c r="IVX2" s="2">
        <f>COUNTIF(IVX11:IVX87,"Adjudicación Directa")</f>
        <v>0</v>
      </c>
      <c r="IVY2" s="2">
        <f>COUNTIF(IVY11:IVY87,"Adjudicación Directa")</f>
        <v>0</v>
      </c>
      <c r="IVZ2" s="2">
        <f>COUNTIF(IVZ11:IVZ87,"Adjudicación Directa")</f>
        <v>0</v>
      </c>
      <c r="IWA2" s="2">
        <f>COUNTIF(IWA11:IWA87,"Adjudicación Directa")</f>
        <v>0</v>
      </c>
      <c r="IWB2" s="2">
        <f>COUNTIF(IWB11:IWB87,"Adjudicación Directa")</f>
        <v>0</v>
      </c>
      <c r="IWC2" s="2">
        <f>COUNTIF(IWC11:IWC87,"Adjudicación Directa")</f>
        <v>0</v>
      </c>
      <c r="IWD2" s="2">
        <f>COUNTIF(IWD11:IWD87,"Adjudicación Directa")</f>
        <v>0</v>
      </c>
      <c r="IWE2" s="2">
        <f>COUNTIF(IWE11:IWE87,"Adjudicación Directa")</f>
        <v>0</v>
      </c>
      <c r="IWF2" s="2">
        <f>COUNTIF(IWF11:IWF87,"Adjudicación Directa")</f>
        <v>0</v>
      </c>
      <c r="IWG2" s="2">
        <f>COUNTIF(IWG11:IWG87,"Adjudicación Directa")</f>
        <v>0</v>
      </c>
      <c r="IWH2" s="2">
        <f>COUNTIF(IWH11:IWH87,"Adjudicación Directa")</f>
        <v>0</v>
      </c>
      <c r="IWI2" s="2">
        <f>COUNTIF(IWI11:IWI87,"Adjudicación Directa")</f>
        <v>0</v>
      </c>
      <c r="IWJ2" s="2">
        <f>COUNTIF(IWJ11:IWJ87,"Adjudicación Directa")</f>
        <v>0</v>
      </c>
      <c r="IWK2" s="2">
        <f>COUNTIF(IWK11:IWK87,"Adjudicación Directa")</f>
        <v>0</v>
      </c>
      <c r="IWL2" s="2">
        <f>COUNTIF(IWL11:IWL87,"Adjudicación Directa")</f>
        <v>0</v>
      </c>
      <c r="IWM2" s="2">
        <f>COUNTIF(IWM11:IWM87,"Adjudicación Directa")</f>
        <v>0</v>
      </c>
      <c r="IWN2" s="2">
        <f>COUNTIF(IWN11:IWN87,"Adjudicación Directa")</f>
        <v>0</v>
      </c>
      <c r="IWO2" s="2">
        <f>COUNTIF(IWO11:IWO87,"Adjudicación Directa")</f>
        <v>0</v>
      </c>
      <c r="IWP2" s="2">
        <f>COUNTIF(IWP11:IWP87,"Adjudicación Directa")</f>
        <v>0</v>
      </c>
      <c r="IWQ2" s="2">
        <f>COUNTIF(IWQ11:IWQ87,"Adjudicación Directa")</f>
        <v>0</v>
      </c>
      <c r="IWR2" s="2">
        <f>COUNTIF(IWR11:IWR87,"Adjudicación Directa")</f>
        <v>0</v>
      </c>
      <c r="IWS2" s="2">
        <f>COUNTIF(IWS11:IWS87,"Adjudicación Directa")</f>
        <v>0</v>
      </c>
      <c r="IWT2" s="2">
        <f>COUNTIF(IWT11:IWT87,"Adjudicación Directa")</f>
        <v>0</v>
      </c>
      <c r="IWU2" s="2">
        <f>COUNTIF(IWU11:IWU87,"Adjudicación Directa")</f>
        <v>0</v>
      </c>
      <c r="IWV2" s="2">
        <f>COUNTIF(IWV11:IWV87,"Adjudicación Directa")</f>
        <v>0</v>
      </c>
      <c r="IWW2" s="2">
        <f>COUNTIF(IWW11:IWW87,"Adjudicación Directa")</f>
        <v>0</v>
      </c>
      <c r="IWX2" s="2">
        <f>COUNTIF(IWX11:IWX87,"Adjudicación Directa")</f>
        <v>0</v>
      </c>
      <c r="IWY2" s="2">
        <f>COUNTIF(IWY11:IWY87,"Adjudicación Directa")</f>
        <v>0</v>
      </c>
      <c r="IWZ2" s="2">
        <f>COUNTIF(IWZ11:IWZ87,"Adjudicación Directa")</f>
        <v>0</v>
      </c>
      <c r="IXA2" s="2">
        <f>COUNTIF(IXA11:IXA87,"Adjudicación Directa")</f>
        <v>0</v>
      </c>
      <c r="IXB2" s="2">
        <f>COUNTIF(IXB11:IXB87,"Adjudicación Directa")</f>
        <v>0</v>
      </c>
      <c r="IXC2" s="2">
        <f>COUNTIF(IXC11:IXC87,"Adjudicación Directa")</f>
        <v>0</v>
      </c>
      <c r="IXD2" s="2">
        <f>COUNTIF(IXD11:IXD87,"Adjudicación Directa")</f>
        <v>0</v>
      </c>
      <c r="IXE2" s="2">
        <f>COUNTIF(IXE11:IXE87,"Adjudicación Directa")</f>
        <v>0</v>
      </c>
      <c r="IXF2" s="2">
        <f>COUNTIF(IXF11:IXF87,"Adjudicación Directa")</f>
        <v>0</v>
      </c>
      <c r="IXG2" s="2">
        <f>COUNTIF(IXG11:IXG87,"Adjudicación Directa")</f>
        <v>0</v>
      </c>
      <c r="IXH2" s="2">
        <f>COUNTIF(IXH11:IXH87,"Adjudicación Directa")</f>
        <v>0</v>
      </c>
      <c r="IXI2" s="2">
        <f>COUNTIF(IXI11:IXI87,"Adjudicación Directa")</f>
        <v>0</v>
      </c>
      <c r="IXJ2" s="2">
        <f>COUNTIF(IXJ11:IXJ87,"Adjudicación Directa")</f>
        <v>0</v>
      </c>
      <c r="IXK2" s="2">
        <f>COUNTIF(IXK11:IXK87,"Adjudicación Directa")</f>
        <v>0</v>
      </c>
      <c r="IXL2" s="2">
        <f>COUNTIF(IXL11:IXL87,"Adjudicación Directa")</f>
        <v>0</v>
      </c>
      <c r="IXM2" s="2">
        <f>COUNTIF(IXM11:IXM87,"Adjudicación Directa")</f>
        <v>0</v>
      </c>
      <c r="IXN2" s="2">
        <f>COUNTIF(IXN11:IXN87,"Adjudicación Directa")</f>
        <v>0</v>
      </c>
      <c r="IXO2" s="2">
        <f>COUNTIF(IXO11:IXO87,"Adjudicación Directa")</f>
        <v>0</v>
      </c>
      <c r="IXP2" s="2">
        <f>COUNTIF(IXP11:IXP87,"Adjudicación Directa")</f>
        <v>0</v>
      </c>
      <c r="IXQ2" s="2">
        <f>COUNTIF(IXQ11:IXQ87,"Adjudicación Directa")</f>
        <v>0</v>
      </c>
      <c r="IXR2" s="2">
        <f>COUNTIF(IXR11:IXR87,"Adjudicación Directa")</f>
        <v>0</v>
      </c>
      <c r="IXS2" s="2">
        <f>COUNTIF(IXS11:IXS87,"Adjudicación Directa")</f>
        <v>0</v>
      </c>
      <c r="IXT2" s="2">
        <f>COUNTIF(IXT11:IXT87,"Adjudicación Directa")</f>
        <v>0</v>
      </c>
      <c r="IXU2" s="2">
        <f>COUNTIF(IXU11:IXU87,"Adjudicación Directa")</f>
        <v>0</v>
      </c>
      <c r="IXV2" s="2">
        <f>COUNTIF(IXV11:IXV87,"Adjudicación Directa")</f>
        <v>0</v>
      </c>
      <c r="IXW2" s="2">
        <f>COUNTIF(IXW11:IXW87,"Adjudicación Directa")</f>
        <v>0</v>
      </c>
      <c r="IXX2" s="2">
        <f>COUNTIF(IXX11:IXX87,"Adjudicación Directa")</f>
        <v>0</v>
      </c>
      <c r="IXY2" s="2">
        <f>COUNTIF(IXY11:IXY87,"Adjudicación Directa")</f>
        <v>0</v>
      </c>
      <c r="IXZ2" s="2">
        <f>COUNTIF(IXZ11:IXZ87,"Adjudicación Directa")</f>
        <v>0</v>
      </c>
      <c r="IYA2" s="2">
        <f>COUNTIF(IYA11:IYA87,"Adjudicación Directa")</f>
        <v>0</v>
      </c>
      <c r="IYB2" s="2">
        <f>COUNTIF(IYB11:IYB87,"Adjudicación Directa")</f>
        <v>0</v>
      </c>
      <c r="IYC2" s="2">
        <f>COUNTIF(IYC11:IYC87,"Adjudicación Directa")</f>
        <v>0</v>
      </c>
      <c r="IYD2" s="2">
        <f>COUNTIF(IYD11:IYD87,"Adjudicación Directa")</f>
        <v>0</v>
      </c>
      <c r="IYE2" s="2">
        <f>COUNTIF(IYE11:IYE87,"Adjudicación Directa")</f>
        <v>0</v>
      </c>
      <c r="IYF2" s="2">
        <f>COUNTIF(IYF11:IYF87,"Adjudicación Directa")</f>
        <v>0</v>
      </c>
      <c r="IYG2" s="2">
        <f>COUNTIF(IYG11:IYG87,"Adjudicación Directa")</f>
        <v>0</v>
      </c>
      <c r="IYH2" s="2">
        <f>COUNTIF(IYH11:IYH87,"Adjudicación Directa")</f>
        <v>0</v>
      </c>
      <c r="IYI2" s="2">
        <f>COUNTIF(IYI11:IYI87,"Adjudicación Directa")</f>
        <v>0</v>
      </c>
      <c r="IYJ2" s="2">
        <f>COUNTIF(IYJ11:IYJ87,"Adjudicación Directa")</f>
        <v>0</v>
      </c>
      <c r="IYK2" s="2">
        <f>COUNTIF(IYK11:IYK87,"Adjudicación Directa")</f>
        <v>0</v>
      </c>
      <c r="IYL2" s="2">
        <f>COUNTIF(IYL11:IYL87,"Adjudicación Directa")</f>
        <v>0</v>
      </c>
      <c r="IYM2" s="2">
        <f>COUNTIF(IYM11:IYM87,"Adjudicación Directa")</f>
        <v>0</v>
      </c>
      <c r="IYN2" s="2">
        <f>COUNTIF(IYN11:IYN87,"Adjudicación Directa")</f>
        <v>0</v>
      </c>
      <c r="IYO2" s="2">
        <f>COUNTIF(IYO11:IYO87,"Adjudicación Directa")</f>
        <v>0</v>
      </c>
      <c r="IYP2" s="2">
        <f>COUNTIF(IYP11:IYP87,"Adjudicación Directa")</f>
        <v>0</v>
      </c>
      <c r="IYQ2" s="2">
        <f>COUNTIF(IYQ11:IYQ87,"Adjudicación Directa")</f>
        <v>0</v>
      </c>
      <c r="IYR2" s="2">
        <f>COUNTIF(IYR11:IYR87,"Adjudicación Directa")</f>
        <v>0</v>
      </c>
      <c r="IYS2" s="2">
        <f>COUNTIF(IYS11:IYS87,"Adjudicación Directa")</f>
        <v>0</v>
      </c>
      <c r="IYT2" s="2">
        <f>COUNTIF(IYT11:IYT87,"Adjudicación Directa")</f>
        <v>0</v>
      </c>
      <c r="IYU2" s="2">
        <f>COUNTIF(IYU11:IYU87,"Adjudicación Directa")</f>
        <v>0</v>
      </c>
      <c r="IYV2" s="2">
        <f>COUNTIF(IYV11:IYV87,"Adjudicación Directa")</f>
        <v>0</v>
      </c>
      <c r="IYW2" s="2">
        <f>COUNTIF(IYW11:IYW87,"Adjudicación Directa")</f>
        <v>0</v>
      </c>
      <c r="IYX2" s="2">
        <f>COUNTIF(IYX11:IYX87,"Adjudicación Directa")</f>
        <v>0</v>
      </c>
      <c r="IYY2" s="2">
        <f>COUNTIF(IYY11:IYY87,"Adjudicación Directa")</f>
        <v>0</v>
      </c>
      <c r="IYZ2" s="2">
        <f>COUNTIF(IYZ11:IYZ87,"Adjudicación Directa")</f>
        <v>0</v>
      </c>
      <c r="IZA2" s="2">
        <f>COUNTIF(IZA11:IZA87,"Adjudicación Directa")</f>
        <v>0</v>
      </c>
      <c r="IZB2" s="2">
        <f>COUNTIF(IZB11:IZB87,"Adjudicación Directa")</f>
        <v>0</v>
      </c>
      <c r="IZC2" s="2">
        <f>COUNTIF(IZC11:IZC87,"Adjudicación Directa")</f>
        <v>0</v>
      </c>
      <c r="IZD2" s="2">
        <f>COUNTIF(IZD11:IZD87,"Adjudicación Directa")</f>
        <v>0</v>
      </c>
      <c r="IZE2" s="2">
        <f>COUNTIF(IZE11:IZE87,"Adjudicación Directa")</f>
        <v>0</v>
      </c>
      <c r="IZF2" s="2">
        <f>COUNTIF(IZF11:IZF87,"Adjudicación Directa")</f>
        <v>0</v>
      </c>
      <c r="IZG2" s="2">
        <f>COUNTIF(IZG11:IZG87,"Adjudicación Directa")</f>
        <v>0</v>
      </c>
      <c r="IZH2" s="2">
        <f>COUNTIF(IZH11:IZH87,"Adjudicación Directa")</f>
        <v>0</v>
      </c>
      <c r="IZI2" s="2">
        <f>COUNTIF(IZI11:IZI87,"Adjudicación Directa")</f>
        <v>0</v>
      </c>
      <c r="IZJ2" s="2">
        <f>COUNTIF(IZJ11:IZJ87,"Adjudicación Directa")</f>
        <v>0</v>
      </c>
      <c r="IZK2" s="2">
        <f>COUNTIF(IZK11:IZK87,"Adjudicación Directa")</f>
        <v>0</v>
      </c>
      <c r="IZL2" s="2">
        <f>COUNTIF(IZL11:IZL87,"Adjudicación Directa")</f>
        <v>0</v>
      </c>
      <c r="IZM2" s="2">
        <f>COUNTIF(IZM11:IZM87,"Adjudicación Directa")</f>
        <v>0</v>
      </c>
      <c r="IZN2" s="2">
        <f>COUNTIF(IZN11:IZN87,"Adjudicación Directa")</f>
        <v>0</v>
      </c>
      <c r="IZO2" s="2">
        <f>COUNTIF(IZO11:IZO87,"Adjudicación Directa")</f>
        <v>0</v>
      </c>
      <c r="IZP2" s="2">
        <f>COUNTIF(IZP11:IZP87,"Adjudicación Directa")</f>
        <v>0</v>
      </c>
      <c r="IZQ2" s="2">
        <f>COUNTIF(IZQ11:IZQ87,"Adjudicación Directa")</f>
        <v>0</v>
      </c>
      <c r="IZR2" s="2">
        <f>COUNTIF(IZR11:IZR87,"Adjudicación Directa")</f>
        <v>0</v>
      </c>
      <c r="IZS2" s="2">
        <f>COUNTIF(IZS11:IZS87,"Adjudicación Directa")</f>
        <v>0</v>
      </c>
      <c r="IZT2" s="2">
        <f>COUNTIF(IZT11:IZT87,"Adjudicación Directa")</f>
        <v>0</v>
      </c>
      <c r="IZU2" s="2">
        <f>COUNTIF(IZU11:IZU87,"Adjudicación Directa")</f>
        <v>0</v>
      </c>
      <c r="IZV2" s="2">
        <f>COUNTIF(IZV11:IZV87,"Adjudicación Directa")</f>
        <v>0</v>
      </c>
      <c r="IZW2" s="2">
        <f>COUNTIF(IZW11:IZW87,"Adjudicación Directa")</f>
        <v>0</v>
      </c>
      <c r="IZX2" s="2">
        <f>COUNTIF(IZX11:IZX87,"Adjudicación Directa")</f>
        <v>0</v>
      </c>
      <c r="IZY2" s="2">
        <f>COUNTIF(IZY11:IZY87,"Adjudicación Directa")</f>
        <v>0</v>
      </c>
      <c r="IZZ2" s="2">
        <f>COUNTIF(IZZ11:IZZ87,"Adjudicación Directa")</f>
        <v>0</v>
      </c>
      <c r="JAA2" s="2">
        <f>COUNTIF(JAA11:JAA87,"Adjudicación Directa")</f>
        <v>0</v>
      </c>
      <c r="JAB2" s="2">
        <f>COUNTIF(JAB11:JAB87,"Adjudicación Directa")</f>
        <v>0</v>
      </c>
      <c r="JAC2" s="2">
        <f>COUNTIF(JAC11:JAC87,"Adjudicación Directa")</f>
        <v>0</v>
      </c>
      <c r="JAD2" s="2">
        <f>COUNTIF(JAD11:JAD87,"Adjudicación Directa")</f>
        <v>0</v>
      </c>
      <c r="JAE2" s="2">
        <f>COUNTIF(JAE11:JAE87,"Adjudicación Directa")</f>
        <v>0</v>
      </c>
      <c r="JAF2" s="2">
        <f>COUNTIF(JAF11:JAF87,"Adjudicación Directa")</f>
        <v>0</v>
      </c>
      <c r="JAG2" s="2">
        <f>COUNTIF(JAG11:JAG87,"Adjudicación Directa")</f>
        <v>0</v>
      </c>
      <c r="JAH2" s="2">
        <f>COUNTIF(JAH11:JAH87,"Adjudicación Directa")</f>
        <v>0</v>
      </c>
      <c r="JAI2" s="2">
        <f>COUNTIF(JAI11:JAI87,"Adjudicación Directa")</f>
        <v>0</v>
      </c>
      <c r="JAJ2" s="2">
        <f>COUNTIF(JAJ11:JAJ87,"Adjudicación Directa")</f>
        <v>0</v>
      </c>
      <c r="JAK2" s="2">
        <f>COUNTIF(JAK11:JAK87,"Adjudicación Directa")</f>
        <v>0</v>
      </c>
      <c r="JAL2" s="2">
        <f>COUNTIF(JAL11:JAL87,"Adjudicación Directa")</f>
        <v>0</v>
      </c>
      <c r="JAM2" s="2">
        <f>COUNTIF(JAM11:JAM87,"Adjudicación Directa")</f>
        <v>0</v>
      </c>
      <c r="JAN2" s="2">
        <f>COUNTIF(JAN11:JAN87,"Adjudicación Directa")</f>
        <v>0</v>
      </c>
      <c r="JAO2" s="2">
        <f>COUNTIF(JAO11:JAO87,"Adjudicación Directa")</f>
        <v>0</v>
      </c>
      <c r="JAP2" s="2">
        <f>COUNTIF(JAP11:JAP87,"Adjudicación Directa")</f>
        <v>0</v>
      </c>
      <c r="JAQ2" s="2">
        <f>COUNTIF(JAQ11:JAQ87,"Adjudicación Directa")</f>
        <v>0</v>
      </c>
      <c r="JAR2" s="2">
        <f>COUNTIF(JAR11:JAR87,"Adjudicación Directa")</f>
        <v>0</v>
      </c>
      <c r="JAS2" s="2">
        <f>COUNTIF(JAS11:JAS87,"Adjudicación Directa")</f>
        <v>0</v>
      </c>
      <c r="JAT2" s="2">
        <f>COUNTIF(JAT11:JAT87,"Adjudicación Directa")</f>
        <v>0</v>
      </c>
      <c r="JAU2" s="2">
        <f>COUNTIF(JAU11:JAU87,"Adjudicación Directa")</f>
        <v>0</v>
      </c>
      <c r="JAV2" s="2">
        <f>COUNTIF(JAV11:JAV87,"Adjudicación Directa")</f>
        <v>0</v>
      </c>
      <c r="JAW2" s="2">
        <f>COUNTIF(JAW11:JAW87,"Adjudicación Directa")</f>
        <v>0</v>
      </c>
      <c r="JAX2" s="2">
        <f>COUNTIF(JAX11:JAX87,"Adjudicación Directa")</f>
        <v>0</v>
      </c>
      <c r="JAY2" s="2">
        <f>COUNTIF(JAY11:JAY87,"Adjudicación Directa")</f>
        <v>0</v>
      </c>
      <c r="JAZ2" s="2">
        <f>COUNTIF(JAZ11:JAZ87,"Adjudicación Directa")</f>
        <v>0</v>
      </c>
      <c r="JBA2" s="2">
        <f>COUNTIF(JBA11:JBA87,"Adjudicación Directa")</f>
        <v>0</v>
      </c>
      <c r="JBB2" s="2">
        <f>COUNTIF(JBB11:JBB87,"Adjudicación Directa")</f>
        <v>0</v>
      </c>
      <c r="JBC2" s="2">
        <f>COUNTIF(JBC11:JBC87,"Adjudicación Directa")</f>
        <v>0</v>
      </c>
      <c r="JBD2" s="2">
        <f>COUNTIF(JBD11:JBD87,"Adjudicación Directa")</f>
        <v>0</v>
      </c>
      <c r="JBE2" s="2">
        <f>COUNTIF(JBE11:JBE87,"Adjudicación Directa")</f>
        <v>0</v>
      </c>
      <c r="JBF2" s="2">
        <f>COUNTIF(JBF11:JBF87,"Adjudicación Directa")</f>
        <v>0</v>
      </c>
      <c r="JBG2" s="2">
        <f>COUNTIF(JBG11:JBG87,"Adjudicación Directa")</f>
        <v>0</v>
      </c>
      <c r="JBH2" s="2">
        <f>COUNTIF(JBH11:JBH87,"Adjudicación Directa")</f>
        <v>0</v>
      </c>
      <c r="JBI2" s="2">
        <f>COUNTIF(JBI11:JBI87,"Adjudicación Directa")</f>
        <v>0</v>
      </c>
      <c r="JBJ2" s="2">
        <f>COUNTIF(JBJ11:JBJ87,"Adjudicación Directa")</f>
        <v>0</v>
      </c>
      <c r="JBK2" s="2">
        <f>COUNTIF(JBK11:JBK87,"Adjudicación Directa")</f>
        <v>0</v>
      </c>
      <c r="JBL2" s="2">
        <f>COUNTIF(JBL11:JBL87,"Adjudicación Directa")</f>
        <v>0</v>
      </c>
      <c r="JBM2" s="2">
        <f>COUNTIF(JBM11:JBM87,"Adjudicación Directa")</f>
        <v>0</v>
      </c>
      <c r="JBN2" s="2">
        <f>COUNTIF(JBN11:JBN87,"Adjudicación Directa")</f>
        <v>0</v>
      </c>
      <c r="JBO2" s="2">
        <f>COUNTIF(JBO11:JBO87,"Adjudicación Directa")</f>
        <v>0</v>
      </c>
      <c r="JBP2" s="2">
        <f>COUNTIF(JBP11:JBP87,"Adjudicación Directa")</f>
        <v>0</v>
      </c>
      <c r="JBQ2" s="2">
        <f>COUNTIF(JBQ11:JBQ87,"Adjudicación Directa")</f>
        <v>0</v>
      </c>
      <c r="JBR2" s="2">
        <f>COUNTIF(JBR11:JBR87,"Adjudicación Directa")</f>
        <v>0</v>
      </c>
      <c r="JBS2" s="2">
        <f>COUNTIF(JBS11:JBS87,"Adjudicación Directa")</f>
        <v>0</v>
      </c>
      <c r="JBT2" s="2">
        <f>COUNTIF(JBT11:JBT87,"Adjudicación Directa")</f>
        <v>0</v>
      </c>
      <c r="JBU2" s="2">
        <f>COUNTIF(JBU11:JBU87,"Adjudicación Directa")</f>
        <v>0</v>
      </c>
      <c r="JBV2" s="2">
        <f>COUNTIF(JBV11:JBV87,"Adjudicación Directa")</f>
        <v>0</v>
      </c>
      <c r="JBW2" s="2">
        <f>COUNTIF(JBW11:JBW87,"Adjudicación Directa")</f>
        <v>0</v>
      </c>
      <c r="JBX2" s="2">
        <f>COUNTIF(JBX11:JBX87,"Adjudicación Directa")</f>
        <v>0</v>
      </c>
      <c r="JBY2" s="2">
        <f>COUNTIF(JBY11:JBY87,"Adjudicación Directa")</f>
        <v>0</v>
      </c>
      <c r="JBZ2" s="2">
        <f>COUNTIF(JBZ11:JBZ87,"Adjudicación Directa")</f>
        <v>0</v>
      </c>
      <c r="JCA2" s="2">
        <f>COUNTIF(JCA11:JCA87,"Adjudicación Directa")</f>
        <v>0</v>
      </c>
      <c r="JCB2" s="2">
        <f>COUNTIF(JCB11:JCB87,"Adjudicación Directa")</f>
        <v>0</v>
      </c>
      <c r="JCC2" s="2">
        <f>COUNTIF(JCC11:JCC87,"Adjudicación Directa")</f>
        <v>0</v>
      </c>
      <c r="JCD2" s="2">
        <f>COUNTIF(JCD11:JCD87,"Adjudicación Directa")</f>
        <v>0</v>
      </c>
      <c r="JCE2" s="2">
        <f>COUNTIF(JCE11:JCE87,"Adjudicación Directa")</f>
        <v>0</v>
      </c>
      <c r="JCF2" s="2">
        <f>COUNTIF(JCF11:JCF87,"Adjudicación Directa")</f>
        <v>0</v>
      </c>
      <c r="JCG2" s="2">
        <f>COUNTIF(JCG11:JCG87,"Adjudicación Directa")</f>
        <v>0</v>
      </c>
      <c r="JCH2" s="2">
        <f>COUNTIF(JCH11:JCH87,"Adjudicación Directa")</f>
        <v>0</v>
      </c>
      <c r="JCI2" s="2">
        <f>COUNTIF(JCI11:JCI87,"Adjudicación Directa")</f>
        <v>0</v>
      </c>
      <c r="JCJ2" s="2">
        <f>COUNTIF(JCJ11:JCJ87,"Adjudicación Directa")</f>
        <v>0</v>
      </c>
      <c r="JCK2" s="2">
        <f>COUNTIF(JCK11:JCK87,"Adjudicación Directa")</f>
        <v>0</v>
      </c>
      <c r="JCL2" s="2">
        <f>COUNTIF(JCL11:JCL87,"Adjudicación Directa")</f>
        <v>0</v>
      </c>
      <c r="JCM2" s="2">
        <f>COUNTIF(JCM11:JCM87,"Adjudicación Directa")</f>
        <v>0</v>
      </c>
      <c r="JCN2" s="2">
        <f>COUNTIF(JCN11:JCN87,"Adjudicación Directa")</f>
        <v>0</v>
      </c>
      <c r="JCO2" s="2">
        <f>COUNTIF(JCO11:JCO87,"Adjudicación Directa")</f>
        <v>0</v>
      </c>
      <c r="JCP2" s="2">
        <f>COUNTIF(JCP11:JCP87,"Adjudicación Directa")</f>
        <v>0</v>
      </c>
      <c r="JCQ2" s="2">
        <f>COUNTIF(JCQ11:JCQ87,"Adjudicación Directa")</f>
        <v>0</v>
      </c>
      <c r="JCR2" s="2">
        <f>COUNTIF(JCR11:JCR87,"Adjudicación Directa")</f>
        <v>0</v>
      </c>
      <c r="JCS2" s="2">
        <f>COUNTIF(JCS11:JCS87,"Adjudicación Directa")</f>
        <v>0</v>
      </c>
      <c r="JCT2" s="2">
        <f>COUNTIF(JCT11:JCT87,"Adjudicación Directa")</f>
        <v>0</v>
      </c>
      <c r="JCU2" s="2">
        <f>COUNTIF(JCU11:JCU87,"Adjudicación Directa")</f>
        <v>0</v>
      </c>
      <c r="JCV2" s="2">
        <f>COUNTIF(JCV11:JCV87,"Adjudicación Directa")</f>
        <v>0</v>
      </c>
      <c r="JCW2" s="2">
        <f>COUNTIF(JCW11:JCW87,"Adjudicación Directa")</f>
        <v>0</v>
      </c>
      <c r="JCX2" s="2">
        <f>COUNTIF(JCX11:JCX87,"Adjudicación Directa")</f>
        <v>0</v>
      </c>
      <c r="JCY2" s="2">
        <f>COUNTIF(JCY11:JCY87,"Adjudicación Directa")</f>
        <v>0</v>
      </c>
      <c r="JCZ2" s="2">
        <f>COUNTIF(JCZ11:JCZ87,"Adjudicación Directa")</f>
        <v>0</v>
      </c>
      <c r="JDA2" s="2">
        <f>COUNTIF(JDA11:JDA87,"Adjudicación Directa")</f>
        <v>0</v>
      </c>
      <c r="JDB2" s="2">
        <f>COUNTIF(JDB11:JDB87,"Adjudicación Directa")</f>
        <v>0</v>
      </c>
      <c r="JDC2" s="2">
        <f>COUNTIF(JDC11:JDC87,"Adjudicación Directa")</f>
        <v>0</v>
      </c>
      <c r="JDD2" s="2">
        <f>COUNTIF(JDD11:JDD87,"Adjudicación Directa")</f>
        <v>0</v>
      </c>
      <c r="JDE2" s="2">
        <f>COUNTIF(JDE11:JDE87,"Adjudicación Directa")</f>
        <v>0</v>
      </c>
      <c r="JDF2" s="2">
        <f>COUNTIF(JDF11:JDF87,"Adjudicación Directa")</f>
        <v>0</v>
      </c>
      <c r="JDG2" s="2">
        <f>COUNTIF(JDG11:JDG87,"Adjudicación Directa")</f>
        <v>0</v>
      </c>
      <c r="JDH2" s="2">
        <f>COUNTIF(JDH11:JDH87,"Adjudicación Directa")</f>
        <v>0</v>
      </c>
      <c r="JDI2" s="2">
        <f>COUNTIF(JDI11:JDI87,"Adjudicación Directa")</f>
        <v>0</v>
      </c>
      <c r="JDJ2" s="2">
        <f>COUNTIF(JDJ11:JDJ87,"Adjudicación Directa")</f>
        <v>0</v>
      </c>
      <c r="JDK2" s="2">
        <f>COUNTIF(JDK11:JDK87,"Adjudicación Directa")</f>
        <v>0</v>
      </c>
      <c r="JDL2" s="2">
        <f>COUNTIF(JDL11:JDL87,"Adjudicación Directa")</f>
        <v>0</v>
      </c>
      <c r="JDM2" s="2">
        <f>COUNTIF(JDM11:JDM87,"Adjudicación Directa")</f>
        <v>0</v>
      </c>
      <c r="JDN2" s="2">
        <f>COUNTIF(JDN11:JDN87,"Adjudicación Directa")</f>
        <v>0</v>
      </c>
      <c r="JDO2" s="2">
        <f>COUNTIF(JDO11:JDO87,"Adjudicación Directa")</f>
        <v>0</v>
      </c>
      <c r="JDP2" s="2">
        <f>COUNTIF(JDP11:JDP87,"Adjudicación Directa")</f>
        <v>0</v>
      </c>
      <c r="JDQ2" s="2">
        <f>COUNTIF(JDQ11:JDQ87,"Adjudicación Directa")</f>
        <v>0</v>
      </c>
      <c r="JDR2" s="2">
        <f>COUNTIF(JDR11:JDR87,"Adjudicación Directa")</f>
        <v>0</v>
      </c>
      <c r="JDS2" s="2">
        <f>COUNTIF(JDS11:JDS87,"Adjudicación Directa")</f>
        <v>0</v>
      </c>
      <c r="JDT2" s="2">
        <f>COUNTIF(JDT11:JDT87,"Adjudicación Directa")</f>
        <v>0</v>
      </c>
      <c r="JDU2" s="2">
        <f>COUNTIF(JDU11:JDU87,"Adjudicación Directa")</f>
        <v>0</v>
      </c>
      <c r="JDV2" s="2">
        <f>COUNTIF(JDV11:JDV87,"Adjudicación Directa")</f>
        <v>0</v>
      </c>
      <c r="JDW2" s="2">
        <f>COUNTIF(JDW11:JDW87,"Adjudicación Directa")</f>
        <v>0</v>
      </c>
      <c r="JDX2" s="2">
        <f>COUNTIF(JDX11:JDX87,"Adjudicación Directa")</f>
        <v>0</v>
      </c>
      <c r="JDY2" s="2">
        <f>COUNTIF(JDY11:JDY87,"Adjudicación Directa")</f>
        <v>0</v>
      </c>
      <c r="JDZ2" s="2">
        <f>COUNTIF(JDZ11:JDZ87,"Adjudicación Directa")</f>
        <v>0</v>
      </c>
      <c r="JEA2" s="2">
        <f>COUNTIF(JEA11:JEA87,"Adjudicación Directa")</f>
        <v>0</v>
      </c>
      <c r="JEB2" s="2">
        <f>COUNTIF(JEB11:JEB87,"Adjudicación Directa")</f>
        <v>0</v>
      </c>
      <c r="JEC2" s="2">
        <f>COUNTIF(JEC11:JEC87,"Adjudicación Directa")</f>
        <v>0</v>
      </c>
      <c r="JED2" s="2">
        <f>COUNTIF(JED11:JED87,"Adjudicación Directa")</f>
        <v>0</v>
      </c>
      <c r="JEE2" s="2">
        <f>COUNTIF(JEE11:JEE87,"Adjudicación Directa")</f>
        <v>0</v>
      </c>
      <c r="JEF2" s="2">
        <f>COUNTIF(JEF11:JEF87,"Adjudicación Directa")</f>
        <v>0</v>
      </c>
      <c r="JEG2" s="2">
        <f>COUNTIF(JEG11:JEG87,"Adjudicación Directa")</f>
        <v>0</v>
      </c>
      <c r="JEH2" s="2">
        <f>COUNTIF(JEH11:JEH87,"Adjudicación Directa")</f>
        <v>0</v>
      </c>
      <c r="JEI2" s="2">
        <f>COUNTIF(JEI11:JEI87,"Adjudicación Directa")</f>
        <v>0</v>
      </c>
      <c r="JEJ2" s="2">
        <f>COUNTIF(JEJ11:JEJ87,"Adjudicación Directa")</f>
        <v>0</v>
      </c>
      <c r="JEK2" s="2">
        <f>COUNTIF(JEK11:JEK87,"Adjudicación Directa")</f>
        <v>0</v>
      </c>
      <c r="JEL2" s="2">
        <f>COUNTIF(JEL11:JEL87,"Adjudicación Directa")</f>
        <v>0</v>
      </c>
      <c r="JEM2" s="2">
        <f>COUNTIF(JEM11:JEM87,"Adjudicación Directa")</f>
        <v>0</v>
      </c>
      <c r="JEN2" s="2">
        <f>COUNTIF(JEN11:JEN87,"Adjudicación Directa")</f>
        <v>0</v>
      </c>
      <c r="JEO2" s="2">
        <f>COUNTIF(JEO11:JEO87,"Adjudicación Directa")</f>
        <v>0</v>
      </c>
      <c r="JEP2" s="2">
        <f>COUNTIF(JEP11:JEP87,"Adjudicación Directa")</f>
        <v>0</v>
      </c>
      <c r="JEQ2" s="2">
        <f>COUNTIF(JEQ11:JEQ87,"Adjudicación Directa")</f>
        <v>0</v>
      </c>
      <c r="JER2" s="2">
        <f>COUNTIF(JER11:JER87,"Adjudicación Directa")</f>
        <v>0</v>
      </c>
      <c r="JES2" s="2">
        <f>COUNTIF(JES11:JES87,"Adjudicación Directa")</f>
        <v>0</v>
      </c>
      <c r="JET2" s="2">
        <f>COUNTIF(JET11:JET87,"Adjudicación Directa")</f>
        <v>0</v>
      </c>
      <c r="JEU2" s="2">
        <f>COUNTIF(JEU11:JEU87,"Adjudicación Directa")</f>
        <v>0</v>
      </c>
      <c r="JEV2" s="2">
        <f>COUNTIF(JEV11:JEV87,"Adjudicación Directa")</f>
        <v>0</v>
      </c>
      <c r="JEW2" s="2">
        <f>COUNTIF(JEW11:JEW87,"Adjudicación Directa")</f>
        <v>0</v>
      </c>
      <c r="JEX2" s="2">
        <f>COUNTIF(JEX11:JEX87,"Adjudicación Directa")</f>
        <v>0</v>
      </c>
      <c r="JEY2" s="2">
        <f>COUNTIF(JEY11:JEY87,"Adjudicación Directa")</f>
        <v>0</v>
      </c>
      <c r="JEZ2" s="2">
        <f>COUNTIF(JEZ11:JEZ87,"Adjudicación Directa")</f>
        <v>0</v>
      </c>
      <c r="JFA2" s="2">
        <f>COUNTIF(JFA11:JFA87,"Adjudicación Directa")</f>
        <v>0</v>
      </c>
      <c r="JFB2" s="2">
        <f>COUNTIF(JFB11:JFB87,"Adjudicación Directa")</f>
        <v>0</v>
      </c>
      <c r="JFC2" s="2">
        <f>COUNTIF(JFC11:JFC87,"Adjudicación Directa")</f>
        <v>0</v>
      </c>
      <c r="JFD2" s="2">
        <f>COUNTIF(JFD11:JFD87,"Adjudicación Directa")</f>
        <v>0</v>
      </c>
      <c r="JFE2" s="2">
        <f>COUNTIF(JFE11:JFE87,"Adjudicación Directa")</f>
        <v>0</v>
      </c>
      <c r="JFF2" s="2">
        <f>COUNTIF(JFF11:JFF87,"Adjudicación Directa")</f>
        <v>0</v>
      </c>
      <c r="JFG2" s="2">
        <f>COUNTIF(JFG11:JFG87,"Adjudicación Directa")</f>
        <v>0</v>
      </c>
      <c r="JFH2" s="2">
        <f>COUNTIF(JFH11:JFH87,"Adjudicación Directa")</f>
        <v>0</v>
      </c>
      <c r="JFI2" s="2">
        <f>COUNTIF(JFI11:JFI87,"Adjudicación Directa")</f>
        <v>0</v>
      </c>
      <c r="JFJ2" s="2">
        <f>COUNTIF(JFJ11:JFJ87,"Adjudicación Directa")</f>
        <v>0</v>
      </c>
      <c r="JFK2" s="2">
        <f>COUNTIF(JFK11:JFK87,"Adjudicación Directa")</f>
        <v>0</v>
      </c>
      <c r="JFL2" s="2">
        <f>COUNTIF(JFL11:JFL87,"Adjudicación Directa")</f>
        <v>0</v>
      </c>
      <c r="JFM2" s="2">
        <f>COUNTIF(JFM11:JFM87,"Adjudicación Directa")</f>
        <v>0</v>
      </c>
      <c r="JFN2" s="2">
        <f>COUNTIF(JFN11:JFN87,"Adjudicación Directa")</f>
        <v>0</v>
      </c>
      <c r="JFO2" s="2">
        <f>COUNTIF(JFO11:JFO87,"Adjudicación Directa")</f>
        <v>0</v>
      </c>
      <c r="JFP2" s="2">
        <f>COUNTIF(JFP11:JFP87,"Adjudicación Directa")</f>
        <v>0</v>
      </c>
      <c r="JFQ2" s="2">
        <f>COUNTIF(JFQ11:JFQ87,"Adjudicación Directa")</f>
        <v>0</v>
      </c>
      <c r="JFR2" s="2">
        <f>COUNTIF(JFR11:JFR87,"Adjudicación Directa")</f>
        <v>0</v>
      </c>
      <c r="JFS2" s="2">
        <f>COUNTIF(JFS11:JFS87,"Adjudicación Directa")</f>
        <v>0</v>
      </c>
      <c r="JFT2" s="2">
        <f>COUNTIF(JFT11:JFT87,"Adjudicación Directa")</f>
        <v>0</v>
      </c>
      <c r="JFU2" s="2">
        <f>COUNTIF(JFU11:JFU87,"Adjudicación Directa")</f>
        <v>0</v>
      </c>
      <c r="JFV2" s="2">
        <f>COUNTIF(JFV11:JFV87,"Adjudicación Directa")</f>
        <v>0</v>
      </c>
      <c r="JFW2" s="2">
        <f>COUNTIF(JFW11:JFW87,"Adjudicación Directa")</f>
        <v>0</v>
      </c>
      <c r="JFX2" s="2">
        <f>COUNTIF(JFX11:JFX87,"Adjudicación Directa")</f>
        <v>0</v>
      </c>
      <c r="JFY2" s="2">
        <f>COUNTIF(JFY11:JFY87,"Adjudicación Directa")</f>
        <v>0</v>
      </c>
      <c r="JFZ2" s="2">
        <f>COUNTIF(JFZ11:JFZ87,"Adjudicación Directa")</f>
        <v>0</v>
      </c>
      <c r="JGA2" s="2">
        <f>COUNTIF(JGA11:JGA87,"Adjudicación Directa")</f>
        <v>0</v>
      </c>
      <c r="JGB2" s="2">
        <f>COUNTIF(JGB11:JGB87,"Adjudicación Directa")</f>
        <v>0</v>
      </c>
      <c r="JGC2" s="2">
        <f>COUNTIF(JGC11:JGC87,"Adjudicación Directa")</f>
        <v>0</v>
      </c>
      <c r="JGD2" s="2">
        <f>COUNTIF(JGD11:JGD87,"Adjudicación Directa")</f>
        <v>0</v>
      </c>
      <c r="JGE2" s="2">
        <f>COUNTIF(JGE11:JGE87,"Adjudicación Directa")</f>
        <v>0</v>
      </c>
      <c r="JGF2" s="2">
        <f>COUNTIF(JGF11:JGF87,"Adjudicación Directa")</f>
        <v>0</v>
      </c>
      <c r="JGG2" s="2">
        <f>COUNTIF(JGG11:JGG87,"Adjudicación Directa")</f>
        <v>0</v>
      </c>
      <c r="JGH2" s="2">
        <f>COUNTIF(JGH11:JGH87,"Adjudicación Directa")</f>
        <v>0</v>
      </c>
      <c r="JGI2" s="2">
        <f>COUNTIF(JGI11:JGI87,"Adjudicación Directa")</f>
        <v>0</v>
      </c>
      <c r="JGJ2" s="2">
        <f>COUNTIF(JGJ11:JGJ87,"Adjudicación Directa")</f>
        <v>0</v>
      </c>
      <c r="JGK2" s="2">
        <f>COUNTIF(JGK11:JGK87,"Adjudicación Directa")</f>
        <v>0</v>
      </c>
      <c r="JGL2" s="2">
        <f>COUNTIF(JGL11:JGL87,"Adjudicación Directa")</f>
        <v>0</v>
      </c>
      <c r="JGM2" s="2">
        <f>COUNTIF(JGM11:JGM87,"Adjudicación Directa")</f>
        <v>0</v>
      </c>
      <c r="JGN2" s="2">
        <f>COUNTIF(JGN11:JGN87,"Adjudicación Directa")</f>
        <v>0</v>
      </c>
      <c r="JGO2" s="2">
        <f>COUNTIF(JGO11:JGO87,"Adjudicación Directa")</f>
        <v>0</v>
      </c>
      <c r="JGP2" s="2">
        <f>COUNTIF(JGP11:JGP87,"Adjudicación Directa")</f>
        <v>0</v>
      </c>
      <c r="JGQ2" s="2">
        <f>COUNTIF(JGQ11:JGQ87,"Adjudicación Directa")</f>
        <v>0</v>
      </c>
      <c r="JGR2" s="2">
        <f>COUNTIF(JGR11:JGR87,"Adjudicación Directa")</f>
        <v>0</v>
      </c>
      <c r="JGS2" s="2">
        <f>COUNTIF(JGS11:JGS87,"Adjudicación Directa")</f>
        <v>0</v>
      </c>
      <c r="JGT2" s="2">
        <f>COUNTIF(JGT11:JGT87,"Adjudicación Directa")</f>
        <v>0</v>
      </c>
      <c r="JGU2" s="2">
        <f>COUNTIF(JGU11:JGU87,"Adjudicación Directa")</f>
        <v>0</v>
      </c>
      <c r="JGV2" s="2">
        <f>COUNTIF(JGV11:JGV87,"Adjudicación Directa")</f>
        <v>0</v>
      </c>
      <c r="JGW2" s="2">
        <f>COUNTIF(JGW11:JGW87,"Adjudicación Directa")</f>
        <v>0</v>
      </c>
      <c r="JGX2" s="2">
        <f>COUNTIF(JGX11:JGX87,"Adjudicación Directa")</f>
        <v>0</v>
      </c>
      <c r="JGY2" s="2">
        <f>COUNTIF(JGY11:JGY87,"Adjudicación Directa")</f>
        <v>0</v>
      </c>
      <c r="JGZ2" s="2">
        <f>COUNTIF(JGZ11:JGZ87,"Adjudicación Directa")</f>
        <v>0</v>
      </c>
      <c r="JHA2" s="2">
        <f>COUNTIF(JHA11:JHA87,"Adjudicación Directa")</f>
        <v>0</v>
      </c>
      <c r="JHB2" s="2">
        <f>COUNTIF(JHB11:JHB87,"Adjudicación Directa")</f>
        <v>0</v>
      </c>
      <c r="JHC2" s="2">
        <f>COUNTIF(JHC11:JHC87,"Adjudicación Directa")</f>
        <v>0</v>
      </c>
      <c r="JHD2" s="2">
        <f>COUNTIF(JHD11:JHD87,"Adjudicación Directa")</f>
        <v>0</v>
      </c>
      <c r="JHE2" s="2">
        <f>COUNTIF(JHE11:JHE87,"Adjudicación Directa")</f>
        <v>0</v>
      </c>
      <c r="JHF2" s="2">
        <f>COUNTIF(JHF11:JHF87,"Adjudicación Directa")</f>
        <v>0</v>
      </c>
      <c r="JHG2" s="2">
        <f>COUNTIF(JHG11:JHG87,"Adjudicación Directa")</f>
        <v>0</v>
      </c>
      <c r="JHH2" s="2">
        <f>COUNTIF(JHH11:JHH87,"Adjudicación Directa")</f>
        <v>0</v>
      </c>
      <c r="JHI2" s="2">
        <f>COUNTIF(JHI11:JHI87,"Adjudicación Directa")</f>
        <v>0</v>
      </c>
      <c r="JHJ2" s="2">
        <f>COUNTIF(JHJ11:JHJ87,"Adjudicación Directa")</f>
        <v>0</v>
      </c>
      <c r="JHK2" s="2">
        <f>COUNTIF(JHK11:JHK87,"Adjudicación Directa")</f>
        <v>0</v>
      </c>
      <c r="JHL2" s="2">
        <f>COUNTIF(JHL11:JHL87,"Adjudicación Directa")</f>
        <v>0</v>
      </c>
      <c r="JHM2" s="2">
        <f>COUNTIF(JHM11:JHM87,"Adjudicación Directa")</f>
        <v>0</v>
      </c>
      <c r="JHN2" s="2">
        <f>COUNTIF(JHN11:JHN87,"Adjudicación Directa")</f>
        <v>0</v>
      </c>
      <c r="JHO2" s="2">
        <f>COUNTIF(JHO11:JHO87,"Adjudicación Directa")</f>
        <v>0</v>
      </c>
      <c r="JHP2" s="2">
        <f>COUNTIF(JHP11:JHP87,"Adjudicación Directa")</f>
        <v>0</v>
      </c>
      <c r="JHQ2" s="2">
        <f>COUNTIF(JHQ11:JHQ87,"Adjudicación Directa")</f>
        <v>0</v>
      </c>
      <c r="JHR2" s="2">
        <f>COUNTIF(JHR11:JHR87,"Adjudicación Directa")</f>
        <v>0</v>
      </c>
      <c r="JHS2" s="2">
        <f>COUNTIF(JHS11:JHS87,"Adjudicación Directa")</f>
        <v>0</v>
      </c>
      <c r="JHT2" s="2">
        <f>COUNTIF(JHT11:JHT87,"Adjudicación Directa")</f>
        <v>0</v>
      </c>
      <c r="JHU2" s="2">
        <f>COUNTIF(JHU11:JHU87,"Adjudicación Directa")</f>
        <v>0</v>
      </c>
      <c r="JHV2" s="2">
        <f>COUNTIF(JHV11:JHV87,"Adjudicación Directa")</f>
        <v>0</v>
      </c>
      <c r="JHW2" s="2">
        <f>COUNTIF(JHW11:JHW87,"Adjudicación Directa")</f>
        <v>0</v>
      </c>
      <c r="JHX2" s="2">
        <f>COUNTIF(JHX11:JHX87,"Adjudicación Directa")</f>
        <v>0</v>
      </c>
      <c r="JHY2" s="2">
        <f>COUNTIF(JHY11:JHY87,"Adjudicación Directa")</f>
        <v>0</v>
      </c>
      <c r="JHZ2" s="2">
        <f>COUNTIF(JHZ11:JHZ87,"Adjudicación Directa")</f>
        <v>0</v>
      </c>
      <c r="JIA2" s="2">
        <f>COUNTIF(JIA11:JIA87,"Adjudicación Directa")</f>
        <v>0</v>
      </c>
      <c r="JIB2" s="2">
        <f>COUNTIF(JIB11:JIB87,"Adjudicación Directa")</f>
        <v>0</v>
      </c>
      <c r="JIC2" s="2">
        <f>COUNTIF(JIC11:JIC87,"Adjudicación Directa")</f>
        <v>0</v>
      </c>
      <c r="JID2" s="2">
        <f>COUNTIF(JID11:JID87,"Adjudicación Directa")</f>
        <v>0</v>
      </c>
      <c r="JIE2" s="2">
        <f>COUNTIF(JIE11:JIE87,"Adjudicación Directa")</f>
        <v>0</v>
      </c>
      <c r="JIF2" s="2">
        <f>COUNTIF(JIF11:JIF87,"Adjudicación Directa")</f>
        <v>0</v>
      </c>
      <c r="JIG2" s="2">
        <f>COUNTIF(JIG11:JIG87,"Adjudicación Directa")</f>
        <v>0</v>
      </c>
      <c r="JIH2" s="2">
        <f>COUNTIF(JIH11:JIH87,"Adjudicación Directa")</f>
        <v>0</v>
      </c>
      <c r="JII2" s="2">
        <f>COUNTIF(JII11:JII87,"Adjudicación Directa")</f>
        <v>0</v>
      </c>
      <c r="JIJ2" s="2">
        <f>COUNTIF(JIJ11:JIJ87,"Adjudicación Directa")</f>
        <v>0</v>
      </c>
      <c r="JIK2" s="2">
        <f>COUNTIF(JIK11:JIK87,"Adjudicación Directa")</f>
        <v>0</v>
      </c>
      <c r="JIL2" s="2">
        <f>COUNTIF(JIL11:JIL87,"Adjudicación Directa")</f>
        <v>0</v>
      </c>
      <c r="JIM2" s="2">
        <f>COUNTIF(JIM11:JIM87,"Adjudicación Directa")</f>
        <v>0</v>
      </c>
      <c r="JIN2" s="2">
        <f>COUNTIF(JIN11:JIN87,"Adjudicación Directa")</f>
        <v>0</v>
      </c>
      <c r="JIO2" s="2">
        <f>COUNTIF(JIO11:JIO87,"Adjudicación Directa")</f>
        <v>0</v>
      </c>
      <c r="JIP2" s="2">
        <f>COUNTIF(JIP11:JIP87,"Adjudicación Directa")</f>
        <v>0</v>
      </c>
      <c r="JIQ2" s="2">
        <f>COUNTIF(JIQ11:JIQ87,"Adjudicación Directa")</f>
        <v>0</v>
      </c>
      <c r="JIR2" s="2">
        <f>COUNTIF(JIR11:JIR87,"Adjudicación Directa")</f>
        <v>0</v>
      </c>
      <c r="JIS2" s="2">
        <f>COUNTIF(JIS11:JIS87,"Adjudicación Directa")</f>
        <v>0</v>
      </c>
      <c r="JIT2" s="2">
        <f>COUNTIF(JIT11:JIT87,"Adjudicación Directa")</f>
        <v>0</v>
      </c>
      <c r="JIU2" s="2">
        <f>COUNTIF(JIU11:JIU87,"Adjudicación Directa")</f>
        <v>0</v>
      </c>
      <c r="JIV2" s="2">
        <f>COUNTIF(JIV11:JIV87,"Adjudicación Directa")</f>
        <v>0</v>
      </c>
      <c r="JIW2" s="2">
        <f>COUNTIF(JIW11:JIW87,"Adjudicación Directa")</f>
        <v>0</v>
      </c>
      <c r="JIX2" s="2">
        <f>COUNTIF(JIX11:JIX87,"Adjudicación Directa")</f>
        <v>0</v>
      </c>
      <c r="JIY2" s="2">
        <f>COUNTIF(JIY11:JIY87,"Adjudicación Directa")</f>
        <v>0</v>
      </c>
      <c r="JIZ2" s="2">
        <f>COUNTIF(JIZ11:JIZ87,"Adjudicación Directa")</f>
        <v>0</v>
      </c>
      <c r="JJA2" s="2">
        <f>COUNTIF(JJA11:JJA87,"Adjudicación Directa")</f>
        <v>0</v>
      </c>
      <c r="JJB2" s="2">
        <f>COUNTIF(JJB11:JJB87,"Adjudicación Directa")</f>
        <v>0</v>
      </c>
      <c r="JJC2" s="2">
        <f>COUNTIF(JJC11:JJC87,"Adjudicación Directa")</f>
        <v>0</v>
      </c>
      <c r="JJD2" s="2">
        <f>COUNTIF(JJD11:JJD87,"Adjudicación Directa")</f>
        <v>0</v>
      </c>
      <c r="JJE2" s="2">
        <f>COUNTIF(JJE11:JJE87,"Adjudicación Directa")</f>
        <v>0</v>
      </c>
      <c r="JJF2" s="2">
        <f>COUNTIF(JJF11:JJF87,"Adjudicación Directa")</f>
        <v>0</v>
      </c>
      <c r="JJG2" s="2">
        <f>COUNTIF(JJG11:JJG87,"Adjudicación Directa")</f>
        <v>0</v>
      </c>
      <c r="JJH2" s="2">
        <f>COUNTIF(JJH11:JJH87,"Adjudicación Directa")</f>
        <v>0</v>
      </c>
      <c r="JJI2" s="2">
        <f>COUNTIF(JJI11:JJI87,"Adjudicación Directa")</f>
        <v>0</v>
      </c>
      <c r="JJJ2" s="2">
        <f>COUNTIF(JJJ11:JJJ87,"Adjudicación Directa")</f>
        <v>0</v>
      </c>
      <c r="JJK2" s="2">
        <f>COUNTIF(JJK11:JJK87,"Adjudicación Directa")</f>
        <v>0</v>
      </c>
      <c r="JJL2" s="2">
        <f>COUNTIF(JJL11:JJL87,"Adjudicación Directa")</f>
        <v>0</v>
      </c>
      <c r="JJM2" s="2">
        <f>COUNTIF(JJM11:JJM87,"Adjudicación Directa")</f>
        <v>0</v>
      </c>
      <c r="JJN2" s="2">
        <f>COUNTIF(JJN11:JJN87,"Adjudicación Directa")</f>
        <v>0</v>
      </c>
      <c r="JJO2" s="2">
        <f>COUNTIF(JJO11:JJO87,"Adjudicación Directa")</f>
        <v>0</v>
      </c>
      <c r="JJP2" s="2">
        <f>COUNTIF(JJP11:JJP87,"Adjudicación Directa")</f>
        <v>0</v>
      </c>
      <c r="JJQ2" s="2">
        <f>COUNTIF(JJQ11:JJQ87,"Adjudicación Directa")</f>
        <v>0</v>
      </c>
      <c r="JJR2" s="2">
        <f>COUNTIF(JJR11:JJR87,"Adjudicación Directa")</f>
        <v>0</v>
      </c>
      <c r="JJS2" s="2">
        <f>COUNTIF(JJS11:JJS87,"Adjudicación Directa")</f>
        <v>0</v>
      </c>
      <c r="JJT2" s="2">
        <f>COUNTIF(JJT11:JJT87,"Adjudicación Directa")</f>
        <v>0</v>
      </c>
      <c r="JJU2" s="2">
        <f>COUNTIF(JJU11:JJU87,"Adjudicación Directa")</f>
        <v>0</v>
      </c>
      <c r="JJV2" s="2">
        <f>COUNTIF(JJV11:JJV87,"Adjudicación Directa")</f>
        <v>0</v>
      </c>
      <c r="JJW2" s="2">
        <f>COUNTIF(JJW11:JJW87,"Adjudicación Directa")</f>
        <v>0</v>
      </c>
      <c r="JJX2" s="2">
        <f>COUNTIF(JJX11:JJX87,"Adjudicación Directa")</f>
        <v>0</v>
      </c>
      <c r="JJY2" s="2">
        <f>COUNTIF(JJY11:JJY87,"Adjudicación Directa")</f>
        <v>0</v>
      </c>
      <c r="JJZ2" s="2">
        <f>COUNTIF(JJZ11:JJZ87,"Adjudicación Directa")</f>
        <v>0</v>
      </c>
      <c r="JKA2" s="2">
        <f>COUNTIF(JKA11:JKA87,"Adjudicación Directa")</f>
        <v>0</v>
      </c>
      <c r="JKB2" s="2">
        <f>COUNTIF(JKB11:JKB87,"Adjudicación Directa")</f>
        <v>0</v>
      </c>
      <c r="JKC2" s="2">
        <f>COUNTIF(JKC11:JKC87,"Adjudicación Directa")</f>
        <v>0</v>
      </c>
      <c r="JKD2" s="2">
        <f>COUNTIF(JKD11:JKD87,"Adjudicación Directa")</f>
        <v>0</v>
      </c>
      <c r="JKE2" s="2">
        <f>COUNTIF(JKE11:JKE87,"Adjudicación Directa")</f>
        <v>0</v>
      </c>
      <c r="JKF2" s="2">
        <f>COUNTIF(JKF11:JKF87,"Adjudicación Directa")</f>
        <v>0</v>
      </c>
      <c r="JKG2" s="2">
        <f>COUNTIF(JKG11:JKG87,"Adjudicación Directa")</f>
        <v>0</v>
      </c>
      <c r="JKH2" s="2">
        <f>COUNTIF(JKH11:JKH87,"Adjudicación Directa")</f>
        <v>0</v>
      </c>
      <c r="JKI2" s="2">
        <f>COUNTIF(JKI11:JKI87,"Adjudicación Directa")</f>
        <v>0</v>
      </c>
      <c r="JKJ2" s="2">
        <f>COUNTIF(JKJ11:JKJ87,"Adjudicación Directa")</f>
        <v>0</v>
      </c>
      <c r="JKK2" s="2">
        <f>COUNTIF(JKK11:JKK87,"Adjudicación Directa")</f>
        <v>0</v>
      </c>
      <c r="JKL2" s="2">
        <f>COUNTIF(JKL11:JKL87,"Adjudicación Directa")</f>
        <v>0</v>
      </c>
      <c r="JKM2" s="2">
        <f>COUNTIF(JKM11:JKM87,"Adjudicación Directa")</f>
        <v>0</v>
      </c>
      <c r="JKN2" s="2">
        <f>COUNTIF(JKN11:JKN87,"Adjudicación Directa")</f>
        <v>0</v>
      </c>
      <c r="JKO2" s="2">
        <f>COUNTIF(JKO11:JKO87,"Adjudicación Directa")</f>
        <v>0</v>
      </c>
      <c r="JKP2" s="2">
        <f>COUNTIF(JKP11:JKP87,"Adjudicación Directa")</f>
        <v>0</v>
      </c>
      <c r="JKQ2" s="2">
        <f>COUNTIF(JKQ11:JKQ87,"Adjudicación Directa")</f>
        <v>0</v>
      </c>
      <c r="JKR2" s="2">
        <f>COUNTIF(JKR11:JKR87,"Adjudicación Directa")</f>
        <v>0</v>
      </c>
      <c r="JKS2" s="2">
        <f>COUNTIF(JKS11:JKS87,"Adjudicación Directa")</f>
        <v>0</v>
      </c>
      <c r="JKT2" s="2">
        <f>COUNTIF(JKT11:JKT87,"Adjudicación Directa")</f>
        <v>0</v>
      </c>
      <c r="JKU2" s="2">
        <f>COUNTIF(JKU11:JKU87,"Adjudicación Directa")</f>
        <v>0</v>
      </c>
      <c r="JKV2" s="2">
        <f>COUNTIF(JKV11:JKV87,"Adjudicación Directa")</f>
        <v>0</v>
      </c>
      <c r="JKW2" s="2">
        <f>COUNTIF(JKW11:JKW87,"Adjudicación Directa")</f>
        <v>0</v>
      </c>
      <c r="JKX2" s="2">
        <f>COUNTIF(JKX11:JKX87,"Adjudicación Directa")</f>
        <v>0</v>
      </c>
      <c r="JKY2" s="2">
        <f>COUNTIF(JKY11:JKY87,"Adjudicación Directa")</f>
        <v>0</v>
      </c>
      <c r="JKZ2" s="2">
        <f>COUNTIF(JKZ11:JKZ87,"Adjudicación Directa")</f>
        <v>0</v>
      </c>
      <c r="JLA2" s="2">
        <f>COUNTIF(JLA11:JLA87,"Adjudicación Directa")</f>
        <v>0</v>
      </c>
      <c r="JLB2" s="2">
        <f>COUNTIF(JLB11:JLB87,"Adjudicación Directa")</f>
        <v>0</v>
      </c>
      <c r="JLC2" s="2">
        <f>COUNTIF(JLC11:JLC87,"Adjudicación Directa")</f>
        <v>0</v>
      </c>
      <c r="JLD2" s="2">
        <f>COUNTIF(JLD11:JLD87,"Adjudicación Directa")</f>
        <v>0</v>
      </c>
      <c r="JLE2" s="2">
        <f>COUNTIF(JLE11:JLE87,"Adjudicación Directa")</f>
        <v>0</v>
      </c>
      <c r="JLF2" s="2">
        <f>COUNTIF(JLF11:JLF87,"Adjudicación Directa")</f>
        <v>0</v>
      </c>
      <c r="JLG2" s="2">
        <f>COUNTIF(JLG11:JLG87,"Adjudicación Directa")</f>
        <v>0</v>
      </c>
      <c r="JLH2" s="2">
        <f>COUNTIF(JLH11:JLH87,"Adjudicación Directa")</f>
        <v>0</v>
      </c>
      <c r="JLI2" s="2">
        <f>COUNTIF(JLI11:JLI87,"Adjudicación Directa")</f>
        <v>0</v>
      </c>
      <c r="JLJ2" s="2">
        <f>COUNTIF(JLJ11:JLJ87,"Adjudicación Directa")</f>
        <v>0</v>
      </c>
      <c r="JLK2" s="2">
        <f>COUNTIF(JLK11:JLK87,"Adjudicación Directa")</f>
        <v>0</v>
      </c>
      <c r="JLL2" s="2">
        <f>COUNTIF(JLL11:JLL87,"Adjudicación Directa")</f>
        <v>0</v>
      </c>
      <c r="JLM2" s="2">
        <f>COUNTIF(JLM11:JLM87,"Adjudicación Directa")</f>
        <v>0</v>
      </c>
      <c r="JLN2" s="2">
        <f>COUNTIF(JLN11:JLN87,"Adjudicación Directa")</f>
        <v>0</v>
      </c>
      <c r="JLO2" s="2">
        <f>COUNTIF(JLO11:JLO87,"Adjudicación Directa")</f>
        <v>0</v>
      </c>
      <c r="JLP2" s="2">
        <f>COUNTIF(JLP11:JLP87,"Adjudicación Directa")</f>
        <v>0</v>
      </c>
      <c r="JLQ2" s="2">
        <f>COUNTIF(JLQ11:JLQ87,"Adjudicación Directa")</f>
        <v>0</v>
      </c>
      <c r="JLR2" s="2">
        <f>COUNTIF(JLR11:JLR87,"Adjudicación Directa")</f>
        <v>0</v>
      </c>
      <c r="JLS2" s="2">
        <f>COUNTIF(JLS11:JLS87,"Adjudicación Directa")</f>
        <v>0</v>
      </c>
      <c r="JLT2" s="2">
        <f>COUNTIF(JLT11:JLT87,"Adjudicación Directa")</f>
        <v>0</v>
      </c>
      <c r="JLU2" s="2">
        <f>COUNTIF(JLU11:JLU87,"Adjudicación Directa")</f>
        <v>0</v>
      </c>
      <c r="JLV2" s="2">
        <f>COUNTIF(JLV11:JLV87,"Adjudicación Directa")</f>
        <v>0</v>
      </c>
      <c r="JLW2" s="2">
        <f>COUNTIF(JLW11:JLW87,"Adjudicación Directa")</f>
        <v>0</v>
      </c>
      <c r="JLX2" s="2">
        <f>COUNTIF(JLX11:JLX87,"Adjudicación Directa")</f>
        <v>0</v>
      </c>
      <c r="JLY2" s="2">
        <f>COUNTIF(JLY11:JLY87,"Adjudicación Directa")</f>
        <v>0</v>
      </c>
      <c r="JLZ2" s="2">
        <f>COUNTIF(JLZ11:JLZ87,"Adjudicación Directa")</f>
        <v>0</v>
      </c>
      <c r="JMA2" s="2">
        <f>COUNTIF(JMA11:JMA87,"Adjudicación Directa")</f>
        <v>0</v>
      </c>
      <c r="JMB2" s="2">
        <f>COUNTIF(JMB11:JMB87,"Adjudicación Directa")</f>
        <v>0</v>
      </c>
      <c r="JMC2" s="2">
        <f>COUNTIF(JMC11:JMC87,"Adjudicación Directa")</f>
        <v>0</v>
      </c>
      <c r="JMD2" s="2">
        <f>COUNTIF(JMD11:JMD87,"Adjudicación Directa")</f>
        <v>0</v>
      </c>
      <c r="JME2" s="2">
        <f>COUNTIF(JME11:JME87,"Adjudicación Directa")</f>
        <v>0</v>
      </c>
      <c r="JMF2" s="2">
        <f>COUNTIF(JMF11:JMF87,"Adjudicación Directa")</f>
        <v>0</v>
      </c>
      <c r="JMG2" s="2">
        <f>COUNTIF(JMG11:JMG87,"Adjudicación Directa")</f>
        <v>0</v>
      </c>
      <c r="JMH2" s="2">
        <f>COUNTIF(JMH11:JMH87,"Adjudicación Directa")</f>
        <v>0</v>
      </c>
      <c r="JMI2" s="2">
        <f>COUNTIF(JMI11:JMI87,"Adjudicación Directa")</f>
        <v>0</v>
      </c>
      <c r="JMJ2" s="2">
        <f>COUNTIF(JMJ11:JMJ87,"Adjudicación Directa")</f>
        <v>0</v>
      </c>
      <c r="JMK2" s="2">
        <f>COUNTIF(JMK11:JMK87,"Adjudicación Directa")</f>
        <v>0</v>
      </c>
      <c r="JML2" s="2">
        <f>COUNTIF(JML11:JML87,"Adjudicación Directa")</f>
        <v>0</v>
      </c>
      <c r="JMM2" s="2">
        <f>COUNTIF(JMM11:JMM87,"Adjudicación Directa")</f>
        <v>0</v>
      </c>
      <c r="JMN2" s="2">
        <f>COUNTIF(JMN11:JMN87,"Adjudicación Directa")</f>
        <v>0</v>
      </c>
      <c r="JMO2" s="2">
        <f>COUNTIF(JMO11:JMO87,"Adjudicación Directa")</f>
        <v>0</v>
      </c>
      <c r="JMP2" s="2">
        <f>COUNTIF(JMP11:JMP87,"Adjudicación Directa")</f>
        <v>0</v>
      </c>
      <c r="JMQ2" s="2">
        <f>COUNTIF(JMQ11:JMQ87,"Adjudicación Directa")</f>
        <v>0</v>
      </c>
      <c r="JMR2" s="2">
        <f>COUNTIF(JMR11:JMR87,"Adjudicación Directa")</f>
        <v>0</v>
      </c>
      <c r="JMS2" s="2">
        <f>COUNTIF(JMS11:JMS87,"Adjudicación Directa")</f>
        <v>0</v>
      </c>
      <c r="JMT2" s="2">
        <f>COUNTIF(JMT11:JMT87,"Adjudicación Directa")</f>
        <v>0</v>
      </c>
      <c r="JMU2" s="2">
        <f>COUNTIF(JMU11:JMU87,"Adjudicación Directa")</f>
        <v>0</v>
      </c>
      <c r="JMV2" s="2">
        <f>COUNTIF(JMV11:JMV87,"Adjudicación Directa")</f>
        <v>0</v>
      </c>
      <c r="JMW2" s="2">
        <f>COUNTIF(JMW11:JMW87,"Adjudicación Directa")</f>
        <v>0</v>
      </c>
      <c r="JMX2" s="2">
        <f>COUNTIF(JMX11:JMX87,"Adjudicación Directa")</f>
        <v>0</v>
      </c>
      <c r="JMY2" s="2">
        <f>COUNTIF(JMY11:JMY87,"Adjudicación Directa")</f>
        <v>0</v>
      </c>
      <c r="JMZ2" s="2">
        <f>COUNTIF(JMZ11:JMZ87,"Adjudicación Directa")</f>
        <v>0</v>
      </c>
      <c r="JNA2" s="2">
        <f>COUNTIF(JNA11:JNA87,"Adjudicación Directa")</f>
        <v>0</v>
      </c>
      <c r="JNB2" s="2">
        <f>COUNTIF(JNB11:JNB87,"Adjudicación Directa")</f>
        <v>0</v>
      </c>
      <c r="JNC2" s="2">
        <f>COUNTIF(JNC11:JNC87,"Adjudicación Directa")</f>
        <v>0</v>
      </c>
      <c r="JND2" s="2">
        <f>COUNTIF(JND11:JND87,"Adjudicación Directa")</f>
        <v>0</v>
      </c>
      <c r="JNE2" s="2">
        <f>COUNTIF(JNE11:JNE87,"Adjudicación Directa")</f>
        <v>0</v>
      </c>
      <c r="JNF2" s="2">
        <f>COUNTIF(JNF11:JNF87,"Adjudicación Directa")</f>
        <v>0</v>
      </c>
      <c r="JNG2" s="2">
        <f>COUNTIF(JNG11:JNG87,"Adjudicación Directa")</f>
        <v>0</v>
      </c>
      <c r="JNH2" s="2">
        <f>COUNTIF(JNH11:JNH87,"Adjudicación Directa")</f>
        <v>0</v>
      </c>
      <c r="JNI2" s="2">
        <f>COUNTIF(JNI11:JNI87,"Adjudicación Directa")</f>
        <v>0</v>
      </c>
      <c r="JNJ2" s="2">
        <f>COUNTIF(JNJ11:JNJ87,"Adjudicación Directa")</f>
        <v>0</v>
      </c>
      <c r="JNK2" s="2">
        <f>COUNTIF(JNK11:JNK87,"Adjudicación Directa")</f>
        <v>0</v>
      </c>
      <c r="JNL2" s="2">
        <f>COUNTIF(JNL11:JNL87,"Adjudicación Directa")</f>
        <v>0</v>
      </c>
      <c r="JNM2" s="2">
        <f>COUNTIF(JNM11:JNM87,"Adjudicación Directa")</f>
        <v>0</v>
      </c>
      <c r="JNN2" s="2">
        <f>COUNTIF(JNN11:JNN87,"Adjudicación Directa")</f>
        <v>0</v>
      </c>
      <c r="JNO2" s="2">
        <f>COUNTIF(JNO11:JNO87,"Adjudicación Directa")</f>
        <v>0</v>
      </c>
      <c r="JNP2" s="2">
        <f>COUNTIF(JNP11:JNP87,"Adjudicación Directa")</f>
        <v>0</v>
      </c>
      <c r="JNQ2" s="2">
        <f>COUNTIF(JNQ11:JNQ87,"Adjudicación Directa")</f>
        <v>0</v>
      </c>
      <c r="JNR2" s="2">
        <f>COUNTIF(JNR11:JNR87,"Adjudicación Directa")</f>
        <v>0</v>
      </c>
      <c r="JNS2" s="2">
        <f>COUNTIF(JNS11:JNS87,"Adjudicación Directa")</f>
        <v>0</v>
      </c>
      <c r="JNT2" s="2">
        <f>COUNTIF(JNT11:JNT87,"Adjudicación Directa")</f>
        <v>0</v>
      </c>
      <c r="JNU2" s="2">
        <f>COUNTIF(JNU11:JNU87,"Adjudicación Directa")</f>
        <v>0</v>
      </c>
      <c r="JNV2" s="2">
        <f>COUNTIF(JNV11:JNV87,"Adjudicación Directa")</f>
        <v>0</v>
      </c>
      <c r="JNW2" s="2">
        <f>COUNTIF(JNW11:JNW87,"Adjudicación Directa")</f>
        <v>0</v>
      </c>
      <c r="JNX2" s="2">
        <f>COUNTIF(JNX11:JNX87,"Adjudicación Directa")</f>
        <v>0</v>
      </c>
      <c r="JNY2" s="2">
        <f>COUNTIF(JNY11:JNY87,"Adjudicación Directa")</f>
        <v>0</v>
      </c>
      <c r="JNZ2" s="2">
        <f>COUNTIF(JNZ11:JNZ87,"Adjudicación Directa")</f>
        <v>0</v>
      </c>
      <c r="JOA2" s="2">
        <f>COUNTIF(JOA11:JOA87,"Adjudicación Directa")</f>
        <v>0</v>
      </c>
      <c r="JOB2" s="2">
        <f>COUNTIF(JOB11:JOB87,"Adjudicación Directa")</f>
        <v>0</v>
      </c>
      <c r="JOC2" s="2">
        <f>COUNTIF(JOC11:JOC87,"Adjudicación Directa")</f>
        <v>0</v>
      </c>
      <c r="JOD2" s="2">
        <f>COUNTIF(JOD11:JOD87,"Adjudicación Directa")</f>
        <v>0</v>
      </c>
      <c r="JOE2" s="2">
        <f>COUNTIF(JOE11:JOE87,"Adjudicación Directa")</f>
        <v>0</v>
      </c>
      <c r="JOF2" s="2">
        <f>COUNTIF(JOF11:JOF87,"Adjudicación Directa")</f>
        <v>0</v>
      </c>
      <c r="JOG2" s="2">
        <f>COUNTIF(JOG11:JOG87,"Adjudicación Directa")</f>
        <v>0</v>
      </c>
      <c r="JOH2" s="2">
        <f>COUNTIF(JOH11:JOH87,"Adjudicación Directa")</f>
        <v>0</v>
      </c>
      <c r="JOI2" s="2">
        <f>COUNTIF(JOI11:JOI87,"Adjudicación Directa")</f>
        <v>0</v>
      </c>
      <c r="JOJ2" s="2">
        <f>COUNTIF(JOJ11:JOJ87,"Adjudicación Directa")</f>
        <v>0</v>
      </c>
      <c r="JOK2" s="2">
        <f>COUNTIF(JOK11:JOK87,"Adjudicación Directa")</f>
        <v>0</v>
      </c>
      <c r="JOL2" s="2">
        <f>COUNTIF(JOL11:JOL87,"Adjudicación Directa")</f>
        <v>0</v>
      </c>
      <c r="JOM2" s="2">
        <f>COUNTIF(JOM11:JOM87,"Adjudicación Directa")</f>
        <v>0</v>
      </c>
      <c r="JON2" s="2">
        <f>COUNTIF(JON11:JON87,"Adjudicación Directa")</f>
        <v>0</v>
      </c>
      <c r="JOO2" s="2">
        <f>COUNTIF(JOO11:JOO87,"Adjudicación Directa")</f>
        <v>0</v>
      </c>
      <c r="JOP2" s="2">
        <f>COUNTIF(JOP11:JOP87,"Adjudicación Directa")</f>
        <v>0</v>
      </c>
      <c r="JOQ2" s="2">
        <f>COUNTIF(JOQ11:JOQ87,"Adjudicación Directa")</f>
        <v>0</v>
      </c>
      <c r="JOR2" s="2">
        <f>COUNTIF(JOR11:JOR87,"Adjudicación Directa")</f>
        <v>0</v>
      </c>
      <c r="JOS2" s="2">
        <f>COUNTIF(JOS11:JOS87,"Adjudicación Directa")</f>
        <v>0</v>
      </c>
      <c r="JOT2" s="2">
        <f>COUNTIF(JOT11:JOT87,"Adjudicación Directa")</f>
        <v>0</v>
      </c>
      <c r="JOU2" s="2">
        <f>COUNTIF(JOU11:JOU87,"Adjudicación Directa")</f>
        <v>0</v>
      </c>
      <c r="JOV2" s="2">
        <f>COUNTIF(JOV11:JOV87,"Adjudicación Directa")</f>
        <v>0</v>
      </c>
      <c r="JOW2" s="2">
        <f>COUNTIF(JOW11:JOW87,"Adjudicación Directa")</f>
        <v>0</v>
      </c>
      <c r="JOX2" s="2">
        <f>COUNTIF(JOX11:JOX87,"Adjudicación Directa")</f>
        <v>0</v>
      </c>
      <c r="JOY2" s="2">
        <f>COUNTIF(JOY11:JOY87,"Adjudicación Directa")</f>
        <v>0</v>
      </c>
      <c r="JOZ2" s="2">
        <f>COUNTIF(JOZ11:JOZ87,"Adjudicación Directa")</f>
        <v>0</v>
      </c>
      <c r="JPA2" s="2">
        <f>COUNTIF(JPA11:JPA87,"Adjudicación Directa")</f>
        <v>0</v>
      </c>
      <c r="JPB2" s="2">
        <f>COUNTIF(JPB11:JPB87,"Adjudicación Directa")</f>
        <v>0</v>
      </c>
      <c r="JPC2" s="2">
        <f>COUNTIF(JPC11:JPC87,"Adjudicación Directa")</f>
        <v>0</v>
      </c>
      <c r="JPD2" s="2">
        <f>COUNTIF(JPD11:JPD87,"Adjudicación Directa")</f>
        <v>0</v>
      </c>
      <c r="JPE2" s="2">
        <f>COUNTIF(JPE11:JPE87,"Adjudicación Directa")</f>
        <v>0</v>
      </c>
      <c r="JPF2" s="2">
        <f>COUNTIF(JPF11:JPF87,"Adjudicación Directa")</f>
        <v>0</v>
      </c>
      <c r="JPG2" s="2">
        <f>COUNTIF(JPG11:JPG87,"Adjudicación Directa")</f>
        <v>0</v>
      </c>
      <c r="JPH2" s="2">
        <f>COUNTIF(JPH11:JPH87,"Adjudicación Directa")</f>
        <v>0</v>
      </c>
      <c r="JPI2" s="2">
        <f>COUNTIF(JPI11:JPI87,"Adjudicación Directa")</f>
        <v>0</v>
      </c>
      <c r="JPJ2" s="2">
        <f>COUNTIF(JPJ11:JPJ87,"Adjudicación Directa")</f>
        <v>0</v>
      </c>
      <c r="JPK2" s="2">
        <f>COUNTIF(JPK11:JPK87,"Adjudicación Directa")</f>
        <v>0</v>
      </c>
      <c r="JPL2" s="2">
        <f>COUNTIF(JPL11:JPL87,"Adjudicación Directa")</f>
        <v>0</v>
      </c>
      <c r="JPM2" s="2">
        <f>COUNTIF(JPM11:JPM87,"Adjudicación Directa")</f>
        <v>0</v>
      </c>
      <c r="JPN2" s="2">
        <f>COUNTIF(JPN11:JPN87,"Adjudicación Directa")</f>
        <v>0</v>
      </c>
      <c r="JPO2" s="2">
        <f>COUNTIF(JPO11:JPO87,"Adjudicación Directa")</f>
        <v>0</v>
      </c>
      <c r="JPP2" s="2">
        <f>COUNTIF(JPP11:JPP87,"Adjudicación Directa")</f>
        <v>0</v>
      </c>
      <c r="JPQ2" s="2">
        <f>COUNTIF(JPQ11:JPQ87,"Adjudicación Directa")</f>
        <v>0</v>
      </c>
      <c r="JPR2" s="2">
        <f>COUNTIF(JPR11:JPR87,"Adjudicación Directa")</f>
        <v>0</v>
      </c>
      <c r="JPS2" s="2">
        <f>COUNTIF(JPS11:JPS87,"Adjudicación Directa")</f>
        <v>0</v>
      </c>
      <c r="JPT2" s="2">
        <f>COUNTIF(JPT11:JPT87,"Adjudicación Directa")</f>
        <v>0</v>
      </c>
      <c r="JPU2" s="2">
        <f>COUNTIF(JPU11:JPU87,"Adjudicación Directa")</f>
        <v>0</v>
      </c>
      <c r="JPV2" s="2">
        <f>COUNTIF(JPV11:JPV87,"Adjudicación Directa")</f>
        <v>0</v>
      </c>
      <c r="JPW2" s="2">
        <f>COUNTIF(JPW11:JPW87,"Adjudicación Directa")</f>
        <v>0</v>
      </c>
      <c r="JPX2" s="2">
        <f>COUNTIF(JPX11:JPX87,"Adjudicación Directa")</f>
        <v>0</v>
      </c>
      <c r="JPY2" s="2">
        <f>COUNTIF(JPY11:JPY87,"Adjudicación Directa")</f>
        <v>0</v>
      </c>
      <c r="JPZ2" s="2">
        <f>COUNTIF(JPZ11:JPZ87,"Adjudicación Directa")</f>
        <v>0</v>
      </c>
      <c r="JQA2" s="2">
        <f>COUNTIF(JQA11:JQA87,"Adjudicación Directa")</f>
        <v>0</v>
      </c>
      <c r="JQB2" s="2">
        <f>COUNTIF(JQB11:JQB87,"Adjudicación Directa")</f>
        <v>0</v>
      </c>
      <c r="JQC2" s="2">
        <f>COUNTIF(JQC11:JQC87,"Adjudicación Directa")</f>
        <v>0</v>
      </c>
      <c r="JQD2" s="2">
        <f>COUNTIF(JQD11:JQD87,"Adjudicación Directa")</f>
        <v>0</v>
      </c>
      <c r="JQE2" s="2">
        <f>COUNTIF(JQE11:JQE87,"Adjudicación Directa")</f>
        <v>0</v>
      </c>
      <c r="JQF2" s="2">
        <f>COUNTIF(JQF11:JQF87,"Adjudicación Directa")</f>
        <v>0</v>
      </c>
      <c r="JQG2" s="2">
        <f>COUNTIF(JQG11:JQG87,"Adjudicación Directa")</f>
        <v>0</v>
      </c>
      <c r="JQH2" s="2">
        <f>COUNTIF(JQH11:JQH87,"Adjudicación Directa")</f>
        <v>0</v>
      </c>
      <c r="JQI2" s="2">
        <f>COUNTIF(JQI11:JQI87,"Adjudicación Directa")</f>
        <v>0</v>
      </c>
      <c r="JQJ2" s="2">
        <f>COUNTIF(JQJ11:JQJ87,"Adjudicación Directa")</f>
        <v>0</v>
      </c>
      <c r="JQK2" s="2">
        <f>COUNTIF(JQK11:JQK87,"Adjudicación Directa")</f>
        <v>0</v>
      </c>
      <c r="JQL2" s="2">
        <f>COUNTIF(JQL11:JQL87,"Adjudicación Directa")</f>
        <v>0</v>
      </c>
      <c r="JQM2" s="2">
        <f>COUNTIF(JQM11:JQM87,"Adjudicación Directa")</f>
        <v>0</v>
      </c>
      <c r="JQN2" s="2">
        <f>COUNTIF(JQN11:JQN87,"Adjudicación Directa")</f>
        <v>0</v>
      </c>
      <c r="JQO2" s="2">
        <f>COUNTIF(JQO11:JQO87,"Adjudicación Directa")</f>
        <v>0</v>
      </c>
      <c r="JQP2" s="2">
        <f>COUNTIF(JQP11:JQP87,"Adjudicación Directa")</f>
        <v>0</v>
      </c>
      <c r="JQQ2" s="2">
        <f>COUNTIF(JQQ11:JQQ87,"Adjudicación Directa")</f>
        <v>0</v>
      </c>
      <c r="JQR2" s="2">
        <f>COUNTIF(JQR11:JQR87,"Adjudicación Directa")</f>
        <v>0</v>
      </c>
      <c r="JQS2" s="2">
        <f>COUNTIF(JQS11:JQS87,"Adjudicación Directa")</f>
        <v>0</v>
      </c>
      <c r="JQT2" s="2">
        <f>COUNTIF(JQT11:JQT87,"Adjudicación Directa")</f>
        <v>0</v>
      </c>
      <c r="JQU2" s="2">
        <f>COUNTIF(JQU11:JQU87,"Adjudicación Directa")</f>
        <v>0</v>
      </c>
      <c r="JQV2" s="2">
        <f>COUNTIF(JQV11:JQV87,"Adjudicación Directa")</f>
        <v>0</v>
      </c>
      <c r="JQW2" s="2">
        <f>COUNTIF(JQW11:JQW87,"Adjudicación Directa")</f>
        <v>0</v>
      </c>
      <c r="JQX2" s="2">
        <f>COUNTIF(JQX11:JQX87,"Adjudicación Directa")</f>
        <v>0</v>
      </c>
      <c r="JQY2" s="2">
        <f>COUNTIF(JQY11:JQY87,"Adjudicación Directa")</f>
        <v>0</v>
      </c>
      <c r="JQZ2" s="2">
        <f>COUNTIF(JQZ11:JQZ87,"Adjudicación Directa")</f>
        <v>0</v>
      </c>
      <c r="JRA2" s="2">
        <f>COUNTIF(JRA11:JRA87,"Adjudicación Directa")</f>
        <v>0</v>
      </c>
      <c r="JRB2" s="2">
        <f>COUNTIF(JRB11:JRB87,"Adjudicación Directa")</f>
        <v>0</v>
      </c>
      <c r="JRC2" s="2">
        <f>COUNTIF(JRC11:JRC87,"Adjudicación Directa")</f>
        <v>0</v>
      </c>
      <c r="JRD2" s="2">
        <f>COUNTIF(JRD11:JRD87,"Adjudicación Directa")</f>
        <v>0</v>
      </c>
      <c r="JRE2" s="2">
        <f>COUNTIF(JRE11:JRE87,"Adjudicación Directa")</f>
        <v>0</v>
      </c>
      <c r="JRF2" s="2">
        <f>COUNTIF(JRF11:JRF87,"Adjudicación Directa")</f>
        <v>0</v>
      </c>
      <c r="JRG2" s="2">
        <f>COUNTIF(JRG11:JRG87,"Adjudicación Directa")</f>
        <v>0</v>
      </c>
      <c r="JRH2" s="2">
        <f>COUNTIF(JRH11:JRH87,"Adjudicación Directa")</f>
        <v>0</v>
      </c>
      <c r="JRI2" s="2">
        <f>COUNTIF(JRI11:JRI87,"Adjudicación Directa")</f>
        <v>0</v>
      </c>
      <c r="JRJ2" s="2">
        <f>COUNTIF(JRJ11:JRJ87,"Adjudicación Directa")</f>
        <v>0</v>
      </c>
      <c r="JRK2" s="2">
        <f>COUNTIF(JRK11:JRK87,"Adjudicación Directa")</f>
        <v>0</v>
      </c>
      <c r="JRL2" s="2">
        <f>COUNTIF(JRL11:JRL87,"Adjudicación Directa")</f>
        <v>0</v>
      </c>
      <c r="JRM2" s="2">
        <f>COUNTIF(JRM11:JRM87,"Adjudicación Directa")</f>
        <v>0</v>
      </c>
      <c r="JRN2" s="2">
        <f>COUNTIF(JRN11:JRN87,"Adjudicación Directa")</f>
        <v>0</v>
      </c>
      <c r="JRO2" s="2">
        <f>COUNTIF(JRO11:JRO87,"Adjudicación Directa")</f>
        <v>0</v>
      </c>
      <c r="JRP2" s="2">
        <f>COUNTIF(JRP11:JRP87,"Adjudicación Directa")</f>
        <v>0</v>
      </c>
      <c r="JRQ2" s="2">
        <f>COUNTIF(JRQ11:JRQ87,"Adjudicación Directa")</f>
        <v>0</v>
      </c>
      <c r="JRR2" s="2">
        <f>COUNTIF(JRR11:JRR87,"Adjudicación Directa")</f>
        <v>0</v>
      </c>
      <c r="JRS2" s="2">
        <f>COUNTIF(JRS11:JRS87,"Adjudicación Directa")</f>
        <v>0</v>
      </c>
      <c r="JRT2" s="2">
        <f>COUNTIF(JRT11:JRT87,"Adjudicación Directa")</f>
        <v>0</v>
      </c>
      <c r="JRU2" s="2">
        <f>COUNTIF(JRU11:JRU87,"Adjudicación Directa")</f>
        <v>0</v>
      </c>
      <c r="JRV2" s="2">
        <f>COUNTIF(JRV11:JRV87,"Adjudicación Directa")</f>
        <v>0</v>
      </c>
      <c r="JRW2" s="2">
        <f>COUNTIF(JRW11:JRW87,"Adjudicación Directa")</f>
        <v>0</v>
      </c>
      <c r="JRX2" s="2">
        <f>COUNTIF(JRX11:JRX87,"Adjudicación Directa")</f>
        <v>0</v>
      </c>
      <c r="JRY2" s="2">
        <f>COUNTIF(JRY11:JRY87,"Adjudicación Directa")</f>
        <v>0</v>
      </c>
      <c r="JRZ2" s="2">
        <f>COUNTIF(JRZ11:JRZ87,"Adjudicación Directa")</f>
        <v>0</v>
      </c>
      <c r="JSA2" s="2">
        <f>COUNTIF(JSA11:JSA87,"Adjudicación Directa")</f>
        <v>0</v>
      </c>
      <c r="JSB2" s="2">
        <f>COUNTIF(JSB11:JSB87,"Adjudicación Directa")</f>
        <v>0</v>
      </c>
      <c r="JSC2" s="2">
        <f>COUNTIF(JSC11:JSC87,"Adjudicación Directa")</f>
        <v>0</v>
      </c>
      <c r="JSD2" s="2">
        <f>COUNTIF(JSD11:JSD87,"Adjudicación Directa")</f>
        <v>0</v>
      </c>
      <c r="JSE2" s="2">
        <f>COUNTIF(JSE11:JSE87,"Adjudicación Directa")</f>
        <v>0</v>
      </c>
      <c r="JSF2" s="2">
        <f>COUNTIF(JSF11:JSF87,"Adjudicación Directa")</f>
        <v>0</v>
      </c>
      <c r="JSG2" s="2">
        <f>COUNTIF(JSG11:JSG87,"Adjudicación Directa")</f>
        <v>0</v>
      </c>
      <c r="JSH2" s="2">
        <f>COUNTIF(JSH11:JSH87,"Adjudicación Directa")</f>
        <v>0</v>
      </c>
      <c r="JSI2" s="2">
        <f>COUNTIF(JSI11:JSI87,"Adjudicación Directa")</f>
        <v>0</v>
      </c>
      <c r="JSJ2" s="2">
        <f>COUNTIF(JSJ11:JSJ87,"Adjudicación Directa")</f>
        <v>0</v>
      </c>
      <c r="JSK2" s="2">
        <f>COUNTIF(JSK11:JSK87,"Adjudicación Directa")</f>
        <v>0</v>
      </c>
      <c r="JSL2" s="2">
        <f>COUNTIF(JSL11:JSL87,"Adjudicación Directa")</f>
        <v>0</v>
      </c>
      <c r="JSM2" s="2">
        <f>COUNTIF(JSM11:JSM87,"Adjudicación Directa")</f>
        <v>0</v>
      </c>
      <c r="JSN2" s="2">
        <f>COUNTIF(JSN11:JSN87,"Adjudicación Directa")</f>
        <v>0</v>
      </c>
      <c r="JSO2" s="2">
        <f>COUNTIF(JSO11:JSO87,"Adjudicación Directa")</f>
        <v>0</v>
      </c>
      <c r="JSP2" s="2">
        <f>COUNTIF(JSP11:JSP87,"Adjudicación Directa")</f>
        <v>0</v>
      </c>
      <c r="JSQ2" s="2">
        <f>COUNTIF(JSQ11:JSQ87,"Adjudicación Directa")</f>
        <v>0</v>
      </c>
      <c r="JSR2" s="2">
        <f>COUNTIF(JSR11:JSR87,"Adjudicación Directa")</f>
        <v>0</v>
      </c>
      <c r="JSS2" s="2">
        <f>COUNTIF(JSS11:JSS87,"Adjudicación Directa")</f>
        <v>0</v>
      </c>
      <c r="JST2" s="2">
        <f>COUNTIF(JST11:JST87,"Adjudicación Directa")</f>
        <v>0</v>
      </c>
      <c r="JSU2" s="2">
        <f>COUNTIF(JSU11:JSU87,"Adjudicación Directa")</f>
        <v>0</v>
      </c>
      <c r="JSV2" s="2">
        <f>COUNTIF(JSV11:JSV87,"Adjudicación Directa")</f>
        <v>0</v>
      </c>
      <c r="JSW2" s="2">
        <f>COUNTIF(JSW11:JSW87,"Adjudicación Directa")</f>
        <v>0</v>
      </c>
      <c r="JSX2" s="2">
        <f>COUNTIF(JSX11:JSX87,"Adjudicación Directa")</f>
        <v>0</v>
      </c>
      <c r="JSY2" s="2">
        <f>COUNTIF(JSY11:JSY87,"Adjudicación Directa")</f>
        <v>0</v>
      </c>
      <c r="JSZ2" s="2">
        <f>COUNTIF(JSZ11:JSZ87,"Adjudicación Directa")</f>
        <v>0</v>
      </c>
      <c r="JTA2" s="2">
        <f>COUNTIF(JTA11:JTA87,"Adjudicación Directa")</f>
        <v>0</v>
      </c>
      <c r="JTB2" s="2">
        <f>COUNTIF(JTB11:JTB87,"Adjudicación Directa")</f>
        <v>0</v>
      </c>
      <c r="JTC2" s="2">
        <f>COUNTIF(JTC11:JTC87,"Adjudicación Directa")</f>
        <v>0</v>
      </c>
      <c r="JTD2" s="2">
        <f>COUNTIF(JTD11:JTD87,"Adjudicación Directa")</f>
        <v>0</v>
      </c>
      <c r="JTE2" s="2">
        <f>COUNTIF(JTE11:JTE87,"Adjudicación Directa")</f>
        <v>0</v>
      </c>
      <c r="JTF2" s="2">
        <f>COUNTIF(JTF11:JTF87,"Adjudicación Directa")</f>
        <v>0</v>
      </c>
      <c r="JTG2" s="2">
        <f>COUNTIF(JTG11:JTG87,"Adjudicación Directa")</f>
        <v>0</v>
      </c>
      <c r="JTH2" s="2">
        <f>COUNTIF(JTH11:JTH87,"Adjudicación Directa")</f>
        <v>0</v>
      </c>
      <c r="JTI2" s="2">
        <f>COUNTIF(JTI11:JTI87,"Adjudicación Directa")</f>
        <v>0</v>
      </c>
      <c r="JTJ2" s="2">
        <f>COUNTIF(JTJ11:JTJ87,"Adjudicación Directa")</f>
        <v>0</v>
      </c>
      <c r="JTK2" s="2">
        <f>COUNTIF(JTK11:JTK87,"Adjudicación Directa")</f>
        <v>0</v>
      </c>
      <c r="JTL2" s="2">
        <f>COUNTIF(JTL11:JTL87,"Adjudicación Directa")</f>
        <v>0</v>
      </c>
      <c r="JTM2" s="2">
        <f>COUNTIF(JTM11:JTM87,"Adjudicación Directa")</f>
        <v>0</v>
      </c>
      <c r="JTN2" s="2">
        <f>COUNTIF(JTN11:JTN87,"Adjudicación Directa")</f>
        <v>0</v>
      </c>
      <c r="JTO2" s="2">
        <f>COUNTIF(JTO11:JTO87,"Adjudicación Directa")</f>
        <v>0</v>
      </c>
      <c r="JTP2" s="2">
        <f>COUNTIF(JTP11:JTP87,"Adjudicación Directa")</f>
        <v>0</v>
      </c>
      <c r="JTQ2" s="2">
        <f>COUNTIF(JTQ11:JTQ87,"Adjudicación Directa")</f>
        <v>0</v>
      </c>
      <c r="JTR2" s="2">
        <f>COUNTIF(JTR11:JTR87,"Adjudicación Directa")</f>
        <v>0</v>
      </c>
      <c r="JTS2" s="2">
        <f>COUNTIF(JTS11:JTS87,"Adjudicación Directa")</f>
        <v>0</v>
      </c>
      <c r="JTT2" s="2">
        <f>COUNTIF(JTT11:JTT87,"Adjudicación Directa")</f>
        <v>0</v>
      </c>
      <c r="JTU2" s="2">
        <f>COUNTIF(JTU11:JTU87,"Adjudicación Directa")</f>
        <v>0</v>
      </c>
      <c r="JTV2" s="2">
        <f>COUNTIF(JTV11:JTV87,"Adjudicación Directa")</f>
        <v>0</v>
      </c>
      <c r="JTW2" s="2">
        <f>COUNTIF(JTW11:JTW87,"Adjudicación Directa")</f>
        <v>0</v>
      </c>
      <c r="JTX2" s="2">
        <f>COUNTIF(JTX11:JTX87,"Adjudicación Directa")</f>
        <v>0</v>
      </c>
      <c r="JTY2" s="2">
        <f>COUNTIF(JTY11:JTY87,"Adjudicación Directa")</f>
        <v>0</v>
      </c>
      <c r="JTZ2" s="2">
        <f>COUNTIF(JTZ11:JTZ87,"Adjudicación Directa")</f>
        <v>0</v>
      </c>
      <c r="JUA2" s="2">
        <f>COUNTIF(JUA11:JUA87,"Adjudicación Directa")</f>
        <v>0</v>
      </c>
      <c r="JUB2" s="2">
        <f>COUNTIF(JUB11:JUB87,"Adjudicación Directa")</f>
        <v>0</v>
      </c>
      <c r="JUC2" s="2">
        <f>COUNTIF(JUC11:JUC87,"Adjudicación Directa")</f>
        <v>0</v>
      </c>
      <c r="JUD2" s="2">
        <f>COUNTIF(JUD11:JUD87,"Adjudicación Directa")</f>
        <v>0</v>
      </c>
      <c r="JUE2" s="2">
        <f>COUNTIF(JUE11:JUE87,"Adjudicación Directa")</f>
        <v>0</v>
      </c>
      <c r="JUF2" s="2">
        <f>COUNTIF(JUF11:JUF87,"Adjudicación Directa")</f>
        <v>0</v>
      </c>
      <c r="JUG2" s="2">
        <f>COUNTIF(JUG11:JUG87,"Adjudicación Directa")</f>
        <v>0</v>
      </c>
      <c r="JUH2" s="2">
        <f>COUNTIF(JUH11:JUH87,"Adjudicación Directa")</f>
        <v>0</v>
      </c>
      <c r="JUI2" s="2">
        <f>COUNTIF(JUI11:JUI87,"Adjudicación Directa")</f>
        <v>0</v>
      </c>
      <c r="JUJ2" s="2">
        <f>COUNTIF(JUJ11:JUJ87,"Adjudicación Directa")</f>
        <v>0</v>
      </c>
      <c r="JUK2" s="2">
        <f>COUNTIF(JUK11:JUK87,"Adjudicación Directa")</f>
        <v>0</v>
      </c>
      <c r="JUL2" s="2">
        <f>COUNTIF(JUL11:JUL87,"Adjudicación Directa")</f>
        <v>0</v>
      </c>
      <c r="JUM2" s="2">
        <f>COUNTIF(JUM11:JUM87,"Adjudicación Directa")</f>
        <v>0</v>
      </c>
      <c r="JUN2" s="2">
        <f>COUNTIF(JUN11:JUN87,"Adjudicación Directa")</f>
        <v>0</v>
      </c>
      <c r="JUO2" s="2">
        <f>COUNTIF(JUO11:JUO87,"Adjudicación Directa")</f>
        <v>0</v>
      </c>
      <c r="JUP2" s="2">
        <f>COUNTIF(JUP11:JUP87,"Adjudicación Directa")</f>
        <v>0</v>
      </c>
      <c r="JUQ2" s="2">
        <f>COUNTIF(JUQ11:JUQ87,"Adjudicación Directa")</f>
        <v>0</v>
      </c>
      <c r="JUR2" s="2">
        <f>COUNTIF(JUR11:JUR87,"Adjudicación Directa")</f>
        <v>0</v>
      </c>
      <c r="JUS2" s="2">
        <f>COUNTIF(JUS11:JUS87,"Adjudicación Directa")</f>
        <v>0</v>
      </c>
      <c r="JUT2" s="2">
        <f>COUNTIF(JUT11:JUT87,"Adjudicación Directa")</f>
        <v>0</v>
      </c>
      <c r="JUU2" s="2">
        <f>COUNTIF(JUU11:JUU87,"Adjudicación Directa")</f>
        <v>0</v>
      </c>
      <c r="JUV2" s="2">
        <f>COUNTIF(JUV11:JUV87,"Adjudicación Directa")</f>
        <v>0</v>
      </c>
      <c r="JUW2" s="2">
        <f>COUNTIF(JUW11:JUW87,"Adjudicación Directa")</f>
        <v>0</v>
      </c>
      <c r="JUX2" s="2">
        <f>COUNTIF(JUX11:JUX87,"Adjudicación Directa")</f>
        <v>0</v>
      </c>
      <c r="JUY2" s="2">
        <f>COUNTIF(JUY11:JUY87,"Adjudicación Directa")</f>
        <v>0</v>
      </c>
      <c r="JUZ2" s="2">
        <f>COUNTIF(JUZ11:JUZ87,"Adjudicación Directa")</f>
        <v>0</v>
      </c>
      <c r="JVA2" s="2">
        <f>COUNTIF(JVA11:JVA87,"Adjudicación Directa")</f>
        <v>0</v>
      </c>
      <c r="JVB2" s="2">
        <f>COUNTIF(JVB11:JVB87,"Adjudicación Directa")</f>
        <v>0</v>
      </c>
      <c r="JVC2" s="2">
        <f>COUNTIF(JVC11:JVC87,"Adjudicación Directa")</f>
        <v>0</v>
      </c>
      <c r="JVD2" s="2">
        <f>COUNTIF(JVD11:JVD87,"Adjudicación Directa")</f>
        <v>0</v>
      </c>
      <c r="JVE2" s="2">
        <f>COUNTIF(JVE11:JVE87,"Adjudicación Directa")</f>
        <v>0</v>
      </c>
      <c r="JVF2" s="2">
        <f>COUNTIF(JVF11:JVF87,"Adjudicación Directa")</f>
        <v>0</v>
      </c>
      <c r="JVG2" s="2">
        <f>COUNTIF(JVG11:JVG87,"Adjudicación Directa")</f>
        <v>0</v>
      </c>
      <c r="JVH2" s="2">
        <f>COUNTIF(JVH11:JVH87,"Adjudicación Directa")</f>
        <v>0</v>
      </c>
      <c r="JVI2" s="2">
        <f>COUNTIF(JVI11:JVI87,"Adjudicación Directa")</f>
        <v>0</v>
      </c>
      <c r="JVJ2" s="2">
        <f>COUNTIF(JVJ11:JVJ87,"Adjudicación Directa")</f>
        <v>0</v>
      </c>
      <c r="JVK2" s="2">
        <f>COUNTIF(JVK11:JVK87,"Adjudicación Directa")</f>
        <v>0</v>
      </c>
      <c r="JVL2" s="2">
        <f>COUNTIF(JVL11:JVL87,"Adjudicación Directa")</f>
        <v>0</v>
      </c>
      <c r="JVM2" s="2">
        <f>COUNTIF(JVM11:JVM87,"Adjudicación Directa")</f>
        <v>0</v>
      </c>
      <c r="JVN2" s="2">
        <f>COUNTIF(JVN11:JVN87,"Adjudicación Directa")</f>
        <v>0</v>
      </c>
      <c r="JVO2" s="2">
        <f>COUNTIF(JVO11:JVO87,"Adjudicación Directa")</f>
        <v>0</v>
      </c>
      <c r="JVP2" s="2">
        <f>COUNTIF(JVP11:JVP87,"Adjudicación Directa")</f>
        <v>0</v>
      </c>
      <c r="JVQ2" s="2">
        <f>COUNTIF(JVQ11:JVQ87,"Adjudicación Directa")</f>
        <v>0</v>
      </c>
      <c r="JVR2" s="2">
        <f>COUNTIF(JVR11:JVR87,"Adjudicación Directa")</f>
        <v>0</v>
      </c>
      <c r="JVS2" s="2">
        <f>COUNTIF(JVS11:JVS87,"Adjudicación Directa")</f>
        <v>0</v>
      </c>
      <c r="JVT2" s="2">
        <f>COUNTIF(JVT11:JVT87,"Adjudicación Directa")</f>
        <v>0</v>
      </c>
      <c r="JVU2" s="2">
        <f>COUNTIF(JVU11:JVU87,"Adjudicación Directa")</f>
        <v>0</v>
      </c>
      <c r="JVV2" s="2">
        <f>COUNTIF(JVV11:JVV87,"Adjudicación Directa")</f>
        <v>0</v>
      </c>
      <c r="JVW2" s="2">
        <f>COUNTIF(JVW11:JVW87,"Adjudicación Directa")</f>
        <v>0</v>
      </c>
      <c r="JVX2" s="2">
        <f>COUNTIF(JVX11:JVX87,"Adjudicación Directa")</f>
        <v>0</v>
      </c>
      <c r="JVY2" s="2">
        <f>COUNTIF(JVY11:JVY87,"Adjudicación Directa")</f>
        <v>0</v>
      </c>
      <c r="JVZ2" s="2">
        <f>COUNTIF(JVZ11:JVZ87,"Adjudicación Directa")</f>
        <v>0</v>
      </c>
      <c r="JWA2" s="2">
        <f>COUNTIF(JWA11:JWA87,"Adjudicación Directa")</f>
        <v>0</v>
      </c>
      <c r="JWB2" s="2">
        <f>COUNTIF(JWB11:JWB87,"Adjudicación Directa")</f>
        <v>0</v>
      </c>
      <c r="JWC2" s="2">
        <f>COUNTIF(JWC11:JWC87,"Adjudicación Directa")</f>
        <v>0</v>
      </c>
      <c r="JWD2" s="2">
        <f>COUNTIF(JWD11:JWD87,"Adjudicación Directa")</f>
        <v>0</v>
      </c>
      <c r="JWE2" s="2">
        <f>COUNTIF(JWE11:JWE87,"Adjudicación Directa")</f>
        <v>0</v>
      </c>
      <c r="JWF2" s="2">
        <f>COUNTIF(JWF11:JWF87,"Adjudicación Directa")</f>
        <v>0</v>
      </c>
      <c r="JWG2" s="2">
        <f>COUNTIF(JWG11:JWG87,"Adjudicación Directa")</f>
        <v>0</v>
      </c>
      <c r="JWH2" s="2">
        <f>COUNTIF(JWH11:JWH87,"Adjudicación Directa")</f>
        <v>0</v>
      </c>
      <c r="JWI2" s="2">
        <f>COUNTIF(JWI11:JWI87,"Adjudicación Directa")</f>
        <v>0</v>
      </c>
      <c r="JWJ2" s="2">
        <f>COUNTIF(JWJ11:JWJ87,"Adjudicación Directa")</f>
        <v>0</v>
      </c>
      <c r="JWK2" s="2">
        <f>COUNTIF(JWK11:JWK87,"Adjudicación Directa")</f>
        <v>0</v>
      </c>
      <c r="JWL2" s="2">
        <f>COUNTIF(JWL11:JWL87,"Adjudicación Directa")</f>
        <v>0</v>
      </c>
      <c r="JWM2" s="2">
        <f>COUNTIF(JWM11:JWM87,"Adjudicación Directa")</f>
        <v>0</v>
      </c>
      <c r="JWN2" s="2">
        <f>COUNTIF(JWN11:JWN87,"Adjudicación Directa")</f>
        <v>0</v>
      </c>
      <c r="JWO2" s="2">
        <f>COUNTIF(JWO11:JWO87,"Adjudicación Directa")</f>
        <v>0</v>
      </c>
      <c r="JWP2" s="2">
        <f>COUNTIF(JWP11:JWP87,"Adjudicación Directa")</f>
        <v>0</v>
      </c>
      <c r="JWQ2" s="2">
        <f>COUNTIF(JWQ11:JWQ87,"Adjudicación Directa")</f>
        <v>0</v>
      </c>
      <c r="JWR2" s="2">
        <f>COUNTIF(JWR11:JWR87,"Adjudicación Directa")</f>
        <v>0</v>
      </c>
      <c r="JWS2" s="2">
        <f>COUNTIF(JWS11:JWS87,"Adjudicación Directa")</f>
        <v>0</v>
      </c>
      <c r="JWT2" s="2">
        <f>COUNTIF(JWT11:JWT87,"Adjudicación Directa")</f>
        <v>0</v>
      </c>
      <c r="JWU2" s="2">
        <f>COUNTIF(JWU11:JWU87,"Adjudicación Directa")</f>
        <v>0</v>
      </c>
      <c r="JWV2" s="2">
        <f>COUNTIF(JWV11:JWV87,"Adjudicación Directa")</f>
        <v>0</v>
      </c>
      <c r="JWW2" s="2">
        <f>COUNTIF(JWW11:JWW87,"Adjudicación Directa")</f>
        <v>0</v>
      </c>
      <c r="JWX2" s="2">
        <f>COUNTIF(JWX11:JWX87,"Adjudicación Directa")</f>
        <v>0</v>
      </c>
      <c r="JWY2" s="2">
        <f>COUNTIF(JWY11:JWY87,"Adjudicación Directa")</f>
        <v>0</v>
      </c>
      <c r="JWZ2" s="2">
        <f>COUNTIF(JWZ11:JWZ87,"Adjudicación Directa")</f>
        <v>0</v>
      </c>
      <c r="JXA2" s="2">
        <f>COUNTIF(JXA11:JXA87,"Adjudicación Directa")</f>
        <v>0</v>
      </c>
      <c r="JXB2" s="2">
        <f>COUNTIF(JXB11:JXB87,"Adjudicación Directa")</f>
        <v>0</v>
      </c>
      <c r="JXC2" s="2">
        <f>COUNTIF(JXC11:JXC87,"Adjudicación Directa")</f>
        <v>0</v>
      </c>
      <c r="JXD2" s="2">
        <f>COUNTIF(JXD11:JXD87,"Adjudicación Directa")</f>
        <v>0</v>
      </c>
      <c r="JXE2" s="2">
        <f>COUNTIF(JXE11:JXE87,"Adjudicación Directa")</f>
        <v>0</v>
      </c>
      <c r="JXF2" s="2">
        <f>COUNTIF(JXF11:JXF87,"Adjudicación Directa")</f>
        <v>0</v>
      </c>
      <c r="JXG2" s="2">
        <f>COUNTIF(JXG11:JXG87,"Adjudicación Directa")</f>
        <v>0</v>
      </c>
      <c r="JXH2" s="2">
        <f>COUNTIF(JXH11:JXH87,"Adjudicación Directa")</f>
        <v>0</v>
      </c>
      <c r="JXI2" s="2">
        <f>COUNTIF(JXI11:JXI87,"Adjudicación Directa")</f>
        <v>0</v>
      </c>
      <c r="JXJ2" s="2">
        <f>COUNTIF(JXJ11:JXJ87,"Adjudicación Directa")</f>
        <v>0</v>
      </c>
      <c r="JXK2" s="2">
        <f>COUNTIF(JXK11:JXK87,"Adjudicación Directa")</f>
        <v>0</v>
      </c>
      <c r="JXL2" s="2">
        <f>COUNTIF(JXL11:JXL87,"Adjudicación Directa")</f>
        <v>0</v>
      </c>
      <c r="JXM2" s="2">
        <f>COUNTIF(JXM11:JXM87,"Adjudicación Directa")</f>
        <v>0</v>
      </c>
      <c r="JXN2" s="2">
        <f>COUNTIF(JXN11:JXN87,"Adjudicación Directa")</f>
        <v>0</v>
      </c>
      <c r="JXO2" s="2">
        <f>COUNTIF(JXO11:JXO87,"Adjudicación Directa")</f>
        <v>0</v>
      </c>
      <c r="JXP2" s="2">
        <f>COUNTIF(JXP11:JXP87,"Adjudicación Directa")</f>
        <v>0</v>
      </c>
      <c r="JXQ2" s="2">
        <f>COUNTIF(JXQ11:JXQ87,"Adjudicación Directa")</f>
        <v>0</v>
      </c>
      <c r="JXR2" s="2">
        <f>COUNTIF(JXR11:JXR87,"Adjudicación Directa")</f>
        <v>0</v>
      </c>
      <c r="JXS2" s="2">
        <f>COUNTIF(JXS11:JXS87,"Adjudicación Directa")</f>
        <v>0</v>
      </c>
      <c r="JXT2" s="2">
        <f>COUNTIF(JXT11:JXT87,"Adjudicación Directa")</f>
        <v>0</v>
      </c>
      <c r="JXU2" s="2">
        <f>COUNTIF(JXU11:JXU87,"Adjudicación Directa")</f>
        <v>0</v>
      </c>
      <c r="JXV2" s="2">
        <f>COUNTIF(JXV11:JXV87,"Adjudicación Directa")</f>
        <v>0</v>
      </c>
      <c r="JXW2" s="2">
        <f>COUNTIF(JXW11:JXW87,"Adjudicación Directa")</f>
        <v>0</v>
      </c>
      <c r="JXX2" s="2">
        <f>COUNTIF(JXX11:JXX87,"Adjudicación Directa")</f>
        <v>0</v>
      </c>
      <c r="JXY2" s="2">
        <f>COUNTIF(JXY11:JXY87,"Adjudicación Directa")</f>
        <v>0</v>
      </c>
      <c r="JXZ2" s="2">
        <f>COUNTIF(JXZ11:JXZ87,"Adjudicación Directa")</f>
        <v>0</v>
      </c>
      <c r="JYA2" s="2">
        <f>COUNTIF(JYA11:JYA87,"Adjudicación Directa")</f>
        <v>0</v>
      </c>
      <c r="JYB2" s="2">
        <f>COUNTIF(JYB11:JYB87,"Adjudicación Directa")</f>
        <v>0</v>
      </c>
      <c r="JYC2" s="2">
        <f>COUNTIF(JYC11:JYC87,"Adjudicación Directa")</f>
        <v>0</v>
      </c>
      <c r="JYD2" s="2">
        <f>COUNTIF(JYD11:JYD87,"Adjudicación Directa")</f>
        <v>0</v>
      </c>
      <c r="JYE2" s="2">
        <f>COUNTIF(JYE11:JYE87,"Adjudicación Directa")</f>
        <v>0</v>
      </c>
      <c r="JYF2" s="2">
        <f>COUNTIF(JYF11:JYF87,"Adjudicación Directa")</f>
        <v>0</v>
      </c>
      <c r="JYG2" s="2">
        <f>COUNTIF(JYG11:JYG87,"Adjudicación Directa")</f>
        <v>0</v>
      </c>
      <c r="JYH2" s="2">
        <f>COUNTIF(JYH11:JYH87,"Adjudicación Directa")</f>
        <v>0</v>
      </c>
      <c r="JYI2" s="2">
        <f>COUNTIF(JYI11:JYI87,"Adjudicación Directa")</f>
        <v>0</v>
      </c>
      <c r="JYJ2" s="2">
        <f>COUNTIF(JYJ11:JYJ87,"Adjudicación Directa")</f>
        <v>0</v>
      </c>
      <c r="JYK2" s="2">
        <f>COUNTIF(JYK11:JYK87,"Adjudicación Directa")</f>
        <v>0</v>
      </c>
      <c r="JYL2" s="2">
        <f>COUNTIF(JYL11:JYL87,"Adjudicación Directa")</f>
        <v>0</v>
      </c>
      <c r="JYM2" s="2">
        <f>COUNTIF(JYM11:JYM87,"Adjudicación Directa")</f>
        <v>0</v>
      </c>
      <c r="JYN2" s="2">
        <f>COUNTIF(JYN11:JYN87,"Adjudicación Directa")</f>
        <v>0</v>
      </c>
      <c r="JYO2" s="2">
        <f>COUNTIF(JYO11:JYO87,"Adjudicación Directa")</f>
        <v>0</v>
      </c>
      <c r="JYP2" s="2">
        <f>COUNTIF(JYP11:JYP87,"Adjudicación Directa")</f>
        <v>0</v>
      </c>
      <c r="JYQ2" s="2">
        <f>COUNTIF(JYQ11:JYQ87,"Adjudicación Directa")</f>
        <v>0</v>
      </c>
      <c r="JYR2" s="2">
        <f>COUNTIF(JYR11:JYR87,"Adjudicación Directa")</f>
        <v>0</v>
      </c>
      <c r="JYS2" s="2">
        <f>COUNTIF(JYS11:JYS87,"Adjudicación Directa")</f>
        <v>0</v>
      </c>
      <c r="JYT2" s="2">
        <f>COUNTIF(JYT11:JYT87,"Adjudicación Directa")</f>
        <v>0</v>
      </c>
      <c r="JYU2" s="2">
        <f>COUNTIF(JYU11:JYU87,"Adjudicación Directa")</f>
        <v>0</v>
      </c>
      <c r="JYV2" s="2">
        <f>COUNTIF(JYV11:JYV87,"Adjudicación Directa")</f>
        <v>0</v>
      </c>
      <c r="JYW2" s="2">
        <f>COUNTIF(JYW11:JYW87,"Adjudicación Directa")</f>
        <v>0</v>
      </c>
      <c r="JYX2" s="2">
        <f>COUNTIF(JYX11:JYX87,"Adjudicación Directa")</f>
        <v>0</v>
      </c>
      <c r="JYY2" s="2">
        <f>COUNTIF(JYY11:JYY87,"Adjudicación Directa")</f>
        <v>0</v>
      </c>
      <c r="JYZ2" s="2">
        <f>COUNTIF(JYZ11:JYZ87,"Adjudicación Directa")</f>
        <v>0</v>
      </c>
      <c r="JZA2" s="2">
        <f>COUNTIF(JZA11:JZA87,"Adjudicación Directa")</f>
        <v>0</v>
      </c>
      <c r="JZB2" s="2">
        <f>COUNTIF(JZB11:JZB87,"Adjudicación Directa")</f>
        <v>0</v>
      </c>
      <c r="JZC2" s="2">
        <f>COUNTIF(JZC11:JZC87,"Adjudicación Directa")</f>
        <v>0</v>
      </c>
      <c r="JZD2" s="2">
        <f>COUNTIF(JZD11:JZD87,"Adjudicación Directa")</f>
        <v>0</v>
      </c>
      <c r="JZE2" s="2">
        <f>COUNTIF(JZE11:JZE87,"Adjudicación Directa")</f>
        <v>0</v>
      </c>
      <c r="JZF2" s="2">
        <f>COUNTIF(JZF11:JZF87,"Adjudicación Directa")</f>
        <v>0</v>
      </c>
      <c r="JZG2" s="2">
        <f>COUNTIF(JZG11:JZG87,"Adjudicación Directa")</f>
        <v>0</v>
      </c>
      <c r="JZH2" s="2">
        <f>COUNTIF(JZH11:JZH87,"Adjudicación Directa")</f>
        <v>0</v>
      </c>
      <c r="JZI2" s="2">
        <f>COUNTIF(JZI11:JZI87,"Adjudicación Directa")</f>
        <v>0</v>
      </c>
      <c r="JZJ2" s="2">
        <f>COUNTIF(JZJ11:JZJ87,"Adjudicación Directa")</f>
        <v>0</v>
      </c>
      <c r="JZK2" s="2">
        <f>COUNTIF(JZK11:JZK87,"Adjudicación Directa")</f>
        <v>0</v>
      </c>
      <c r="JZL2" s="2">
        <f>COUNTIF(JZL11:JZL87,"Adjudicación Directa")</f>
        <v>0</v>
      </c>
      <c r="JZM2" s="2">
        <f>COUNTIF(JZM11:JZM87,"Adjudicación Directa")</f>
        <v>0</v>
      </c>
      <c r="JZN2" s="2">
        <f>COUNTIF(JZN11:JZN87,"Adjudicación Directa")</f>
        <v>0</v>
      </c>
      <c r="JZO2" s="2">
        <f>COUNTIF(JZO11:JZO87,"Adjudicación Directa")</f>
        <v>0</v>
      </c>
      <c r="JZP2" s="2">
        <f>COUNTIF(JZP11:JZP87,"Adjudicación Directa")</f>
        <v>0</v>
      </c>
      <c r="JZQ2" s="2">
        <f>COUNTIF(JZQ11:JZQ87,"Adjudicación Directa")</f>
        <v>0</v>
      </c>
      <c r="JZR2" s="2">
        <f>COUNTIF(JZR11:JZR87,"Adjudicación Directa")</f>
        <v>0</v>
      </c>
      <c r="JZS2" s="2">
        <f>COUNTIF(JZS11:JZS87,"Adjudicación Directa")</f>
        <v>0</v>
      </c>
      <c r="JZT2" s="2">
        <f>COUNTIF(JZT11:JZT87,"Adjudicación Directa")</f>
        <v>0</v>
      </c>
      <c r="JZU2" s="2">
        <f>COUNTIF(JZU11:JZU87,"Adjudicación Directa")</f>
        <v>0</v>
      </c>
      <c r="JZV2" s="2">
        <f>COUNTIF(JZV11:JZV87,"Adjudicación Directa")</f>
        <v>0</v>
      </c>
      <c r="JZW2" s="2">
        <f>COUNTIF(JZW11:JZW87,"Adjudicación Directa")</f>
        <v>0</v>
      </c>
      <c r="JZX2" s="2">
        <f>COUNTIF(JZX11:JZX87,"Adjudicación Directa")</f>
        <v>0</v>
      </c>
      <c r="JZY2" s="2">
        <f>COUNTIF(JZY11:JZY87,"Adjudicación Directa")</f>
        <v>0</v>
      </c>
      <c r="JZZ2" s="2">
        <f>COUNTIF(JZZ11:JZZ87,"Adjudicación Directa")</f>
        <v>0</v>
      </c>
      <c r="KAA2" s="2">
        <f>COUNTIF(KAA11:KAA87,"Adjudicación Directa")</f>
        <v>0</v>
      </c>
      <c r="KAB2" s="2">
        <f>COUNTIF(KAB11:KAB87,"Adjudicación Directa")</f>
        <v>0</v>
      </c>
      <c r="KAC2" s="2">
        <f>COUNTIF(KAC11:KAC87,"Adjudicación Directa")</f>
        <v>0</v>
      </c>
      <c r="KAD2" s="2">
        <f>COUNTIF(KAD11:KAD87,"Adjudicación Directa")</f>
        <v>0</v>
      </c>
      <c r="KAE2" s="2">
        <f>COUNTIF(KAE11:KAE87,"Adjudicación Directa")</f>
        <v>0</v>
      </c>
      <c r="KAF2" s="2">
        <f>COUNTIF(KAF11:KAF87,"Adjudicación Directa")</f>
        <v>0</v>
      </c>
      <c r="KAG2" s="2">
        <f>COUNTIF(KAG11:KAG87,"Adjudicación Directa")</f>
        <v>0</v>
      </c>
      <c r="KAH2" s="2">
        <f>COUNTIF(KAH11:KAH87,"Adjudicación Directa")</f>
        <v>0</v>
      </c>
      <c r="KAI2" s="2">
        <f>COUNTIF(KAI11:KAI87,"Adjudicación Directa")</f>
        <v>0</v>
      </c>
      <c r="KAJ2" s="2">
        <f>COUNTIF(KAJ11:KAJ87,"Adjudicación Directa")</f>
        <v>0</v>
      </c>
      <c r="KAK2" s="2">
        <f>COUNTIF(KAK11:KAK87,"Adjudicación Directa")</f>
        <v>0</v>
      </c>
      <c r="KAL2" s="2">
        <f>COUNTIF(KAL11:KAL87,"Adjudicación Directa")</f>
        <v>0</v>
      </c>
      <c r="KAM2" s="2">
        <f>COUNTIF(KAM11:KAM87,"Adjudicación Directa")</f>
        <v>0</v>
      </c>
      <c r="KAN2" s="2">
        <f>COUNTIF(KAN11:KAN87,"Adjudicación Directa")</f>
        <v>0</v>
      </c>
      <c r="KAO2" s="2">
        <f>COUNTIF(KAO11:KAO87,"Adjudicación Directa")</f>
        <v>0</v>
      </c>
      <c r="KAP2" s="2">
        <f>COUNTIF(KAP11:KAP87,"Adjudicación Directa")</f>
        <v>0</v>
      </c>
      <c r="KAQ2" s="2">
        <f>COUNTIF(KAQ11:KAQ87,"Adjudicación Directa")</f>
        <v>0</v>
      </c>
      <c r="KAR2" s="2">
        <f>COUNTIF(KAR11:KAR87,"Adjudicación Directa")</f>
        <v>0</v>
      </c>
      <c r="KAS2" s="2">
        <f>COUNTIF(KAS11:KAS87,"Adjudicación Directa")</f>
        <v>0</v>
      </c>
      <c r="KAT2" s="2">
        <f>COUNTIF(KAT11:KAT87,"Adjudicación Directa")</f>
        <v>0</v>
      </c>
      <c r="KAU2" s="2">
        <f>COUNTIF(KAU11:KAU87,"Adjudicación Directa")</f>
        <v>0</v>
      </c>
      <c r="KAV2" s="2">
        <f>COUNTIF(KAV11:KAV87,"Adjudicación Directa")</f>
        <v>0</v>
      </c>
      <c r="KAW2" s="2">
        <f>COUNTIF(KAW11:KAW87,"Adjudicación Directa")</f>
        <v>0</v>
      </c>
      <c r="KAX2" s="2">
        <f>COUNTIF(KAX11:KAX87,"Adjudicación Directa")</f>
        <v>0</v>
      </c>
      <c r="KAY2" s="2">
        <f>COUNTIF(KAY11:KAY87,"Adjudicación Directa")</f>
        <v>0</v>
      </c>
      <c r="KAZ2" s="2">
        <f>COUNTIF(KAZ11:KAZ87,"Adjudicación Directa")</f>
        <v>0</v>
      </c>
      <c r="KBA2" s="2">
        <f>COUNTIF(KBA11:KBA87,"Adjudicación Directa")</f>
        <v>0</v>
      </c>
      <c r="KBB2" s="2">
        <f>COUNTIF(KBB11:KBB87,"Adjudicación Directa")</f>
        <v>0</v>
      </c>
      <c r="KBC2" s="2">
        <f>COUNTIF(KBC11:KBC87,"Adjudicación Directa")</f>
        <v>0</v>
      </c>
      <c r="KBD2" s="2">
        <f>COUNTIF(KBD11:KBD87,"Adjudicación Directa")</f>
        <v>0</v>
      </c>
      <c r="KBE2" s="2">
        <f>COUNTIF(KBE11:KBE87,"Adjudicación Directa")</f>
        <v>0</v>
      </c>
      <c r="KBF2" s="2">
        <f>COUNTIF(KBF11:KBF87,"Adjudicación Directa")</f>
        <v>0</v>
      </c>
      <c r="KBG2" s="2">
        <f>COUNTIF(KBG11:KBG87,"Adjudicación Directa")</f>
        <v>0</v>
      </c>
      <c r="KBH2" s="2">
        <f>COUNTIF(KBH11:KBH87,"Adjudicación Directa")</f>
        <v>0</v>
      </c>
      <c r="KBI2" s="2">
        <f>COUNTIF(KBI11:KBI87,"Adjudicación Directa")</f>
        <v>0</v>
      </c>
      <c r="KBJ2" s="2">
        <f>COUNTIF(KBJ11:KBJ87,"Adjudicación Directa")</f>
        <v>0</v>
      </c>
      <c r="KBK2" s="2">
        <f>COUNTIF(KBK11:KBK87,"Adjudicación Directa")</f>
        <v>0</v>
      </c>
      <c r="KBL2" s="2">
        <f>COUNTIF(KBL11:KBL87,"Adjudicación Directa")</f>
        <v>0</v>
      </c>
      <c r="KBM2" s="2">
        <f>COUNTIF(KBM11:KBM87,"Adjudicación Directa")</f>
        <v>0</v>
      </c>
      <c r="KBN2" s="2">
        <f>COUNTIF(KBN11:KBN87,"Adjudicación Directa")</f>
        <v>0</v>
      </c>
      <c r="KBO2" s="2">
        <f>COUNTIF(KBO11:KBO87,"Adjudicación Directa")</f>
        <v>0</v>
      </c>
      <c r="KBP2" s="2">
        <f>COUNTIF(KBP11:KBP87,"Adjudicación Directa")</f>
        <v>0</v>
      </c>
      <c r="KBQ2" s="2">
        <f>COUNTIF(KBQ11:KBQ87,"Adjudicación Directa")</f>
        <v>0</v>
      </c>
      <c r="KBR2" s="2">
        <f>COUNTIF(KBR11:KBR87,"Adjudicación Directa")</f>
        <v>0</v>
      </c>
      <c r="KBS2" s="2">
        <f>COUNTIF(KBS11:KBS87,"Adjudicación Directa")</f>
        <v>0</v>
      </c>
      <c r="KBT2" s="2">
        <f>COUNTIF(KBT11:KBT87,"Adjudicación Directa")</f>
        <v>0</v>
      </c>
      <c r="KBU2" s="2">
        <f>COUNTIF(KBU11:KBU87,"Adjudicación Directa")</f>
        <v>0</v>
      </c>
      <c r="KBV2" s="2">
        <f>COUNTIF(KBV11:KBV87,"Adjudicación Directa")</f>
        <v>0</v>
      </c>
      <c r="KBW2" s="2">
        <f>COUNTIF(KBW11:KBW87,"Adjudicación Directa")</f>
        <v>0</v>
      </c>
      <c r="KBX2" s="2">
        <f>COUNTIF(KBX11:KBX87,"Adjudicación Directa")</f>
        <v>0</v>
      </c>
      <c r="KBY2" s="2">
        <f>COUNTIF(KBY11:KBY87,"Adjudicación Directa")</f>
        <v>0</v>
      </c>
      <c r="KBZ2" s="2">
        <f>COUNTIF(KBZ11:KBZ87,"Adjudicación Directa")</f>
        <v>0</v>
      </c>
      <c r="KCA2" s="2">
        <f>COUNTIF(KCA11:KCA87,"Adjudicación Directa")</f>
        <v>0</v>
      </c>
      <c r="KCB2" s="2">
        <f>COUNTIF(KCB11:KCB87,"Adjudicación Directa")</f>
        <v>0</v>
      </c>
      <c r="KCC2" s="2">
        <f>COUNTIF(KCC11:KCC87,"Adjudicación Directa")</f>
        <v>0</v>
      </c>
      <c r="KCD2" s="2">
        <f>COUNTIF(KCD11:KCD87,"Adjudicación Directa")</f>
        <v>0</v>
      </c>
      <c r="KCE2" s="2">
        <f>COUNTIF(KCE11:KCE87,"Adjudicación Directa")</f>
        <v>0</v>
      </c>
      <c r="KCF2" s="2">
        <f>COUNTIF(KCF11:KCF87,"Adjudicación Directa")</f>
        <v>0</v>
      </c>
      <c r="KCG2" s="2">
        <f>COUNTIF(KCG11:KCG87,"Adjudicación Directa")</f>
        <v>0</v>
      </c>
      <c r="KCH2" s="2">
        <f>COUNTIF(KCH11:KCH87,"Adjudicación Directa")</f>
        <v>0</v>
      </c>
      <c r="KCI2" s="2">
        <f>COUNTIF(KCI11:KCI87,"Adjudicación Directa")</f>
        <v>0</v>
      </c>
      <c r="KCJ2" s="2">
        <f>COUNTIF(KCJ11:KCJ87,"Adjudicación Directa")</f>
        <v>0</v>
      </c>
      <c r="KCK2" s="2">
        <f>COUNTIF(KCK11:KCK87,"Adjudicación Directa")</f>
        <v>0</v>
      </c>
      <c r="KCL2" s="2">
        <f>COUNTIF(KCL11:KCL87,"Adjudicación Directa")</f>
        <v>0</v>
      </c>
      <c r="KCM2" s="2">
        <f>COUNTIF(KCM11:KCM87,"Adjudicación Directa")</f>
        <v>0</v>
      </c>
      <c r="KCN2" s="2">
        <f>COUNTIF(KCN11:KCN87,"Adjudicación Directa")</f>
        <v>0</v>
      </c>
      <c r="KCO2" s="2">
        <f>COUNTIF(KCO11:KCO87,"Adjudicación Directa")</f>
        <v>0</v>
      </c>
      <c r="KCP2" s="2">
        <f>COUNTIF(KCP11:KCP87,"Adjudicación Directa")</f>
        <v>0</v>
      </c>
      <c r="KCQ2" s="2">
        <f>COUNTIF(KCQ11:KCQ87,"Adjudicación Directa")</f>
        <v>0</v>
      </c>
      <c r="KCR2" s="2">
        <f>COUNTIF(KCR11:KCR87,"Adjudicación Directa")</f>
        <v>0</v>
      </c>
      <c r="KCS2" s="2">
        <f>COUNTIF(KCS11:KCS87,"Adjudicación Directa")</f>
        <v>0</v>
      </c>
      <c r="KCT2" s="2">
        <f>COUNTIF(KCT11:KCT87,"Adjudicación Directa")</f>
        <v>0</v>
      </c>
      <c r="KCU2" s="2">
        <f>COUNTIF(KCU11:KCU87,"Adjudicación Directa")</f>
        <v>0</v>
      </c>
      <c r="KCV2" s="2">
        <f>COUNTIF(KCV11:KCV87,"Adjudicación Directa")</f>
        <v>0</v>
      </c>
      <c r="KCW2" s="2">
        <f>COUNTIF(KCW11:KCW87,"Adjudicación Directa")</f>
        <v>0</v>
      </c>
      <c r="KCX2" s="2">
        <f>COUNTIF(KCX11:KCX87,"Adjudicación Directa")</f>
        <v>0</v>
      </c>
      <c r="KCY2" s="2">
        <f>COUNTIF(KCY11:KCY87,"Adjudicación Directa")</f>
        <v>0</v>
      </c>
      <c r="KCZ2" s="2">
        <f>COUNTIF(KCZ11:KCZ87,"Adjudicación Directa")</f>
        <v>0</v>
      </c>
      <c r="KDA2" s="2">
        <f>COUNTIF(KDA11:KDA87,"Adjudicación Directa")</f>
        <v>0</v>
      </c>
      <c r="KDB2" s="2">
        <f>COUNTIF(KDB11:KDB87,"Adjudicación Directa")</f>
        <v>0</v>
      </c>
      <c r="KDC2" s="2">
        <f>COUNTIF(KDC11:KDC87,"Adjudicación Directa")</f>
        <v>0</v>
      </c>
      <c r="KDD2" s="2">
        <f>COUNTIF(KDD11:KDD87,"Adjudicación Directa")</f>
        <v>0</v>
      </c>
      <c r="KDE2" s="2">
        <f>COUNTIF(KDE11:KDE87,"Adjudicación Directa")</f>
        <v>0</v>
      </c>
      <c r="KDF2" s="2">
        <f>COUNTIF(KDF11:KDF87,"Adjudicación Directa")</f>
        <v>0</v>
      </c>
      <c r="KDG2" s="2">
        <f>COUNTIF(KDG11:KDG87,"Adjudicación Directa")</f>
        <v>0</v>
      </c>
      <c r="KDH2" s="2">
        <f>COUNTIF(KDH11:KDH87,"Adjudicación Directa")</f>
        <v>0</v>
      </c>
      <c r="KDI2" s="2">
        <f>COUNTIF(KDI11:KDI87,"Adjudicación Directa")</f>
        <v>0</v>
      </c>
      <c r="KDJ2" s="2">
        <f>COUNTIF(KDJ11:KDJ87,"Adjudicación Directa")</f>
        <v>0</v>
      </c>
      <c r="KDK2" s="2">
        <f>COUNTIF(KDK11:KDK87,"Adjudicación Directa")</f>
        <v>0</v>
      </c>
      <c r="KDL2" s="2">
        <f>COUNTIF(KDL11:KDL87,"Adjudicación Directa")</f>
        <v>0</v>
      </c>
      <c r="KDM2" s="2">
        <f>COUNTIF(KDM11:KDM87,"Adjudicación Directa")</f>
        <v>0</v>
      </c>
      <c r="KDN2" s="2">
        <f>COUNTIF(KDN11:KDN87,"Adjudicación Directa")</f>
        <v>0</v>
      </c>
      <c r="KDO2" s="2">
        <f>COUNTIF(KDO11:KDO87,"Adjudicación Directa")</f>
        <v>0</v>
      </c>
      <c r="KDP2" s="2">
        <f>COUNTIF(KDP11:KDP87,"Adjudicación Directa")</f>
        <v>0</v>
      </c>
      <c r="KDQ2" s="2">
        <f>COUNTIF(KDQ11:KDQ87,"Adjudicación Directa")</f>
        <v>0</v>
      </c>
      <c r="KDR2" s="2">
        <f>COUNTIF(KDR11:KDR87,"Adjudicación Directa")</f>
        <v>0</v>
      </c>
      <c r="KDS2" s="2">
        <f>COUNTIF(KDS11:KDS87,"Adjudicación Directa")</f>
        <v>0</v>
      </c>
      <c r="KDT2" s="2">
        <f>COUNTIF(KDT11:KDT87,"Adjudicación Directa")</f>
        <v>0</v>
      </c>
      <c r="KDU2" s="2">
        <f>COUNTIF(KDU11:KDU87,"Adjudicación Directa")</f>
        <v>0</v>
      </c>
      <c r="KDV2" s="2">
        <f>COUNTIF(KDV11:KDV87,"Adjudicación Directa")</f>
        <v>0</v>
      </c>
      <c r="KDW2" s="2">
        <f>COUNTIF(KDW11:KDW87,"Adjudicación Directa")</f>
        <v>0</v>
      </c>
      <c r="KDX2" s="2">
        <f>COUNTIF(KDX11:KDX87,"Adjudicación Directa")</f>
        <v>0</v>
      </c>
      <c r="KDY2" s="2">
        <f>COUNTIF(KDY11:KDY87,"Adjudicación Directa")</f>
        <v>0</v>
      </c>
      <c r="KDZ2" s="2">
        <f>COUNTIF(KDZ11:KDZ87,"Adjudicación Directa")</f>
        <v>0</v>
      </c>
      <c r="KEA2" s="2">
        <f>COUNTIF(KEA11:KEA87,"Adjudicación Directa")</f>
        <v>0</v>
      </c>
      <c r="KEB2" s="2">
        <f>COUNTIF(KEB11:KEB87,"Adjudicación Directa")</f>
        <v>0</v>
      </c>
      <c r="KEC2" s="2">
        <f>COUNTIF(KEC11:KEC87,"Adjudicación Directa")</f>
        <v>0</v>
      </c>
      <c r="KED2" s="2">
        <f>COUNTIF(KED11:KED87,"Adjudicación Directa")</f>
        <v>0</v>
      </c>
      <c r="KEE2" s="2">
        <f>COUNTIF(KEE11:KEE87,"Adjudicación Directa")</f>
        <v>0</v>
      </c>
      <c r="KEF2" s="2">
        <f>COUNTIF(KEF11:KEF87,"Adjudicación Directa")</f>
        <v>0</v>
      </c>
      <c r="KEG2" s="2">
        <f>COUNTIF(KEG11:KEG87,"Adjudicación Directa")</f>
        <v>0</v>
      </c>
      <c r="KEH2" s="2">
        <f>COUNTIF(KEH11:KEH87,"Adjudicación Directa")</f>
        <v>0</v>
      </c>
      <c r="KEI2" s="2">
        <f>COUNTIF(KEI11:KEI87,"Adjudicación Directa")</f>
        <v>0</v>
      </c>
      <c r="KEJ2" s="2">
        <f>COUNTIF(KEJ11:KEJ87,"Adjudicación Directa")</f>
        <v>0</v>
      </c>
      <c r="KEK2" s="2">
        <f>COUNTIF(KEK11:KEK87,"Adjudicación Directa")</f>
        <v>0</v>
      </c>
      <c r="KEL2" s="2">
        <f>COUNTIF(KEL11:KEL87,"Adjudicación Directa")</f>
        <v>0</v>
      </c>
      <c r="KEM2" s="2">
        <f>COUNTIF(KEM11:KEM87,"Adjudicación Directa")</f>
        <v>0</v>
      </c>
      <c r="KEN2" s="2">
        <f>COUNTIF(KEN11:KEN87,"Adjudicación Directa")</f>
        <v>0</v>
      </c>
      <c r="KEO2" s="2">
        <f>COUNTIF(KEO11:KEO87,"Adjudicación Directa")</f>
        <v>0</v>
      </c>
      <c r="KEP2" s="2">
        <f>COUNTIF(KEP11:KEP87,"Adjudicación Directa")</f>
        <v>0</v>
      </c>
      <c r="KEQ2" s="2">
        <f>COUNTIF(KEQ11:KEQ87,"Adjudicación Directa")</f>
        <v>0</v>
      </c>
      <c r="KER2" s="2">
        <f>COUNTIF(KER11:KER87,"Adjudicación Directa")</f>
        <v>0</v>
      </c>
      <c r="KES2" s="2">
        <f>COUNTIF(KES11:KES87,"Adjudicación Directa")</f>
        <v>0</v>
      </c>
      <c r="KET2" s="2">
        <f>COUNTIF(KET11:KET87,"Adjudicación Directa")</f>
        <v>0</v>
      </c>
      <c r="KEU2" s="2">
        <f>COUNTIF(KEU11:KEU87,"Adjudicación Directa")</f>
        <v>0</v>
      </c>
      <c r="KEV2" s="2">
        <f>COUNTIF(KEV11:KEV87,"Adjudicación Directa")</f>
        <v>0</v>
      </c>
      <c r="KEW2" s="2">
        <f>COUNTIF(KEW11:KEW87,"Adjudicación Directa")</f>
        <v>0</v>
      </c>
      <c r="KEX2" s="2">
        <f>COUNTIF(KEX11:KEX87,"Adjudicación Directa")</f>
        <v>0</v>
      </c>
      <c r="KEY2" s="2">
        <f>COUNTIF(KEY11:KEY87,"Adjudicación Directa")</f>
        <v>0</v>
      </c>
      <c r="KEZ2" s="2">
        <f>COUNTIF(KEZ11:KEZ87,"Adjudicación Directa")</f>
        <v>0</v>
      </c>
      <c r="KFA2" s="2">
        <f>COUNTIF(KFA11:KFA87,"Adjudicación Directa")</f>
        <v>0</v>
      </c>
      <c r="KFB2" s="2">
        <f>COUNTIF(KFB11:KFB87,"Adjudicación Directa")</f>
        <v>0</v>
      </c>
      <c r="KFC2" s="2">
        <f>COUNTIF(KFC11:KFC87,"Adjudicación Directa")</f>
        <v>0</v>
      </c>
      <c r="KFD2" s="2">
        <f>COUNTIF(KFD11:KFD87,"Adjudicación Directa")</f>
        <v>0</v>
      </c>
      <c r="KFE2" s="2">
        <f>COUNTIF(KFE11:KFE87,"Adjudicación Directa")</f>
        <v>0</v>
      </c>
      <c r="KFF2" s="2">
        <f>COUNTIF(KFF11:KFF87,"Adjudicación Directa")</f>
        <v>0</v>
      </c>
      <c r="KFG2" s="2">
        <f>COUNTIF(KFG11:KFG87,"Adjudicación Directa")</f>
        <v>0</v>
      </c>
      <c r="KFH2" s="2">
        <f>COUNTIF(KFH11:KFH87,"Adjudicación Directa")</f>
        <v>0</v>
      </c>
      <c r="KFI2" s="2">
        <f>COUNTIF(KFI11:KFI87,"Adjudicación Directa")</f>
        <v>0</v>
      </c>
      <c r="KFJ2" s="2">
        <f>COUNTIF(KFJ11:KFJ87,"Adjudicación Directa")</f>
        <v>0</v>
      </c>
      <c r="KFK2" s="2">
        <f>COUNTIF(KFK11:KFK87,"Adjudicación Directa")</f>
        <v>0</v>
      </c>
      <c r="KFL2" s="2">
        <f>COUNTIF(KFL11:KFL87,"Adjudicación Directa")</f>
        <v>0</v>
      </c>
      <c r="KFM2" s="2">
        <f>COUNTIF(KFM11:KFM87,"Adjudicación Directa")</f>
        <v>0</v>
      </c>
      <c r="KFN2" s="2">
        <f>COUNTIF(KFN11:KFN87,"Adjudicación Directa")</f>
        <v>0</v>
      </c>
      <c r="KFO2" s="2">
        <f>COUNTIF(KFO11:KFO87,"Adjudicación Directa")</f>
        <v>0</v>
      </c>
      <c r="KFP2" s="2">
        <f>COUNTIF(KFP11:KFP87,"Adjudicación Directa")</f>
        <v>0</v>
      </c>
      <c r="KFQ2" s="2">
        <f>COUNTIF(KFQ11:KFQ87,"Adjudicación Directa")</f>
        <v>0</v>
      </c>
      <c r="KFR2" s="2">
        <f>COUNTIF(KFR11:KFR87,"Adjudicación Directa")</f>
        <v>0</v>
      </c>
      <c r="KFS2" s="2">
        <f>COUNTIF(KFS11:KFS87,"Adjudicación Directa")</f>
        <v>0</v>
      </c>
      <c r="KFT2" s="2">
        <f>COUNTIF(KFT11:KFT87,"Adjudicación Directa")</f>
        <v>0</v>
      </c>
      <c r="KFU2" s="2">
        <f>COUNTIF(KFU11:KFU87,"Adjudicación Directa")</f>
        <v>0</v>
      </c>
      <c r="KFV2" s="2">
        <f>COUNTIF(KFV11:KFV87,"Adjudicación Directa")</f>
        <v>0</v>
      </c>
      <c r="KFW2" s="2">
        <f>COUNTIF(KFW11:KFW87,"Adjudicación Directa")</f>
        <v>0</v>
      </c>
      <c r="KFX2" s="2">
        <f>COUNTIF(KFX11:KFX87,"Adjudicación Directa")</f>
        <v>0</v>
      </c>
      <c r="KFY2" s="2">
        <f>COUNTIF(KFY11:KFY87,"Adjudicación Directa")</f>
        <v>0</v>
      </c>
      <c r="KFZ2" s="2">
        <f>COUNTIF(KFZ11:KFZ87,"Adjudicación Directa")</f>
        <v>0</v>
      </c>
      <c r="KGA2" s="2">
        <f>COUNTIF(KGA11:KGA87,"Adjudicación Directa")</f>
        <v>0</v>
      </c>
      <c r="KGB2" s="2">
        <f>COUNTIF(KGB11:KGB87,"Adjudicación Directa")</f>
        <v>0</v>
      </c>
      <c r="KGC2" s="2">
        <f>COUNTIF(KGC11:KGC87,"Adjudicación Directa")</f>
        <v>0</v>
      </c>
      <c r="KGD2" s="2">
        <f>COUNTIF(KGD11:KGD87,"Adjudicación Directa")</f>
        <v>0</v>
      </c>
      <c r="KGE2" s="2">
        <f>COUNTIF(KGE11:KGE87,"Adjudicación Directa")</f>
        <v>0</v>
      </c>
      <c r="KGF2" s="2">
        <f>COUNTIF(KGF11:KGF87,"Adjudicación Directa")</f>
        <v>0</v>
      </c>
      <c r="KGG2" s="2">
        <f>COUNTIF(KGG11:KGG87,"Adjudicación Directa")</f>
        <v>0</v>
      </c>
      <c r="KGH2" s="2">
        <f>COUNTIF(KGH11:KGH87,"Adjudicación Directa")</f>
        <v>0</v>
      </c>
      <c r="KGI2" s="2">
        <f>COUNTIF(KGI11:KGI87,"Adjudicación Directa")</f>
        <v>0</v>
      </c>
      <c r="KGJ2" s="2">
        <f>COUNTIF(KGJ11:KGJ87,"Adjudicación Directa")</f>
        <v>0</v>
      </c>
      <c r="KGK2" s="2">
        <f>COUNTIF(KGK11:KGK87,"Adjudicación Directa")</f>
        <v>0</v>
      </c>
      <c r="KGL2" s="2">
        <f>COUNTIF(KGL11:KGL87,"Adjudicación Directa")</f>
        <v>0</v>
      </c>
      <c r="KGM2" s="2">
        <f>COUNTIF(KGM11:KGM87,"Adjudicación Directa")</f>
        <v>0</v>
      </c>
      <c r="KGN2" s="2">
        <f>COUNTIF(KGN11:KGN87,"Adjudicación Directa")</f>
        <v>0</v>
      </c>
      <c r="KGO2" s="2">
        <f>COUNTIF(KGO11:KGO87,"Adjudicación Directa")</f>
        <v>0</v>
      </c>
      <c r="KGP2" s="2">
        <f>COUNTIF(KGP11:KGP87,"Adjudicación Directa")</f>
        <v>0</v>
      </c>
      <c r="KGQ2" s="2">
        <f>COUNTIF(KGQ11:KGQ87,"Adjudicación Directa")</f>
        <v>0</v>
      </c>
      <c r="KGR2" s="2">
        <f>COUNTIF(KGR11:KGR87,"Adjudicación Directa")</f>
        <v>0</v>
      </c>
      <c r="KGS2" s="2">
        <f>COUNTIF(KGS11:KGS87,"Adjudicación Directa")</f>
        <v>0</v>
      </c>
      <c r="KGT2" s="2">
        <f>COUNTIF(KGT11:KGT87,"Adjudicación Directa")</f>
        <v>0</v>
      </c>
      <c r="KGU2" s="2">
        <f>COUNTIF(KGU11:KGU87,"Adjudicación Directa")</f>
        <v>0</v>
      </c>
      <c r="KGV2" s="2">
        <f>COUNTIF(KGV11:KGV87,"Adjudicación Directa")</f>
        <v>0</v>
      </c>
      <c r="KGW2" s="2">
        <f>COUNTIF(KGW11:KGW87,"Adjudicación Directa")</f>
        <v>0</v>
      </c>
      <c r="KGX2" s="2">
        <f>COUNTIF(KGX11:KGX87,"Adjudicación Directa")</f>
        <v>0</v>
      </c>
      <c r="KGY2" s="2">
        <f>COUNTIF(KGY11:KGY87,"Adjudicación Directa")</f>
        <v>0</v>
      </c>
      <c r="KGZ2" s="2">
        <f>COUNTIF(KGZ11:KGZ87,"Adjudicación Directa")</f>
        <v>0</v>
      </c>
      <c r="KHA2" s="2">
        <f>COUNTIF(KHA11:KHA87,"Adjudicación Directa")</f>
        <v>0</v>
      </c>
      <c r="KHB2" s="2">
        <f>COUNTIF(KHB11:KHB87,"Adjudicación Directa")</f>
        <v>0</v>
      </c>
      <c r="KHC2" s="2">
        <f>COUNTIF(KHC11:KHC87,"Adjudicación Directa")</f>
        <v>0</v>
      </c>
      <c r="KHD2" s="2">
        <f>COUNTIF(KHD11:KHD87,"Adjudicación Directa")</f>
        <v>0</v>
      </c>
      <c r="KHE2" s="2">
        <f>COUNTIF(KHE11:KHE87,"Adjudicación Directa")</f>
        <v>0</v>
      </c>
      <c r="KHF2" s="2">
        <f>COUNTIF(KHF11:KHF87,"Adjudicación Directa")</f>
        <v>0</v>
      </c>
      <c r="KHG2" s="2">
        <f>COUNTIF(KHG11:KHG87,"Adjudicación Directa")</f>
        <v>0</v>
      </c>
      <c r="KHH2" s="2">
        <f>COUNTIF(KHH11:KHH87,"Adjudicación Directa")</f>
        <v>0</v>
      </c>
      <c r="KHI2" s="2">
        <f>COUNTIF(KHI11:KHI87,"Adjudicación Directa")</f>
        <v>0</v>
      </c>
      <c r="KHJ2" s="2">
        <f>COUNTIF(KHJ11:KHJ87,"Adjudicación Directa")</f>
        <v>0</v>
      </c>
      <c r="KHK2" s="2">
        <f>COUNTIF(KHK11:KHK87,"Adjudicación Directa")</f>
        <v>0</v>
      </c>
      <c r="KHL2" s="2">
        <f>COUNTIF(KHL11:KHL87,"Adjudicación Directa")</f>
        <v>0</v>
      </c>
      <c r="KHM2" s="2">
        <f>COUNTIF(KHM11:KHM87,"Adjudicación Directa")</f>
        <v>0</v>
      </c>
      <c r="KHN2" s="2">
        <f>COUNTIF(KHN11:KHN87,"Adjudicación Directa")</f>
        <v>0</v>
      </c>
      <c r="KHO2" s="2">
        <f>COUNTIF(KHO11:KHO87,"Adjudicación Directa")</f>
        <v>0</v>
      </c>
      <c r="KHP2" s="2">
        <f>COUNTIF(KHP11:KHP87,"Adjudicación Directa")</f>
        <v>0</v>
      </c>
      <c r="KHQ2" s="2">
        <f>COUNTIF(KHQ11:KHQ87,"Adjudicación Directa")</f>
        <v>0</v>
      </c>
      <c r="KHR2" s="2">
        <f>COUNTIF(KHR11:KHR87,"Adjudicación Directa")</f>
        <v>0</v>
      </c>
      <c r="KHS2" s="2">
        <f>COUNTIF(KHS11:KHS87,"Adjudicación Directa")</f>
        <v>0</v>
      </c>
      <c r="KHT2" s="2">
        <f>COUNTIF(KHT11:KHT87,"Adjudicación Directa")</f>
        <v>0</v>
      </c>
      <c r="KHU2" s="2">
        <f>COUNTIF(KHU11:KHU87,"Adjudicación Directa")</f>
        <v>0</v>
      </c>
      <c r="KHV2" s="2">
        <f>COUNTIF(KHV11:KHV87,"Adjudicación Directa")</f>
        <v>0</v>
      </c>
      <c r="KHW2" s="2">
        <f>COUNTIF(KHW11:KHW87,"Adjudicación Directa")</f>
        <v>0</v>
      </c>
      <c r="KHX2" s="2">
        <f>COUNTIF(KHX11:KHX87,"Adjudicación Directa")</f>
        <v>0</v>
      </c>
      <c r="KHY2" s="2">
        <f>COUNTIF(KHY11:KHY87,"Adjudicación Directa")</f>
        <v>0</v>
      </c>
      <c r="KHZ2" s="2">
        <f>COUNTIF(KHZ11:KHZ87,"Adjudicación Directa")</f>
        <v>0</v>
      </c>
      <c r="KIA2" s="2">
        <f>COUNTIF(KIA11:KIA87,"Adjudicación Directa")</f>
        <v>0</v>
      </c>
      <c r="KIB2" s="2">
        <f>COUNTIF(KIB11:KIB87,"Adjudicación Directa")</f>
        <v>0</v>
      </c>
      <c r="KIC2" s="2">
        <f>COUNTIF(KIC11:KIC87,"Adjudicación Directa")</f>
        <v>0</v>
      </c>
      <c r="KID2" s="2">
        <f>COUNTIF(KID11:KID87,"Adjudicación Directa")</f>
        <v>0</v>
      </c>
      <c r="KIE2" s="2">
        <f>COUNTIF(KIE11:KIE87,"Adjudicación Directa")</f>
        <v>0</v>
      </c>
      <c r="KIF2" s="2">
        <f>COUNTIF(KIF11:KIF87,"Adjudicación Directa")</f>
        <v>0</v>
      </c>
      <c r="KIG2" s="2">
        <f>COUNTIF(KIG11:KIG87,"Adjudicación Directa")</f>
        <v>0</v>
      </c>
      <c r="KIH2" s="2">
        <f>COUNTIF(KIH11:KIH87,"Adjudicación Directa")</f>
        <v>0</v>
      </c>
      <c r="KII2" s="2">
        <f>COUNTIF(KII11:KII87,"Adjudicación Directa")</f>
        <v>0</v>
      </c>
      <c r="KIJ2" s="2">
        <f>COUNTIF(KIJ11:KIJ87,"Adjudicación Directa")</f>
        <v>0</v>
      </c>
      <c r="KIK2" s="2">
        <f>COUNTIF(KIK11:KIK87,"Adjudicación Directa")</f>
        <v>0</v>
      </c>
      <c r="KIL2" s="2">
        <f>COUNTIF(KIL11:KIL87,"Adjudicación Directa")</f>
        <v>0</v>
      </c>
      <c r="KIM2" s="2">
        <f>COUNTIF(KIM11:KIM87,"Adjudicación Directa")</f>
        <v>0</v>
      </c>
      <c r="KIN2" s="2">
        <f>COUNTIF(KIN11:KIN87,"Adjudicación Directa")</f>
        <v>0</v>
      </c>
      <c r="KIO2" s="2">
        <f>COUNTIF(KIO11:KIO87,"Adjudicación Directa")</f>
        <v>0</v>
      </c>
      <c r="KIP2" s="2">
        <f>COUNTIF(KIP11:KIP87,"Adjudicación Directa")</f>
        <v>0</v>
      </c>
      <c r="KIQ2" s="2">
        <f>COUNTIF(KIQ11:KIQ87,"Adjudicación Directa")</f>
        <v>0</v>
      </c>
      <c r="KIR2" s="2">
        <f>COUNTIF(KIR11:KIR87,"Adjudicación Directa")</f>
        <v>0</v>
      </c>
      <c r="KIS2" s="2">
        <f>COUNTIF(KIS11:KIS87,"Adjudicación Directa")</f>
        <v>0</v>
      </c>
      <c r="KIT2" s="2">
        <f>COUNTIF(KIT11:KIT87,"Adjudicación Directa")</f>
        <v>0</v>
      </c>
      <c r="KIU2" s="2">
        <f>COUNTIF(KIU11:KIU87,"Adjudicación Directa")</f>
        <v>0</v>
      </c>
      <c r="KIV2" s="2">
        <f>COUNTIF(KIV11:KIV87,"Adjudicación Directa")</f>
        <v>0</v>
      </c>
      <c r="KIW2" s="2">
        <f>COUNTIF(KIW11:KIW87,"Adjudicación Directa")</f>
        <v>0</v>
      </c>
      <c r="KIX2" s="2">
        <f>COUNTIF(KIX11:KIX87,"Adjudicación Directa")</f>
        <v>0</v>
      </c>
      <c r="KIY2" s="2">
        <f>COUNTIF(KIY11:KIY87,"Adjudicación Directa")</f>
        <v>0</v>
      </c>
      <c r="KIZ2" s="2">
        <f>COUNTIF(KIZ11:KIZ87,"Adjudicación Directa")</f>
        <v>0</v>
      </c>
      <c r="KJA2" s="2">
        <f>COUNTIF(KJA11:KJA87,"Adjudicación Directa")</f>
        <v>0</v>
      </c>
      <c r="KJB2" s="2">
        <f>COUNTIF(KJB11:KJB87,"Adjudicación Directa")</f>
        <v>0</v>
      </c>
      <c r="KJC2" s="2">
        <f>COUNTIF(KJC11:KJC87,"Adjudicación Directa")</f>
        <v>0</v>
      </c>
      <c r="KJD2" s="2">
        <f>COUNTIF(KJD11:KJD87,"Adjudicación Directa")</f>
        <v>0</v>
      </c>
      <c r="KJE2" s="2">
        <f>COUNTIF(KJE11:KJE87,"Adjudicación Directa")</f>
        <v>0</v>
      </c>
      <c r="KJF2" s="2">
        <f>COUNTIF(KJF11:KJF87,"Adjudicación Directa")</f>
        <v>0</v>
      </c>
      <c r="KJG2" s="2">
        <f>COUNTIF(KJG11:KJG87,"Adjudicación Directa")</f>
        <v>0</v>
      </c>
      <c r="KJH2" s="2">
        <f>COUNTIF(KJH11:KJH87,"Adjudicación Directa")</f>
        <v>0</v>
      </c>
      <c r="KJI2" s="2">
        <f>COUNTIF(KJI11:KJI87,"Adjudicación Directa")</f>
        <v>0</v>
      </c>
      <c r="KJJ2" s="2">
        <f>COUNTIF(KJJ11:KJJ87,"Adjudicación Directa")</f>
        <v>0</v>
      </c>
      <c r="KJK2" s="2">
        <f>COUNTIF(KJK11:KJK87,"Adjudicación Directa")</f>
        <v>0</v>
      </c>
      <c r="KJL2" s="2">
        <f>COUNTIF(KJL11:KJL87,"Adjudicación Directa")</f>
        <v>0</v>
      </c>
      <c r="KJM2" s="2">
        <f>COUNTIF(KJM11:KJM87,"Adjudicación Directa")</f>
        <v>0</v>
      </c>
      <c r="KJN2" s="2">
        <f>COUNTIF(KJN11:KJN87,"Adjudicación Directa")</f>
        <v>0</v>
      </c>
      <c r="KJO2" s="2">
        <f>COUNTIF(KJO11:KJO87,"Adjudicación Directa")</f>
        <v>0</v>
      </c>
      <c r="KJP2" s="2">
        <f>COUNTIF(KJP11:KJP87,"Adjudicación Directa")</f>
        <v>0</v>
      </c>
      <c r="KJQ2" s="2">
        <f>COUNTIF(KJQ11:KJQ87,"Adjudicación Directa")</f>
        <v>0</v>
      </c>
      <c r="KJR2" s="2">
        <f>COUNTIF(KJR11:KJR87,"Adjudicación Directa")</f>
        <v>0</v>
      </c>
      <c r="KJS2" s="2">
        <f>COUNTIF(KJS11:KJS87,"Adjudicación Directa")</f>
        <v>0</v>
      </c>
      <c r="KJT2" s="2">
        <f>COUNTIF(KJT11:KJT87,"Adjudicación Directa")</f>
        <v>0</v>
      </c>
      <c r="KJU2" s="2">
        <f>COUNTIF(KJU11:KJU87,"Adjudicación Directa")</f>
        <v>0</v>
      </c>
      <c r="KJV2" s="2">
        <f>COUNTIF(KJV11:KJV87,"Adjudicación Directa")</f>
        <v>0</v>
      </c>
      <c r="KJW2" s="2">
        <f>COUNTIF(KJW11:KJW87,"Adjudicación Directa")</f>
        <v>0</v>
      </c>
      <c r="KJX2" s="2">
        <f>COUNTIF(KJX11:KJX87,"Adjudicación Directa")</f>
        <v>0</v>
      </c>
      <c r="KJY2" s="2">
        <f>COUNTIF(KJY11:KJY87,"Adjudicación Directa")</f>
        <v>0</v>
      </c>
      <c r="KJZ2" s="2">
        <f>COUNTIF(KJZ11:KJZ87,"Adjudicación Directa")</f>
        <v>0</v>
      </c>
      <c r="KKA2" s="2">
        <f>COUNTIF(KKA11:KKA87,"Adjudicación Directa")</f>
        <v>0</v>
      </c>
      <c r="KKB2" s="2">
        <f>COUNTIF(KKB11:KKB87,"Adjudicación Directa")</f>
        <v>0</v>
      </c>
      <c r="KKC2" s="2">
        <f>COUNTIF(KKC11:KKC87,"Adjudicación Directa")</f>
        <v>0</v>
      </c>
      <c r="KKD2" s="2">
        <f>COUNTIF(KKD11:KKD87,"Adjudicación Directa")</f>
        <v>0</v>
      </c>
      <c r="KKE2" s="2">
        <f>COUNTIF(KKE11:KKE87,"Adjudicación Directa")</f>
        <v>0</v>
      </c>
      <c r="KKF2" s="2">
        <f>COUNTIF(KKF11:KKF87,"Adjudicación Directa")</f>
        <v>0</v>
      </c>
      <c r="KKG2" s="2">
        <f>COUNTIF(KKG11:KKG87,"Adjudicación Directa")</f>
        <v>0</v>
      </c>
      <c r="KKH2" s="2">
        <f>COUNTIF(KKH11:KKH87,"Adjudicación Directa")</f>
        <v>0</v>
      </c>
      <c r="KKI2" s="2">
        <f>COUNTIF(KKI11:KKI87,"Adjudicación Directa")</f>
        <v>0</v>
      </c>
      <c r="KKJ2" s="2">
        <f>COUNTIF(KKJ11:KKJ87,"Adjudicación Directa")</f>
        <v>0</v>
      </c>
      <c r="KKK2" s="2">
        <f>COUNTIF(KKK11:KKK87,"Adjudicación Directa")</f>
        <v>0</v>
      </c>
      <c r="KKL2" s="2">
        <f>COUNTIF(KKL11:KKL87,"Adjudicación Directa")</f>
        <v>0</v>
      </c>
      <c r="KKM2" s="2">
        <f>COUNTIF(KKM11:KKM87,"Adjudicación Directa")</f>
        <v>0</v>
      </c>
      <c r="KKN2" s="2">
        <f>COUNTIF(KKN11:KKN87,"Adjudicación Directa")</f>
        <v>0</v>
      </c>
      <c r="KKO2" s="2">
        <f>COUNTIF(KKO11:KKO87,"Adjudicación Directa")</f>
        <v>0</v>
      </c>
      <c r="KKP2" s="2">
        <f>COUNTIF(KKP11:KKP87,"Adjudicación Directa")</f>
        <v>0</v>
      </c>
      <c r="KKQ2" s="2">
        <f>COUNTIF(KKQ11:KKQ87,"Adjudicación Directa")</f>
        <v>0</v>
      </c>
      <c r="KKR2" s="2">
        <f>COUNTIF(KKR11:KKR87,"Adjudicación Directa")</f>
        <v>0</v>
      </c>
      <c r="KKS2" s="2">
        <f>COUNTIF(KKS11:KKS87,"Adjudicación Directa")</f>
        <v>0</v>
      </c>
      <c r="KKT2" s="2">
        <f>COUNTIF(KKT11:KKT87,"Adjudicación Directa")</f>
        <v>0</v>
      </c>
      <c r="KKU2" s="2">
        <f>COUNTIF(KKU11:KKU87,"Adjudicación Directa")</f>
        <v>0</v>
      </c>
      <c r="KKV2" s="2">
        <f>COUNTIF(KKV11:KKV87,"Adjudicación Directa")</f>
        <v>0</v>
      </c>
      <c r="KKW2" s="2">
        <f>COUNTIF(KKW11:KKW87,"Adjudicación Directa")</f>
        <v>0</v>
      </c>
      <c r="KKX2" s="2">
        <f>COUNTIF(KKX11:KKX87,"Adjudicación Directa")</f>
        <v>0</v>
      </c>
      <c r="KKY2" s="2">
        <f>COUNTIF(KKY11:KKY87,"Adjudicación Directa")</f>
        <v>0</v>
      </c>
      <c r="KKZ2" s="2">
        <f>COUNTIF(KKZ11:KKZ87,"Adjudicación Directa")</f>
        <v>0</v>
      </c>
      <c r="KLA2" s="2">
        <f>COUNTIF(KLA11:KLA87,"Adjudicación Directa")</f>
        <v>0</v>
      </c>
      <c r="KLB2" s="2">
        <f>COUNTIF(KLB11:KLB87,"Adjudicación Directa")</f>
        <v>0</v>
      </c>
      <c r="KLC2" s="2">
        <f>COUNTIF(KLC11:KLC87,"Adjudicación Directa")</f>
        <v>0</v>
      </c>
      <c r="KLD2" s="2">
        <f>COUNTIF(KLD11:KLD87,"Adjudicación Directa")</f>
        <v>0</v>
      </c>
      <c r="KLE2" s="2">
        <f>COUNTIF(KLE11:KLE87,"Adjudicación Directa")</f>
        <v>0</v>
      </c>
      <c r="KLF2" s="2">
        <f>COUNTIF(KLF11:KLF87,"Adjudicación Directa")</f>
        <v>0</v>
      </c>
      <c r="KLG2" s="2">
        <f>COUNTIF(KLG11:KLG87,"Adjudicación Directa")</f>
        <v>0</v>
      </c>
      <c r="KLH2" s="2">
        <f>COUNTIF(KLH11:KLH87,"Adjudicación Directa")</f>
        <v>0</v>
      </c>
      <c r="KLI2" s="2">
        <f>COUNTIF(KLI11:KLI87,"Adjudicación Directa")</f>
        <v>0</v>
      </c>
      <c r="KLJ2" s="2">
        <f>COUNTIF(KLJ11:KLJ87,"Adjudicación Directa")</f>
        <v>0</v>
      </c>
      <c r="KLK2" s="2">
        <f>COUNTIF(KLK11:KLK87,"Adjudicación Directa")</f>
        <v>0</v>
      </c>
      <c r="KLL2" s="2">
        <f>COUNTIF(KLL11:KLL87,"Adjudicación Directa")</f>
        <v>0</v>
      </c>
      <c r="KLM2" s="2">
        <f>COUNTIF(KLM11:KLM87,"Adjudicación Directa")</f>
        <v>0</v>
      </c>
      <c r="KLN2" s="2">
        <f>COUNTIF(KLN11:KLN87,"Adjudicación Directa")</f>
        <v>0</v>
      </c>
      <c r="KLO2" s="2">
        <f>COUNTIF(KLO11:KLO87,"Adjudicación Directa")</f>
        <v>0</v>
      </c>
      <c r="KLP2" s="2">
        <f>COUNTIF(KLP11:KLP87,"Adjudicación Directa")</f>
        <v>0</v>
      </c>
      <c r="KLQ2" s="2">
        <f>COUNTIF(KLQ11:KLQ87,"Adjudicación Directa")</f>
        <v>0</v>
      </c>
      <c r="KLR2" s="2">
        <f>COUNTIF(KLR11:KLR87,"Adjudicación Directa")</f>
        <v>0</v>
      </c>
      <c r="KLS2" s="2">
        <f>COUNTIF(KLS11:KLS87,"Adjudicación Directa")</f>
        <v>0</v>
      </c>
      <c r="KLT2" s="2">
        <f>COUNTIF(KLT11:KLT87,"Adjudicación Directa")</f>
        <v>0</v>
      </c>
      <c r="KLU2" s="2">
        <f>COUNTIF(KLU11:KLU87,"Adjudicación Directa")</f>
        <v>0</v>
      </c>
      <c r="KLV2" s="2">
        <f>COUNTIF(KLV11:KLV87,"Adjudicación Directa")</f>
        <v>0</v>
      </c>
      <c r="KLW2" s="2">
        <f>COUNTIF(KLW11:KLW87,"Adjudicación Directa")</f>
        <v>0</v>
      </c>
      <c r="KLX2" s="2">
        <f>COUNTIF(KLX11:KLX87,"Adjudicación Directa")</f>
        <v>0</v>
      </c>
      <c r="KLY2" s="2">
        <f>COUNTIF(KLY11:KLY87,"Adjudicación Directa")</f>
        <v>0</v>
      </c>
      <c r="KLZ2" s="2">
        <f>COUNTIF(KLZ11:KLZ87,"Adjudicación Directa")</f>
        <v>0</v>
      </c>
      <c r="KMA2" s="2">
        <f>COUNTIF(KMA11:KMA87,"Adjudicación Directa")</f>
        <v>0</v>
      </c>
      <c r="KMB2" s="2">
        <f>COUNTIF(KMB11:KMB87,"Adjudicación Directa")</f>
        <v>0</v>
      </c>
      <c r="KMC2" s="2">
        <f>COUNTIF(KMC11:KMC87,"Adjudicación Directa")</f>
        <v>0</v>
      </c>
      <c r="KMD2" s="2">
        <f>COUNTIF(KMD11:KMD87,"Adjudicación Directa")</f>
        <v>0</v>
      </c>
      <c r="KME2" s="2">
        <f>COUNTIF(KME11:KME87,"Adjudicación Directa")</f>
        <v>0</v>
      </c>
      <c r="KMF2" s="2">
        <f>COUNTIF(KMF11:KMF87,"Adjudicación Directa")</f>
        <v>0</v>
      </c>
      <c r="KMG2" s="2">
        <f>COUNTIF(KMG11:KMG87,"Adjudicación Directa")</f>
        <v>0</v>
      </c>
      <c r="KMH2" s="2">
        <f>COUNTIF(KMH11:KMH87,"Adjudicación Directa")</f>
        <v>0</v>
      </c>
      <c r="KMI2" s="2">
        <f>COUNTIF(KMI11:KMI87,"Adjudicación Directa")</f>
        <v>0</v>
      </c>
      <c r="KMJ2" s="2">
        <f>COUNTIF(KMJ11:KMJ87,"Adjudicación Directa")</f>
        <v>0</v>
      </c>
      <c r="KMK2" s="2">
        <f>COUNTIF(KMK11:KMK87,"Adjudicación Directa")</f>
        <v>0</v>
      </c>
      <c r="KML2" s="2">
        <f>COUNTIF(KML11:KML87,"Adjudicación Directa")</f>
        <v>0</v>
      </c>
      <c r="KMM2" s="2">
        <f>COUNTIF(KMM11:KMM87,"Adjudicación Directa")</f>
        <v>0</v>
      </c>
      <c r="KMN2" s="2">
        <f>COUNTIF(KMN11:KMN87,"Adjudicación Directa")</f>
        <v>0</v>
      </c>
      <c r="KMO2" s="2">
        <f>COUNTIF(KMO11:KMO87,"Adjudicación Directa")</f>
        <v>0</v>
      </c>
      <c r="KMP2" s="2">
        <f>COUNTIF(KMP11:KMP87,"Adjudicación Directa")</f>
        <v>0</v>
      </c>
      <c r="KMQ2" s="2">
        <f>COUNTIF(KMQ11:KMQ87,"Adjudicación Directa")</f>
        <v>0</v>
      </c>
      <c r="KMR2" s="2">
        <f>COUNTIF(KMR11:KMR87,"Adjudicación Directa")</f>
        <v>0</v>
      </c>
      <c r="KMS2" s="2">
        <f>COUNTIF(KMS11:KMS87,"Adjudicación Directa")</f>
        <v>0</v>
      </c>
      <c r="KMT2" s="2">
        <f>COUNTIF(KMT11:KMT87,"Adjudicación Directa")</f>
        <v>0</v>
      </c>
      <c r="KMU2" s="2">
        <f>COUNTIF(KMU11:KMU87,"Adjudicación Directa")</f>
        <v>0</v>
      </c>
      <c r="KMV2" s="2">
        <f>COUNTIF(KMV11:KMV87,"Adjudicación Directa")</f>
        <v>0</v>
      </c>
      <c r="KMW2" s="2">
        <f>COUNTIF(KMW11:KMW87,"Adjudicación Directa")</f>
        <v>0</v>
      </c>
      <c r="KMX2" s="2">
        <f>COUNTIF(KMX11:KMX87,"Adjudicación Directa")</f>
        <v>0</v>
      </c>
      <c r="KMY2" s="2">
        <f>COUNTIF(KMY11:KMY87,"Adjudicación Directa")</f>
        <v>0</v>
      </c>
      <c r="KMZ2" s="2">
        <f>COUNTIF(KMZ11:KMZ87,"Adjudicación Directa")</f>
        <v>0</v>
      </c>
      <c r="KNA2" s="2">
        <f>COUNTIF(KNA11:KNA87,"Adjudicación Directa")</f>
        <v>0</v>
      </c>
      <c r="KNB2" s="2">
        <f>COUNTIF(KNB11:KNB87,"Adjudicación Directa")</f>
        <v>0</v>
      </c>
      <c r="KNC2" s="2">
        <f>COUNTIF(KNC11:KNC87,"Adjudicación Directa")</f>
        <v>0</v>
      </c>
      <c r="KND2" s="2">
        <f>COUNTIF(KND11:KND87,"Adjudicación Directa")</f>
        <v>0</v>
      </c>
      <c r="KNE2" s="2">
        <f>COUNTIF(KNE11:KNE87,"Adjudicación Directa")</f>
        <v>0</v>
      </c>
      <c r="KNF2" s="2">
        <f>COUNTIF(KNF11:KNF87,"Adjudicación Directa")</f>
        <v>0</v>
      </c>
      <c r="KNG2" s="2">
        <f>COUNTIF(KNG11:KNG87,"Adjudicación Directa")</f>
        <v>0</v>
      </c>
      <c r="KNH2" s="2">
        <f>COUNTIF(KNH11:KNH87,"Adjudicación Directa")</f>
        <v>0</v>
      </c>
      <c r="KNI2" s="2">
        <f>COUNTIF(KNI11:KNI87,"Adjudicación Directa")</f>
        <v>0</v>
      </c>
      <c r="KNJ2" s="2">
        <f>COUNTIF(KNJ11:KNJ87,"Adjudicación Directa")</f>
        <v>0</v>
      </c>
      <c r="KNK2" s="2">
        <f>COUNTIF(KNK11:KNK87,"Adjudicación Directa")</f>
        <v>0</v>
      </c>
      <c r="KNL2" s="2">
        <f>COUNTIF(KNL11:KNL87,"Adjudicación Directa")</f>
        <v>0</v>
      </c>
      <c r="KNM2" s="2">
        <f>COUNTIF(KNM11:KNM87,"Adjudicación Directa")</f>
        <v>0</v>
      </c>
      <c r="KNN2" s="2">
        <f>COUNTIF(KNN11:KNN87,"Adjudicación Directa")</f>
        <v>0</v>
      </c>
      <c r="KNO2" s="2">
        <f>COUNTIF(KNO11:KNO87,"Adjudicación Directa")</f>
        <v>0</v>
      </c>
      <c r="KNP2" s="2">
        <f>COUNTIF(KNP11:KNP87,"Adjudicación Directa")</f>
        <v>0</v>
      </c>
      <c r="KNQ2" s="2">
        <f>COUNTIF(KNQ11:KNQ87,"Adjudicación Directa")</f>
        <v>0</v>
      </c>
      <c r="KNR2" s="2">
        <f>COUNTIF(KNR11:KNR87,"Adjudicación Directa")</f>
        <v>0</v>
      </c>
      <c r="KNS2" s="2">
        <f>COUNTIF(KNS11:KNS87,"Adjudicación Directa")</f>
        <v>0</v>
      </c>
      <c r="KNT2" s="2">
        <f>COUNTIF(KNT11:KNT87,"Adjudicación Directa")</f>
        <v>0</v>
      </c>
      <c r="KNU2" s="2">
        <f>COUNTIF(KNU11:KNU87,"Adjudicación Directa")</f>
        <v>0</v>
      </c>
      <c r="KNV2" s="2">
        <f>COUNTIF(KNV11:KNV87,"Adjudicación Directa")</f>
        <v>0</v>
      </c>
      <c r="KNW2" s="2">
        <f>COUNTIF(KNW11:KNW87,"Adjudicación Directa")</f>
        <v>0</v>
      </c>
      <c r="KNX2" s="2">
        <f>COUNTIF(KNX11:KNX87,"Adjudicación Directa")</f>
        <v>0</v>
      </c>
      <c r="KNY2" s="2">
        <f>COUNTIF(KNY11:KNY87,"Adjudicación Directa")</f>
        <v>0</v>
      </c>
      <c r="KNZ2" s="2">
        <f>COUNTIF(KNZ11:KNZ87,"Adjudicación Directa")</f>
        <v>0</v>
      </c>
      <c r="KOA2" s="2">
        <f>COUNTIF(KOA11:KOA87,"Adjudicación Directa")</f>
        <v>0</v>
      </c>
      <c r="KOB2" s="2">
        <f>COUNTIF(KOB11:KOB87,"Adjudicación Directa")</f>
        <v>0</v>
      </c>
      <c r="KOC2" s="2">
        <f>COUNTIF(KOC11:KOC87,"Adjudicación Directa")</f>
        <v>0</v>
      </c>
      <c r="KOD2" s="2">
        <f>COUNTIF(KOD11:KOD87,"Adjudicación Directa")</f>
        <v>0</v>
      </c>
      <c r="KOE2" s="2">
        <f>COUNTIF(KOE11:KOE87,"Adjudicación Directa")</f>
        <v>0</v>
      </c>
      <c r="KOF2" s="2">
        <f>COUNTIF(KOF11:KOF87,"Adjudicación Directa")</f>
        <v>0</v>
      </c>
      <c r="KOG2" s="2">
        <f>COUNTIF(KOG11:KOG87,"Adjudicación Directa")</f>
        <v>0</v>
      </c>
      <c r="KOH2" s="2">
        <f>COUNTIF(KOH11:KOH87,"Adjudicación Directa")</f>
        <v>0</v>
      </c>
      <c r="KOI2" s="2">
        <f>COUNTIF(KOI11:KOI87,"Adjudicación Directa")</f>
        <v>0</v>
      </c>
      <c r="KOJ2" s="2">
        <f>COUNTIF(KOJ11:KOJ87,"Adjudicación Directa")</f>
        <v>0</v>
      </c>
      <c r="KOK2" s="2">
        <f>COUNTIF(KOK11:KOK87,"Adjudicación Directa")</f>
        <v>0</v>
      </c>
      <c r="KOL2" s="2">
        <f>COUNTIF(KOL11:KOL87,"Adjudicación Directa")</f>
        <v>0</v>
      </c>
      <c r="KOM2" s="2">
        <f>COUNTIF(KOM11:KOM87,"Adjudicación Directa")</f>
        <v>0</v>
      </c>
      <c r="KON2" s="2">
        <f>COUNTIF(KON11:KON87,"Adjudicación Directa")</f>
        <v>0</v>
      </c>
      <c r="KOO2" s="2">
        <f>COUNTIF(KOO11:KOO87,"Adjudicación Directa")</f>
        <v>0</v>
      </c>
      <c r="KOP2" s="2">
        <f>COUNTIF(KOP11:KOP87,"Adjudicación Directa")</f>
        <v>0</v>
      </c>
      <c r="KOQ2" s="2">
        <f>COUNTIF(KOQ11:KOQ87,"Adjudicación Directa")</f>
        <v>0</v>
      </c>
      <c r="KOR2" s="2">
        <f>COUNTIF(KOR11:KOR87,"Adjudicación Directa")</f>
        <v>0</v>
      </c>
      <c r="KOS2" s="2">
        <f>COUNTIF(KOS11:KOS87,"Adjudicación Directa")</f>
        <v>0</v>
      </c>
      <c r="KOT2" s="2">
        <f>COUNTIF(KOT11:KOT87,"Adjudicación Directa")</f>
        <v>0</v>
      </c>
      <c r="KOU2" s="2">
        <f>COUNTIF(KOU11:KOU87,"Adjudicación Directa")</f>
        <v>0</v>
      </c>
      <c r="KOV2" s="2">
        <f>COUNTIF(KOV11:KOV87,"Adjudicación Directa")</f>
        <v>0</v>
      </c>
      <c r="KOW2" s="2">
        <f>COUNTIF(KOW11:KOW87,"Adjudicación Directa")</f>
        <v>0</v>
      </c>
      <c r="KOX2" s="2">
        <f>COUNTIF(KOX11:KOX87,"Adjudicación Directa")</f>
        <v>0</v>
      </c>
      <c r="KOY2" s="2">
        <f>COUNTIF(KOY11:KOY87,"Adjudicación Directa")</f>
        <v>0</v>
      </c>
      <c r="KOZ2" s="2">
        <f>COUNTIF(KOZ11:KOZ87,"Adjudicación Directa")</f>
        <v>0</v>
      </c>
      <c r="KPA2" s="2">
        <f>COUNTIF(KPA11:KPA87,"Adjudicación Directa")</f>
        <v>0</v>
      </c>
      <c r="KPB2" s="2">
        <f>COUNTIF(KPB11:KPB87,"Adjudicación Directa")</f>
        <v>0</v>
      </c>
      <c r="KPC2" s="2">
        <f>COUNTIF(KPC11:KPC87,"Adjudicación Directa")</f>
        <v>0</v>
      </c>
      <c r="KPD2" s="2">
        <f>COUNTIF(KPD11:KPD87,"Adjudicación Directa")</f>
        <v>0</v>
      </c>
      <c r="KPE2" s="2">
        <f>COUNTIF(KPE11:KPE87,"Adjudicación Directa")</f>
        <v>0</v>
      </c>
      <c r="KPF2" s="2">
        <f>COUNTIF(KPF11:KPF87,"Adjudicación Directa")</f>
        <v>0</v>
      </c>
      <c r="KPG2" s="2">
        <f>COUNTIF(KPG11:KPG87,"Adjudicación Directa")</f>
        <v>0</v>
      </c>
      <c r="KPH2" s="2">
        <f>COUNTIF(KPH11:KPH87,"Adjudicación Directa")</f>
        <v>0</v>
      </c>
      <c r="KPI2" s="2">
        <f>COUNTIF(KPI11:KPI87,"Adjudicación Directa")</f>
        <v>0</v>
      </c>
      <c r="KPJ2" s="2">
        <f>COUNTIF(KPJ11:KPJ87,"Adjudicación Directa")</f>
        <v>0</v>
      </c>
      <c r="KPK2" s="2">
        <f>COUNTIF(KPK11:KPK87,"Adjudicación Directa")</f>
        <v>0</v>
      </c>
      <c r="KPL2" s="2">
        <f>COUNTIF(KPL11:KPL87,"Adjudicación Directa")</f>
        <v>0</v>
      </c>
      <c r="KPM2" s="2">
        <f>COUNTIF(KPM11:KPM87,"Adjudicación Directa")</f>
        <v>0</v>
      </c>
      <c r="KPN2" s="2">
        <f>COUNTIF(KPN11:KPN87,"Adjudicación Directa")</f>
        <v>0</v>
      </c>
      <c r="KPO2" s="2">
        <f>COUNTIF(KPO11:KPO87,"Adjudicación Directa")</f>
        <v>0</v>
      </c>
      <c r="KPP2" s="2">
        <f>COUNTIF(KPP11:KPP87,"Adjudicación Directa")</f>
        <v>0</v>
      </c>
      <c r="KPQ2" s="2">
        <f>COUNTIF(KPQ11:KPQ87,"Adjudicación Directa")</f>
        <v>0</v>
      </c>
      <c r="KPR2" s="2">
        <f>COUNTIF(KPR11:KPR87,"Adjudicación Directa")</f>
        <v>0</v>
      </c>
      <c r="KPS2" s="2">
        <f>COUNTIF(KPS11:KPS87,"Adjudicación Directa")</f>
        <v>0</v>
      </c>
      <c r="KPT2" s="2">
        <f>COUNTIF(KPT11:KPT87,"Adjudicación Directa")</f>
        <v>0</v>
      </c>
      <c r="KPU2" s="2">
        <f>COUNTIF(KPU11:KPU87,"Adjudicación Directa")</f>
        <v>0</v>
      </c>
      <c r="KPV2" s="2">
        <f>COUNTIF(KPV11:KPV87,"Adjudicación Directa")</f>
        <v>0</v>
      </c>
      <c r="KPW2" s="2">
        <f>COUNTIF(KPW11:KPW87,"Adjudicación Directa")</f>
        <v>0</v>
      </c>
      <c r="KPX2" s="2">
        <f>COUNTIF(KPX11:KPX87,"Adjudicación Directa")</f>
        <v>0</v>
      </c>
      <c r="KPY2" s="2">
        <f>COUNTIF(KPY11:KPY87,"Adjudicación Directa")</f>
        <v>0</v>
      </c>
      <c r="KPZ2" s="2">
        <f>COUNTIF(KPZ11:KPZ87,"Adjudicación Directa")</f>
        <v>0</v>
      </c>
      <c r="KQA2" s="2">
        <f>COUNTIF(KQA11:KQA87,"Adjudicación Directa")</f>
        <v>0</v>
      </c>
      <c r="KQB2" s="2">
        <f>COUNTIF(KQB11:KQB87,"Adjudicación Directa")</f>
        <v>0</v>
      </c>
      <c r="KQC2" s="2">
        <f>COUNTIF(KQC11:KQC87,"Adjudicación Directa")</f>
        <v>0</v>
      </c>
      <c r="KQD2" s="2">
        <f>COUNTIF(KQD11:KQD87,"Adjudicación Directa")</f>
        <v>0</v>
      </c>
      <c r="KQE2" s="2">
        <f>COUNTIF(KQE11:KQE87,"Adjudicación Directa")</f>
        <v>0</v>
      </c>
      <c r="KQF2" s="2">
        <f>COUNTIF(KQF11:KQF87,"Adjudicación Directa")</f>
        <v>0</v>
      </c>
      <c r="KQG2" s="2">
        <f>COUNTIF(KQG11:KQG87,"Adjudicación Directa")</f>
        <v>0</v>
      </c>
      <c r="KQH2" s="2">
        <f>COUNTIF(KQH11:KQH87,"Adjudicación Directa")</f>
        <v>0</v>
      </c>
      <c r="KQI2" s="2">
        <f>COUNTIF(KQI11:KQI87,"Adjudicación Directa")</f>
        <v>0</v>
      </c>
      <c r="KQJ2" s="2">
        <f>COUNTIF(KQJ11:KQJ87,"Adjudicación Directa")</f>
        <v>0</v>
      </c>
      <c r="KQK2" s="2">
        <f>COUNTIF(KQK11:KQK87,"Adjudicación Directa")</f>
        <v>0</v>
      </c>
      <c r="KQL2" s="2">
        <f>COUNTIF(KQL11:KQL87,"Adjudicación Directa")</f>
        <v>0</v>
      </c>
      <c r="KQM2" s="2">
        <f>COUNTIF(KQM11:KQM87,"Adjudicación Directa")</f>
        <v>0</v>
      </c>
      <c r="KQN2" s="2">
        <f>COUNTIF(KQN11:KQN87,"Adjudicación Directa")</f>
        <v>0</v>
      </c>
      <c r="KQO2" s="2">
        <f>COUNTIF(KQO11:KQO87,"Adjudicación Directa")</f>
        <v>0</v>
      </c>
      <c r="KQP2" s="2">
        <f>COUNTIF(KQP11:KQP87,"Adjudicación Directa")</f>
        <v>0</v>
      </c>
      <c r="KQQ2" s="2">
        <f>COUNTIF(KQQ11:KQQ87,"Adjudicación Directa")</f>
        <v>0</v>
      </c>
      <c r="KQR2" s="2">
        <f>COUNTIF(KQR11:KQR87,"Adjudicación Directa")</f>
        <v>0</v>
      </c>
      <c r="KQS2" s="2">
        <f>COUNTIF(KQS11:KQS87,"Adjudicación Directa")</f>
        <v>0</v>
      </c>
      <c r="KQT2" s="2">
        <f>COUNTIF(KQT11:KQT87,"Adjudicación Directa")</f>
        <v>0</v>
      </c>
      <c r="KQU2" s="2">
        <f>COUNTIF(KQU11:KQU87,"Adjudicación Directa")</f>
        <v>0</v>
      </c>
      <c r="KQV2" s="2">
        <f>COUNTIF(KQV11:KQV87,"Adjudicación Directa")</f>
        <v>0</v>
      </c>
      <c r="KQW2" s="2">
        <f>COUNTIF(KQW11:KQW87,"Adjudicación Directa")</f>
        <v>0</v>
      </c>
      <c r="KQX2" s="2">
        <f>COUNTIF(KQX11:KQX87,"Adjudicación Directa")</f>
        <v>0</v>
      </c>
      <c r="KQY2" s="2">
        <f>COUNTIF(KQY11:KQY87,"Adjudicación Directa")</f>
        <v>0</v>
      </c>
      <c r="KQZ2" s="2">
        <f>COUNTIF(KQZ11:KQZ87,"Adjudicación Directa")</f>
        <v>0</v>
      </c>
      <c r="KRA2" s="2">
        <f>COUNTIF(KRA11:KRA87,"Adjudicación Directa")</f>
        <v>0</v>
      </c>
      <c r="KRB2" s="2">
        <f>COUNTIF(KRB11:KRB87,"Adjudicación Directa")</f>
        <v>0</v>
      </c>
      <c r="KRC2" s="2">
        <f>COUNTIF(KRC11:KRC87,"Adjudicación Directa")</f>
        <v>0</v>
      </c>
      <c r="KRD2" s="2">
        <f>COUNTIF(KRD11:KRD87,"Adjudicación Directa")</f>
        <v>0</v>
      </c>
      <c r="KRE2" s="2">
        <f>COUNTIF(KRE11:KRE87,"Adjudicación Directa")</f>
        <v>0</v>
      </c>
      <c r="KRF2" s="2">
        <f>COUNTIF(KRF11:KRF87,"Adjudicación Directa")</f>
        <v>0</v>
      </c>
      <c r="KRG2" s="2">
        <f>COUNTIF(KRG11:KRG87,"Adjudicación Directa")</f>
        <v>0</v>
      </c>
      <c r="KRH2" s="2">
        <f>COUNTIF(KRH11:KRH87,"Adjudicación Directa")</f>
        <v>0</v>
      </c>
      <c r="KRI2" s="2">
        <f>COUNTIF(KRI11:KRI87,"Adjudicación Directa")</f>
        <v>0</v>
      </c>
      <c r="KRJ2" s="2">
        <f>COUNTIF(KRJ11:KRJ87,"Adjudicación Directa")</f>
        <v>0</v>
      </c>
      <c r="KRK2" s="2">
        <f>COUNTIF(KRK11:KRK87,"Adjudicación Directa")</f>
        <v>0</v>
      </c>
      <c r="KRL2" s="2">
        <f>COUNTIF(KRL11:KRL87,"Adjudicación Directa")</f>
        <v>0</v>
      </c>
      <c r="KRM2" s="2">
        <f>COUNTIF(KRM11:KRM87,"Adjudicación Directa")</f>
        <v>0</v>
      </c>
      <c r="KRN2" s="2">
        <f>COUNTIF(KRN11:KRN87,"Adjudicación Directa")</f>
        <v>0</v>
      </c>
      <c r="KRO2" s="2">
        <f>COUNTIF(KRO11:KRO87,"Adjudicación Directa")</f>
        <v>0</v>
      </c>
      <c r="KRP2" s="2">
        <f>COUNTIF(KRP11:KRP87,"Adjudicación Directa")</f>
        <v>0</v>
      </c>
      <c r="KRQ2" s="2">
        <f>COUNTIF(KRQ11:KRQ87,"Adjudicación Directa")</f>
        <v>0</v>
      </c>
      <c r="KRR2" s="2">
        <f>COUNTIF(KRR11:KRR87,"Adjudicación Directa")</f>
        <v>0</v>
      </c>
      <c r="KRS2" s="2">
        <f>COUNTIF(KRS11:KRS87,"Adjudicación Directa")</f>
        <v>0</v>
      </c>
      <c r="KRT2" s="2">
        <f>COUNTIF(KRT11:KRT87,"Adjudicación Directa")</f>
        <v>0</v>
      </c>
      <c r="KRU2" s="2">
        <f>COUNTIF(KRU11:KRU87,"Adjudicación Directa")</f>
        <v>0</v>
      </c>
      <c r="KRV2" s="2">
        <f>COUNTIF(KRV11:KRV87,"Adjudicación Directa")</f>
        <v>0</v>
      </c>
      <c r="KRW2" s="2">
        <f>COUNTIF(KRW11:KRW87,"Adjudicación Directa")</f>
        <v>0</v>
      </c>
      <c r="KRX2" s="2">
        <f>COUNTIF(KRX11:KRX87,"Adjudicación Directa")</f>
        <v>0</v>
      </c>
      <c r="KRY2" s="2">
        <f>COUNTIF(KRY11:KRY87,"Adjudicación Directa")</f>
        <v>0</v>
      </c>
      <c r="KRZ2" s="2">
        <f>COUNTIF(KRZ11:KRZ87,"Adjudicación Directa")</f>
        <v>0</v>
      </c>
      <c r="KSA2" s="2">
        <f>COUNTIF(KSA11:KSA87,"Adjudicación Directa")</f>
        <v>0</v>
      </c>
      <c r="KSB2" s="2">
        <f>COUNTIF(KSB11:KSB87,"Adjudicación Directa")</f>
        <v>0</v>
      </c>
      <c r="KSC2" s="2">
        <f>COUNTIF(KSC11:KSC87,"Adjudicación Directa")</f>
        <v>0</v>
      </c>
      <c r="KSD2" s="2">
        <f>COUNTIF(KSD11:KSD87,"Adjudicación Directa")</f>
        <v>0</v>
      </c>
      <c r="KSE2" s="2">
        <f>COUNTIF(KSE11:KSE87,"Adjudicación Directa")</f>
        <v>0</v>
      </c>
      <c r="KSF2" s="2">
        <f>COUNTIF(KSF11:KSF87,"Adjudicación Directa")</f>
        <v>0</v>
      </c>
      <c r="KSG2" s="2">
        <f>COUNTIF(KSG11:KSG87,"Adjudicación Directa")</f>
        <v>0</v>
      </c>
      <c r="KSH2" s="2">
        <f>COUNTIF(KSH11:KSH87,"Adjudicación Directa")</f>
        <v>0</v>
      </c>
      <c r="KSI2" s="2">
        <f>COUNTIF(KSI11:KSI87,"Adjudicación Directa")</f>
        <v>0</v>
      </c>
      <c r="KSJ2" s="2">
        <f>COUNTIF(KSJ11:KSJ87,"Adjudicación Directa")</f>
        <v>0</v>
      </c>
      <c r="KSK2" s="2">
        <f>COUNTIF(KSK11:KSK87,"Adjudicación Directa")</f>
        <v>0</v>
      </c>
      <c r="KSL2" s="2">
        <f>COUNTIF(KSL11:KSL87,"Adjudicación Directa")</f>
        <v>0</v>
      </c>
      <c r="KSM2" s="2">
        <f>COUNTIF(KSM11:KSM87,"Adjudicación Directa")</f>
        <v>0</v>
      </c>
      <c r="KSN2" s="2">
        <f>COUNTIF(KSN11:KSN87,"Adjudicación Directa")</f>
        <v>0</v>
      </c>
      <c r="KSO2" s="2">
        <f>COUNTIF(KSO11:KSO87,"Adjudicación Directa")</f>
        <v>0</v>
      </c>
      <c r="KSP2" s="2">
        <f>COUNTIF(KSP11:KSP87,"Adjudicación Directa")</f>
        <v>0</v>
      </c>
      <c r="KSQ2" s="2">
        <f>COUNTIF(KSQ11:KSQ87,"Adjudicación Directa")</f>
        <v>0</v>
      </c>
      <c r="KSR2" s="2">
        <f>COUNTIF(KSR11:KSR87,"Adjudicación Directa")</f>
        <v>0</v>
      </c>
      <c r="KSS2" s="2">
        <f>COUNTIF(KSS11:KSS87,"Adjudicación Directa")</f>
        <v>0</v>
      </c>
      <c r="KST2" s="2">
        <f>COUNTIF(KST11:KST87,"Adjudicación Directa")</f>
        <v>0</v>
      </c>
      <c r="KSU2" s="2">
        <f>COUNTIF(KSU11:KSU87,"Adjudicación Directa")</f>
        <v>0</v>
      </c>
      <c r="KSV2" s="2">
        <f>COUNTIF(KSV11:KSV87,"Adjudicación Directa")</f>
        <v>0</v>
      </c>
      <c r="KSW2" s="2">
        <f>COUNTIF(KSW11:KSW87,"Adjudicación Directa")</f>
        <v>0</v>
      </c>
      <c r="KSX2" s="2">
        <f>COUNTIF(KSX11:KSX87,"Adjudicación Directa")</f>
        <v>0</v>
      </c>
      <c r="KSY2" s="2">
        <f>COUNTIF(KSY11:KSY87,"Adjudicación Directa")</f>
        <v>0</v>
      </c>
      <c r="KSZ2" s="2">
        <f>COUNTIF(KSZ11:KSZ87,"Adjudicación Directa")</f>
        <v>0</v>
      </c>
      <c r="KTA2" s="2">
        <f>COUNTIF(KTA11:KTA87,"Adjudicación Directa")</f>
        <v>0</v>
      </c>
      <c r="KTB2" s="2">
        <f>COUNTIF(KTB11:KTB87,"Adjudicación Directa")</f>
        <v>0</v>
      </c>
      <c r="KTC2" s="2">
        <f>COUNTIF(KTC11:KTC87,"Adjudicación Directa")</f>
        <v>0</v>
      </c>
      <c r="KTD2" s="2">
        <f>COUNTIF(KTD11:KTD87,"Adjudicación Directa")</f>
        <v>0</v>
      </c>
      <c r="KTE2" s="2">
        <f>COUNTIF(KTE11:KTE87,"Adjudicación Directa")</f>
        <v>0</v>
      </c>
      <c r="KTF2" s="2">
        <f>COUNTIF(KTF11:KTF87,"Adjudicación Directa")</f>
        <v>0</v>
      </c>
      <c r="KTG2" s="2">
        <f>COUNTIF(KTG11:KTG87,"Adjudicación Directa")</f>
        <v>0</v>
      </c>
      <c r="KTH2" s="2">
        <f>COUNTIF(KTH11:KTH87,"Adjudicación Directa")</f>
        <v>0</v>
      </c>
      <c r="KTI2" s="2">
        <f>COUNTIF(KTI11:KTI87,"Adjudicación Directa")</f>
        <v>0</v>
      </c>
      <c r="KTJ2" s="2">
        <f>COUNTIF(KTJ11:KTJ87,"Adjudicación Directa")</f>
        <v>0</v>
      </c>
      <c r="KTK2" s="2">
        <f>COUNTIF(KTK11:KTK87,"Adjudicación Directa")</f>
        <v>0</v>
      </c>
      <c r="KTL2" s="2">
        <f>COUNTIF(KTL11:KTL87,"Adjudicación Directa")</f>
        <v>0</v>
      </c>
      <c r="KTM2" s="2">
        <f>COUNTIF(KTM11:KTM87,"Adjudicación Directa")</f>
        <v>0</v>
      </c>
      <c r="KTN2" s="2">
        <f>COUNTIF(KTN11:KTN87,"Adjudicación Directa")</f>
        <v>0</v>
      </c>
      <c r="KTO2" s="2">
        <f>COUNTIF(KTO11:KTO87,"Adjudicación Directa")</f>
        <v>0</v>
      </c>
      <c r="KTP2" s="2">
        <f>COUNTIF(KTP11:KTP87,"Adjudicación Directa")</f>
        <v>0</v>
      </c>
      <c r="KTQ2" s="2">
        <f>COUNTIF(KTQ11:KTQ87,"Adjudicación Directa")</f>
        <v>0</v>
      </c>
      <c r="KTR2" s="2">
        <f>COUNTIF(KTR11:KTR87,"Adjudicación Directa")</f>
        <v>0</v>
      </c>
      <c r="KTS2" s="2">
        <f>COUNTIF(KTS11:KTS87,"Adjudicación Directa")</f>
        <v>0</v>
      </c>
      <c r="KTT2" s="2">
        <f>COUNTIF(KTT11:KTT87,"Adjudicación Directa")</f>
        <v>0</v>
      </c>
      <c r="KTU2" s="2">
        <f>COUNTIF(KTU11:KTU87,"Adjudicación Directa")</f>
        <v>0</v>
      </c>
      <c r="KTV2" s="2">
        <f>COUNTIF(KTV11:KTV87,"Adjudicación Directa")</f>
        <v>0</v>
      </c>
      <c r="KTW2" s="2">
        <f>COUNTIF(KTW11:KTW87,"Adjudicación Directa")</f>
        <v>0</v>
      </c>
      <c r="KTX2" s="2">
        <f>COUNTIF(KTX11:KTX87,"Adjudicación Directa")</f>
        <v>0</v>
      </c>
      <c r="KTY2" s="2">
        <f>COUNTIF(KTY11:KTY87,"Adjudicación Directa")</f>
        <v>0</v>
      </c>
      <c r="KTZ2" s="2">
        <f>COUNTIF(KTZ11:KTZ87,"Adjudicación Directa")</f>
        <v>0</v>
      </c>
      <c r="KUA2" s="2">
        <f>COUNTIF(KUA11:KUA87,"Adjudicación Directa")</f>
        <v>0</v>
      </c>
      <c r="KUB2" s="2">
        <f>COUNTIF(KUB11:KUB87,"Adjudicación Directa")</f>
        <v>0</v>
      </c>
      <c r="KUC2" s="2">
        <f>COUNTIF(KUC11:KUC87,"Adjudicación Directa")</f>
        <v>0</v>
      </c>
      <c r="KUD2" s="2">
        <f>COUNTIF(KUD11:KUD87,"Adjudicación Directa")</f>
        <v>0</v>
      </c>
      <c r="KUE2" s="2">
        <f>COUNTIF(KUE11:KUE87,"Adjudicación Directa")</f>
        <v>0</v>
      </c>
      <c r="KUF2" s="2">
        <f>COUNTIF(KUF11:KUF87,"Adjudicación Directa")</f>
        <v>0</v>
      </c>
      <c r="KUG2" s="2">
        <f>COUNTIF(KUG11:KUG87,"Adjudicación Directa")</f>
        <v>0</v>
      </c>
      <c r="KUH2" s="2">
        <f>COUNTIF(KUH11:KUH87,"Adjudicación Directa")</f>
        <v>0</v>
      </c>
      <c r="KUI2" s="2">
        <f>COUNTIF(KUI11:KUI87,"Adjudicación Directa")</f>
        <v>0</v>
      </c>
      <c r="KUJ2" s="2">
        <f>COUNTIF(KUJ11:KUJ87,"Adjudicación Directa")</f>
        <v>0</v>
      </c>
      <c r="KUK2" s="2">
        <f>COUNTIF(KUK11:KUK87,"Adjudicación Directa")</f>
        <v>0</v>
      </c>
      <c r="KUL2" s="2">
        <f>COUNTIF(KUL11:KUL87,"Adjudicación Directa")</f>
        <v>0</v>
      </c>
      <c r="KUM2" s="2">
        <f>COUNTIF(KUM11:KUM87,"Adjudicación Directa")</f>
        <v>0</v>
      </c>
      <c r="KUN2" s="2">
        <f>COUNTIF(KUN11:KUN87,"Adjudicación Directa")</f>
        <v>0</v>
      </c>
      <c r="KUO2" s="2">
        <f>COUNTIF(KUO11:KUO87,"Adjudicación Directa")</f>
        <v>0</v>
      </c>
      <c r="KUP2" s="2">
        <f>COUNTIF(KUP11:KUP87,"Adjudicación Directa")</f>
        <v>0</v>
      </c>
      <c r="KUQ2" s="2">
        <f>COUNTIF(KUQ11:KUQ87,"Adjudicación Directa")</f>
        <v>0</v>
      </c>
      <c r="KUR2" s="2">
        <f>COUNTIF(KUR11:KUR87,"Adjudicación Directa")</f>
        <v>0</v>
      </c>
      <c r="KUS2" s="2">
        <f>COUNTIF(KUS11:KUS87,"Adjudicación Directa")</f>
        <v>0</v>
      </c>
      <c r="KUT2" s="2">
        <f>COUNTIF(KUT11:KUT87,"Adjudicación Directa")</f>
        <v>0</v>
      </c>
      <c r="KUU2" s="2">
        <f>COUNTIF(KUU11:KUU87,"Adjudicación Directa")</f>
        <v>0</v>
      </c>
      <c r="KUV2" s="2">
        <f>COUNTIF(KUV11:KUV87,"Adjudicación Directa")</f>
        <v>0</v>
      </c>
      <c r="KUW2" s="2">
        <f>COUNTIF(KUW11:KUW87,"Adjudicación Directa")</f>
        <v>0</v>
      </c>
      <c r="KUX2" s="2">
        <f>COUNTIF(KUX11:KUX87,"Adjudicación Directa")</f>
        <v>0</v>
      </c>
      <c r="KUY2" s="2">
        <f>COUNTIF(KUY11:KUY87,"Adjudicación Directa")</f>
        <v>0</v>
      </c>
      <c r="KUZ2" s="2">
        <f>COUNTIF(KUZ11:KUZ87,"Adjudicación Directa")</f>
        <v>0</v>
      </c>
      <c r="KVA2" s="2">
        <f>COUNTIF(KVA11:KVA87,"Adjudicación Directa")</f>
        <v>0</v>
      </c>
      <c r="KVB2" s="2">
        <f>COUNTIF(KVB11:KVB87,"Adjudicación Directa")</f>
        <v>0</v>
      </c>
      <c r="KVC2" s="2">
        <f>COUNTIF(KVC11:KVC87,"Adjudicación Directa")</f>
        <v>0</v>
      </c>
      <c r="KVD2" s="2">
        <f>COUNTIF(KVD11:KVD87,"Adjudicación Directa")</f>
        <v>0</v>
      </c>
      <c r="KVE2" s="2">
        <f>COUNTIF(KVE11:KVE87,"Adjudicación Directa")</f>
        <v>0</v>
      </c>
      <c r="KVF2" s="2">
        <f>COUNTIF(KVF11:KVF87,"Adjudicación Directa")</f>
        <v>0</v>
      </c>
      <c r="KVG2" s="2">
        <f>COUNTIF(KVG11:KVG87,"Adjudicación Directa")</f>
        <v>0</v>
      </c>
      <c r="KVH2" s="2">
        <f>COUNTIF(KVH11:KVH87,"Adjudicación Directa")</f>
        <v>0</v>
      </c>
      <c r="KVI2" s="2">
        <f>COUNTIF(KVI11:KVI87,"Adjudicación Directa")</f>
        <v>0</v>
      </c>
      <c r="KVJ2" s="2">
        <f>COUNTIF(KVJ11:KVJ87,"Adjudicación Directa")</f>
        <v>0</v>
      </c>
      <c r="KVK2" s="2">
        <f>COUNTIF(KVK11:KVK87,"Adjudicación Directa")</f>
        <v>0</v>
      </c>
      <c r="KVL2" s="2">
        <f>COUNTIF(KVL11:KVL87,"Adjudicación Directa")</f>
        <v>0</v>
      </c>
      <c r="KVM2" s="2">
        <f>COUNTIF(KVM11:KVM87,"Adjudicación Directa")</f>
        <v>0</v>
      </c>
      <c r="KVN2" s="2">
        <f>COUNTIF(KVN11:KVN87,"Adjudicación Directa")</f>
        <v>0</v>
      </c>
      <c r="KVO2" s="2">
        <f>COUNTIF(KVO11:KVO87,"Adjudicación Directa")</f>
        <v>0</v>
      </c>
      <c r="KVP2" s="2">
        <f>COUNTIF(KVP11:KVP87,"Adjudicación Directa")</f>
        <v>0</v>
      </c>
      <c r="KVQ2" s="2">
        <f>COUNTIF(KVQ11:KVQ87,"Adjudicación Directa")</f>
        <v>0</v>
      </c>
      <c r="KVR2" s="2">
        <f>COUNTIF(KVR11:KVR87,"Adjudicación Directa")</f>
        <v>0</v>
      </c>
      <c r="KVS2" s="2">
        <f>COUNTIF(KVS11:KVS87,"Adjudicación Directa")</f>
        <v>0</v>
      </c>
      <c r="KVT2" s="2">
        <f>COUNTIF(KVT11:KVT87,"Adjudicación Directa")</f>
        <v>0</v>
      </c>
      <c r="KVU2" s="2">
        <f>COUNTIF(KVU11:KVU87,"Adjudicación Directa")</f>
        <v>0</v>
      </c>
      <c r="KVV2" s="2">
        <f>COUNTIF(KVV11:KVV87,"Adjudicación Directa")</f>
        <v>0</v>
      </c>
      <c r="KVW2" s="2">
        <f>COUNTIF(KVW11:KVW87,"Adjudicación Directa")</f>
        <v>0</v>
      </c>
      <c r="KVX2" s="2">
        <f>COUNTIF(KVX11:KVX87,"Adjudicación Directa")</f>
        <v>0</v>
      </c>
      <c r="KVY2" s="2">
        <f>COUNTIF(KVY11:KVY87,"Adjudicación Directa")</f>
        <v>0</v>
      </c>
      <c r="KVZ2" s="2">
        <f>COUNTIF(KVZ11:KVZ87,"Adjudicación Directa")</f>
        <v>0</v>
      </c>
      <c r="KWA2" s="2">
        <f>COUNTIF(KWA11:KWA87,"Adjudicación Directa")</f>
        <v>0</v>
      </c>
      <c r="KWB2" s="2">
        <f>COUNTIF(KWB11:KWB87,"Adjudicación Directa")</f>
        <v>0</v>
      </c>
      <c r="KWC2" s="2">
        <f>COUNTIF(KWC11:KWC87,"Adjudicación Directa")</f>
        <v>0</v>
      </c>
      <c r="KWD2" s="2">
        <f>COUNTIF(KWD11:KWD87,"Adjudicación Directa")</f>
        <v>0</v>
      </c>
      <c r="KWE2" s="2">
        <f>COUNTIF(KWE11:KWE87,"Adjudicación Directa")</f>
        <v>0</v>
      </c>
      <c r="KWF2" s="2">
        <f>COUNTIF(KWF11:KWF87,"Adjudicación Directa")</f>
        <v>0</v>
      </c>
      <c r="KWG2" s="2">
        <f>COUNTIF(KWG11:KWG87,"Adjudicación Directa")</f>
        <v>0</v>
      </c>
      <c r="KWH2" s="2">
        <f>COUNTIF(KWH11:KWH87,"Adjudicación Directa")</f>
        <v>0</v>
      </c>
      <c r="KWI2" s="2">
        <f>COUNTIF(KWI11:KWI87,"Adjudicación Directa")</f>
        <v>0</v>
      </c>
      <c r="KWJ2" s="2">
        <f>COUNTIF(KWJ11:KWJ87,"Adjudicación Directa")</f>
        <v>0</v>
      </c>
      <c r="KWK2" s="2">
        <f>COUNTIF(KWK11:KWK87,"Adjudicación Directa")</f>
        <v>0</v>
      </c>
      <c r="KWL2" s="2">
        <f>COUNTIF(KWL11:KWL87,"Adjudicación Directa")</f>
        <v>0</v>
      </c>
      <c r="KWM2" s="2">
        <f>COUNTIF(KWM11:KWM87,"Adjudicación Directa")</f>
        <v>0</v>
      </c>
      <c r="KWN2" s="2">
        <f>COUNTIF(KWN11:KWN87,"Adjudicación Directa")</f>
        <v>0</v>
      </c>
      <c r="KWO2" s="2">
        <f>COUNTIF(KWO11:KWO87,"Adjudicación Directa")</f>
        <v>0</v>
      </c>
      <c r="KWP2" s="2">
        <f>COUNTIF(KWP11:KWP87,"Adjudicación Directa")</f>
        <v>0</v>
      </c>
      <c r="KWQ2" s="2">
        <f>COUNTIF(KWQ11:KWQ87,"Adjudicación Directa")</f>
        <v>0</v>
      </c>
      <c r="KWR2" s="2">
        <f>COUNTIF(KWR11:KWR87,"Adjudicación Directa")</f>
        <v>0</v>
      </c>
      <c r="KWS2" s="2">
        <f>COUNTIF(KWS11:KWS87,"Adjudicación Directa")</f>
        <v>0</v>
      </c>
      <c r="KWT2" s="2">
        <f>COUNTIF(KWT11:KWT87,"Adjudicación Directa")</f>
        <v>0</v>
      </c>
      <c r="KWU2" s="2">
        <f>COUNTIF(KWU11:KWU87,"Adjudicación Directa")</f>
        <v>0</v>
      </c>
      <c r="KWV2" s="2">
        <f>COUNTIF(KWV11:KWV87,"Adjudicación Directa")</f>
        <v>0</v>
      </c>
      <c r="KWW2" s="2">
        <f>COUNTIF(KWW11:KWW87,"Adjudicación Directa")</f>
        <v>0</v>
      </c>
      <c r="KWX2" s="2">
        <f>COUNTIF(KWX11:KWX87,"Adjudicación Directa")</f>
        <v>0</v>
      </c>
      <c r="KWY2" s="2">
        <f>COUNTIF(KWY11:KWY87,"Adjudicación Directa")</f>
        <v>0</v>
      </c>
      <c r="KWZ2" s="2">
        <f>COUNTIF(KWZ11:KWZ87,"Adjudicación Directa")</f>
        <v>0</v>
      </c>
      <c r="KXA2" s="2">
        <f>COUNTIF(KXA11:KXA87,"Adjudicación Directa")</f>
        <v>0</v>
      </c>
      <c r="KXB2" s="2">
        <f>COUNTIF(KXB11:KXB87,"Adjudicación Directa")</f>
        <v>0</v>
      </c>
      <c r="KXC2" s="2">
        <f>COUNTIF(KXC11:KXC87,"Adjudicación Directa")</f>
        <v>0</v>
      </c>
      <c r="KXD2" s="2">
        <f>COUNTIF(KXD11:KXD87,"Adjudicación Directa")</f>
        <v>0</v>
      </c>
      <c r="KXE2" s="2">
        <f>COUNTIF(KXE11:KXE87,"Adjudicación Directa")</f>
        <v>0</v>
      </c>
      <c r="KXF2" s="2">
        <f>COUNTIF(KXF11:KXF87,"Adjudicación Directa")</f>
        <v>0</v>
      </c>
      <c r="KXG2" s="2">
        <f>COUNTIF(KXG11:KXG87,"Adjudicación Directa")</f>
        <v>0</v>
      </c>
      <c r="KXH2" s="2">
        <f>COUNTIF(KXH11:KXH87,"Adjudicación Directa")</f>
        <v>0</v>
      </c>
      <c r="KXI2" s="2">
        <f>COUNTIF(KXI11:KXI87,"Adjudicación Directa")</f>
        <v>0</v>
      </c>
      <c r="KXJ2" s="2">
        <f>COUNTIF(KXJ11:KXJ87,"Adjudicación Directa")</f>
        <v>0</v>
      </c>
      <c r="KXK2" s="2">
        <f>COUNTIF(KXK11:KXK87,"Adjudicación Directa")</f>
        <v>0</v>
      </c>
      <c r="KXL2" s="2">
        <f>COUNTIF(KXL11:KXL87,"Adjudicación Directa")</f>
        <v>0</v>
      </c>
      <c r="KXM2" s="2">
        <f>COUNTIF(KXM11:KXM87,"Adjudicación Directa")</f>
        <v>0</v>
      </c>
      <c r="KXN2" s="2">
        <f>COUNTIF(KXN11:KXN87,"Adjudicación Directa")</f>
        <v>0</v>
      </c>
      <c r="KXO2" s="2">
        <f>COUNTIF(KXO11:KXO87,"Adjudicación Directa")</f>
        <v>0</v>
      </c>
      <c r="KXP2" s="2">
        <f>COUNTIF(KXP11:KXP87,"Adjudicación Directa")</f>
        <v>0</v>
      </c>
      <c r="KXQ2" s="2">
        <f>COUNTIF(KXQ11:KXQ87,"Adjudicación Directa")</f>
        <v>0</v>
      </c>
      <c r="KXR2" s="2">
        <f>COUNTIF(KXR11:KXR87,"Adjudicación Directa")</f>
        <v>0</v>
      </c>
      <c r="KXS2" s="2">
        <f>COUNTIF(KXS11:KXS87,"Adjudicación Directa")</f>
        <v>0</v>
      </c>
      <c r="KXT2" s="2">
        <f>COUNTIF(KXT11:KXT87,"Adjudicación Directa")</f>
        <v>0</v>
      </c>
      <c r="KXU2" s="2">
        <f>COUNTIF(KXU11:KXU87,"Adjudicación Directa")</f>
        <v>0</v>
      </c>
      <c r="KXV2" s="2">
        <f>COUNTIF(KXV11:KXV87,"Adjudicación Directa")</f>
        <v>0</v>
      </c>
      <c r="KXW2" s="2">
        <f>COUNTIF(KXW11:KXW87,"Adjudicación Directa")</f>
        <v>0</v>
      </c>
      <c r="KXX2" s="2">
        <f>COUNTIF(KXX11:KXX87,"Adjudicación Directa")</f>
        <v>0</v>
      </c>
      <c r="KXY2" s="2">
        <f>COUNTIF(KXY11:KXY87,"Adjudicación Directa")</f>
        <v>0</v>
      </c>
      <c r="KXZ2" s="2">
        <f>COUNTIF(KXZ11:KXZ87,"Adjudicación Directa")</f>
        <v>0</v>
      </c>
      <c r="KYA2" s="2">
        <f>COUNTIF(KYA11:KYA87,"Adjudicación Directa")</f>
        <v>0</v>
      </c>
      <c r="KYB2" s="2">
        <f>COUNTIF(KYB11:KYB87,"Adjudicación Directa")</f>
        <v>0</v>
      </c>
      <c r="KYC2" s="2">
        <f>COUNTIF(KYC11:KYC87,"Adjudicación Directa")</f>
        <v>0</v>
      </c>
      <c r="KYD2" s="2">
        <f>COUNTIF(KYD11:KYD87,"Adjudicación Directa")</f>
        <v>0</v>
      </c>
      <c r="KYE2" s="2">
        <f>COUNTIF(KYE11:KYE87,"Adjudicación Directa")</f>
        <v>0</v>
      </c>
      <c r="KYF2" s="2">
        <f>COUNTIF(KYF11:KYF87,"Adjudicación Directa")</f>
        <v>0</v>
      </c>
      <c r="KYG2" s="2">
        <f>COUNTIF(KYG11:KYG87,"Adjudicación Directa")</f>
        <v>0</v>
      </c>
      <c r="KYH2" s="2">
        <f>COUNTIF(KYH11:KYH87,"Adjudicación Directa")</f>
        <v>0</v>
      </c>
      <c r="KYI2" s="2">
        <f>COUNTIF(KYI11:KYI87,"Adjudicación Directa")</f>
        <v>0</v>
      </c>
      <c r="KYJ2" s="2">
        <f>COUNTIF(KYJ11:KYJ87,"Adjudicación Directa")</f>
        <v>0</v>
      </c>
      <c r="KYK2" s="2">
        <f>COUNTIF(KYK11:KYK87,"Adjudicación Directa")</f>
        <v>0</v>
      </c>
      <c r="KYL2" s="2">
        <f>COUNTIF(KYL11:KYL87,"Adjudicación Directa")</f>
        <v>0</v>
      </c>
      <c r="KYM2" s="2">
        <f>COUNTIF(KYM11:KYM87,"Adjudicación Directa")</f>
        <v>0</v>
      </c>
      <c r="KYN2" s="2">
        <f>COUNTIF(KYN11:KYN87,"Adjudicación Directa")</f>
        <v>0</v>
      </c>
      <c r="KYO2" s="2">
        <f>COUNTIF(KYO11:KYO87,"Adjudicación Directa")</f>
        <v>0</v>
      </c>
      <c r="KYP2" s="2">
        <f>COUNTIF(KYP11:KYP87,"Adjudicación Directa")</f>
        <v>0</v>
      </c>
      <c r="KYQ2" s="2">
        <f>COUNTIF(KYQ11:KYQ87,"Adjudicación Directa")</f>
        <v>0</v>
      </c>
      <c r="KYR2" s="2">
        <f>COUNTIF(KYR11:KYR87,"Adjudicación Directa")</f>
        <v>0</v>
      </c>
      <c r="KYS2" s="2">
        <f>COUNTIF(KYS11:KYS87,"Adjudicación Directa")</f>
        <v>0</v>
      </c>
      <c r="KYT2" s="2">
        <f>COUNTIF(KYT11:KYT87,"Adjudicación Directa")</f>
        <v>0</v>
      </c>
      <c r="KYU2" s="2">
        <f>COUNTIF(KYU11:KYU87,"Adjudicación Directa")</f>
        <v>0</v>
      </c>
      <c r="KYV2" s="2">
        <f>COUNTIF(KYV11:KYV87,"Adjudicación Directa")</f>
        <v>0</v>
      </c>
      <c r="KYW2" s="2">
        <f>COUNTIF(KYW11:KYW87,"Adjudicación Directa")</f>
        <v>0</v>
      </c>
      <c r="KYX2" s="2">
        <f>COUNTIF(KYX11:KYX87,"Adjudicación Directa")</f>
        <v>0</v>
      </c>
      <c r="KYY2" s="2">
        <f>COUNTIF(KYY11:KYY87,"Adjudicación Directa")</f>
        <v>0</v>
      </c>
      <c r="KYZ2" s="2">
        <f>COUNTIF(KYZ11:KYZ87,"Adjudicación Directa")</f>
        <v>0</v>
      </c>
      <c r="KZA2" s="2">
        <f>COUNTIF(KZA11:KZA87,"Adjudicación Directa")</f>
        <v>0</v>
      </c>
      <c r="KZB2" s="2">
        <f>COUNTIF(KZB11:KZB87,"Adjudicación Directa")</f>
        <v>0</v>
      </c>
      <c r="KZC2" s="2">
        <f>COUNTIF(KZC11:KZC87,"Adjudicación Directa")</f>
        <v>0</v>
      </c>
      <c r="KZD2" s="2">
        <f>COUNTIF(KZD11:KZD87,"Adjudicación Directa")</f>
        <v>0</v>
      </c>
      <c r="KZE2" s="2">
        <f>COUNTIF(KZE11:KZE87,"Adjudicación Directa")</f>
        <v>0</v>
      </c>
      <c r="KZF2" s="2">
        <f>COUNTIF(KZF11:KZF87,"Adjudicación Directa")</f>
        <v>0</v>
      </c>
      <c r="KZG2" s="2">
        <f>COUNTIF(KZG11:KZG87,"Adjudicación Directa")</f>
        <v>0</v>
      </c>
      <c r="KZH2" s="2">
        <f>COUNTIF(KZH11:KZH87,"Adjudicación Directa")</f>
        <v>0</v>
      </c>
      <c r="KZI2" s="2">
        <f>COUNTIF(KZI11:KZI87,"Adjudicación Directa")</f>
        <v>0</v>
      </c>
      <c r="KZJ2" s="2">
        <f>COUNTIF(KZJ11:KZJ87,"Adjudicación Directa")</f>
        <v>0</v>
      </c>
      <c r="KZK2" s="2">
        <f>COUNTIF(KZK11:KZK87,"Adjudicación Directa")</f>
        <v>0</v>
      </c>
      <c r="KZL2" s="2">
        <f>COUNTIF(KZL11:KZL87,"Adjudicación Directa")</f>
        <v>0</v>
      </c>
      <c r="KZM2" s="2">
        <f>COUNTIF(KZM11:KZM87,"Adjudicación Directa")</f>
        <v>0</v>
      </c>
      <c r="KZN2" s="2">
        <f>COUNTIF(KZN11:KZN87,"Adjudicación Directa")</f>
        <v>0</v>
      </c>
      <c r="KZO2" s="2">
        <f>COUNTIF(KZO11:KZO87,"Adjudicación Directa")</f>
        <v>0</v>
      </c>
      <c r="KZP2" s="2">
        <f>COUNTIF(KZP11:KZP87,"Adjudicación Directa")</f>
        <v>0</v>
      </c>
      <c r="KZQ2" s="2">
        <f>COUNTIF(KZQ11:KZQ87,"Adjudicación Directa")</f>
        <v>0</v>
      </c>
      <c r="KZR2" s="2">
        <f>COUNTIF(KZR11:KZR87,"Adjudicación Directa")</f>
        <v>0</v>
      </c>
      <c r="KZS2" s="2">
        <f>COUNTIF(KZS11:KZS87,"Adjudicación Directa")</f>
        <v>0</v>
      </c>
      <c r="KZT2" s="2">
        <f>COUNTIF(KZT11:KZT87,"Adjudicación Directa")</f>
        <v>0</v>
      </c>
      <c r="KZU2" s="2">
        <f>COUNTIF(KZU11:KZU87,"Adjudicación Directa")</f>
        <v>0</v>
      </c>
      <c r="KZV2" s="2">
        <f>COUNTIF(KZV11:KZV87,"Adjudicación Directa")</f>
        <v>0</v>
      </c>
      <c r="KZW2" s="2">
        <f>COUNTIF(KZW11:KZW87,"Adjudicación Directa")</f>
        <v>0</v>
      </c>
      <c r="KZX2" s="2">
        <f>COUNTIF(KZX11:KZX87,"Adjudicación Directa")</f>
        <v>0</v>
      </c>
      <c r="KZY2" s="2">
        <f>COUNTIF(KZY11:KZY87,"Adjudicación Directa")</f>
        <v>0</v>
      </c>
      <c r="KZZ2" s="2">
        <f>COUNTIF(KZZ11:KZZ87,"Adjudicación Directa")</f>
        <v>0</v>
      </c>
      <c r="LAA2" s="2">
        <f>COUNTIF(LAA11:LAA87,"Adjudicación Directa")</f>
        <v>0</v>
      </c>
      <c r="LAB2" s="2">
        <f>COUNTIF(LAB11:LAB87,"Adjudicación Directa")</f>
        <v>0</v>
      </c>
      <c r="LAC2" s="2">
        <f>COUNTIF(LAC11:LAC87,"Adjudicación Directa")</f>
        <v>0</v>
      </c>
      <c r="LAD2" s="2">
        <f>COUNTIF(LAD11:LAD87,"Adjudicación Directa")</f>
        <v>0</v>
      </c>
      <c r="LAE2" s="2">
        <f>COUNTIF(LAE11:LAE87,"Adjudicación Directa")</f>
        <v>0</v>
      </c>
      <c r="LAF2" s="2">
        <f>COUNTIF(LAF11:LAF87,"Adjudicación Directa")</f>
        <v>0</v>
      </c>
      <c r="LAG2" s="2">
        <f>COUNTIF(LAG11:LAG87,"Adjudicación Directa")</f>
        <v>0</v>
      </c>
      <c r="LAH2" s="2">
        <f>COUNTIF(LAH11:LAH87,"Adjudicación Directa")</f>
        <v>0</v>
      </c>
      <c r="LAI2" s="2">
        <f>COUNTIF(LAI11:LAI87,"Adjudicación Directa")</f>
        <v>0</v>
      </c>
      <c r="LAJ2" s="2">
        <f>COUNTIF(LAJ11:LAJ87,"Adjudicación Directa")</f>
        <v>0</v>
      </c>
      <c r="LAK2" s="2">
        <f>COUNTIF(LAK11:LAK87,"Adjudicación Directa")</f>
        <v>0</v>
      </c>
      <c r="LAL2" s="2">
        <f>COUNTIF(LAL11:LAL87,"Adjudicación Directa")</f>
        <v>0</v>
      </c>
      <c r="LAM2" s="2">
        <f>COUNTIF(LAM11:LAM87,"Adjudicación Directa")</f>
        <v>0</v>
      </c>
      <c r="LAN2" s="2">
        <f>COUNTIF(LAN11:LAN87,"Adjudicación Directa")</f>
        <v>0</v>
      </c>
      <c r="LAO2" s="2">
        <f>COUNTIF(LAO11:LAO87,"Adjudicación Directa")</f>
        <v>0</v>
      </c>
      <c r="LAP2" s="2">
        <f>COUNTIF(LAP11:LAP87,"Adjudicación Directa")</f>
        <v>0</v>
      </c>
      <c r="LAQ2" s="2">
        <f>COUNTIF(LAQ11:LAQ87,"Adjudicación Directa")</f>
        <v>0</v>
      </c>
      <c r="LAR2" s="2">
        <f>COUNTIF(LAR11:LAR87,"Adjudicación Directa")</f>
        <v>0</v>
      </c>
      <c r="LAS2" s="2">
        <f>COUNTIF(LAS11:LAS87,"Adjudicación Directa")</f>
        <v>0</v>
      </c>
      <c r="LAT2" s="2">
        <f>COUNTIF(LAT11:LAT87,"Adjudicación Directa")</f>
        <v>0</v>
      </c>
      <c r="LAU2" s="2">
        <f>COUNTIF(LAU11:LAU87,"Adjudicación Directa")</f>
        <v>0</v>
      </c>
      <c r="LAV2" s="2">
        <f>COUNTIF(LAV11:LAV87,"Adjudicación Directa")</f>
        <v>0</v>
      </c>
      <c r="LAW2" s="2">
        <f>COUNTIF(LAW11:LAW87,"Adjudicación Directa")</f>
        <v>0</v>
      </c>
      <c r="LAX2" s="2">
        <f>COUNTIF(LAX11:LAX87,"Adjudicación Directa")</f>
        <v>0</v>
      </c>
      <c r="LAY2" s="2">
        <f>COUNTIF(LAY11:LAY87,"Adjudicación Directa")</f>
        <v>0</v>
      </c>
      <c r="LAZ2" s="2">
        <f>COUNTIF(LAZ11:LAZ87,"Adjudicación Directa")</f>
        <v>0</v>
      </c>
      <c r="LBA2" s="2">
        <f>COUNTIF(LBA11:LBA87,"Adjudicación Directa")</f>
        <v>0</v>
      </c>
      <c r="LBB2" s="2">
        <f>COUNTIF(LBB11:LBB87,"Adjudicación Directa")</f>
        <v>0</v>
      </c>
      <c r="LBC2" s="2">
        <f>COUNTIF(LBC11:LBC87,"Adjudicación Directa")</f>
        <v>0</v>
      </c>
      <c r="LBD2" s="2">
        <f>COUNTIF(LBD11:LBD87,"Adjudicación Directa")</f>
        <v>0</v>
      </c>
      <c r="LBE2" s="2">
        <f>COUNTIF(LBE11:LBE87,"Adjudicación Directa")</f>
        <v>0</v>
      </c>
      <c r="LBF2" s="2">
        <f>COUNTIF(LBF11:LBF87,"Adjudicación Directa")</f>
        <v>0</v>
      </c>
      <c r="LBG2" s="2">
        <f>COUNTIF(LBG11:LBG87,"Adjudicación Directa")</f>
        <v>0</v>
      </c>
      <c r="LBH2" s="2">
        <f>COUNTIF(LBH11:LBH87,"Adjudicación Directa")</f>
        <v>0</v>
      </c>
      <c r="LBI2" s="2">
        <f>COUNTIF(LBI11:LBI87,"Adjudicación Directa")</f>
        <v>0</v>
      </c>
      <c r="LBJ2" s="2">
        <f>COUNTIF(LBJ11:LBJ87,"Adjudicación Directa")</f>
        <v>0</v>
      </c>
      <c r="LBK2" s="2">
        <f>COUNTIF(LBK11:LBK87,"Adjudicación Directa")</f>
        <v>0</v>
      </c>
      <c r="LBL2" s="2">
        <f>COUNTIF(LBL11:LBL87,"Adjudicación Directa")</f>
        <v>0</v>
      </c>
      <c r="LBM2" s="2">
        <f>COUNTIF(LBM11:LBM87,"Adjudicación Directa")</f>
        <v>0</v>
      </c>
      <c r="LBN2" s="2">
        <f>COUNTIF(LBN11:LBN87,"Adjudicación Directa")</f>
        <v>0</v>
      </c>
      <c r="LBO2" s="2">
        <f>COUNTIF(LBO11:LBO87,"Adjudicación Directa")</f>
        <v>0</v>
      </c>
      <c r="LBP2" s="2">
        <f>COUNTIF(LBP11:LBP87,"Adjudicación Directa")</f>
        <v>0</v>
      </c>
      <c r="LBQ2" s="2">
        <f>COUNTIF(LBQ11:LBQ87,"Adjudicación Directa")</f>
        <v>0</v>
      </c>
      <c r="LBR2" s="2">
        <f>COUNTIF(LBR11:LBR87,"Adjudicación Directa")</f>
        <v>0</v>
      </c>
      <c r="LBS2" s="2">
        <f>COUNTIF(LBS11:LBS87,"Adjudicación Directa")</f>
        <v>0</v>
      </c>
      <c r="LBT2" s="2">
        <f>COUNTIF(LBT11:LBT87,"Adjudicación Directa")</f>
        <v>0</v>
      </c>
      <c r="LBU2" s="2">
        <f>COUNTIF(LBU11:LBU87,"Adjudicación Directa")</f>
        <v>0</v>
      </c>
      <c r="LBV2" s="2">
        <f>COUNTIF(LBV11:LBV87,"Adjudicación Directa")</f>
        <v>0</v>
      </c>
      <c r="LBW2" s="2">
        <f>COUNTIF(LBW11:LBW87,"Adjudicación Directa")</f>
        <v>0</v>
      </c>
      <c r="LBX2" s="2">
        <f>COUNTIF(LBX11:LBX87,"Adjudicación Directa")</f>
        <v>0</v>
      </c>
      <c r="LBY2" s="2">
        <f>COUNTIF(LBY11:LBY87,"Adjudicación Directa")</f>
        <v>0</v>
      </c>
      <c r="LBZ2" s="2">
        <f>COUNTIF(LBZ11:LBZ87,"Adjudicación Directa")</f>
        <v>0</v>
      </c>
      <c r="LCA2" s="2">
        <f>COUNTIF(LCA11:LCA87,"Adjudicación Directa")</f>
        <v>0</v>
      </c>
      <c r="LCB2" s="2">
        <f>COUNTIF(LCB11:LCB87,"Adjudicación Directa")</f>
        <v>0</v>
      </c>
      <c r="LCC2" s="2">
        <f>COUNTIF(LCC11:LCC87,"Adjudicación Directa")</f>
        <v>0</v>
      </c>
      <c r="LCD2" s="2">
        <f>COUNTIF(LCD11:LCD87,"Adjudicación Directa")</f>
        <v>0</v>
      </c>
      <c r="LCE2" s="2">
        <f>COUNTIF(LCE11:LCE87,"Adjudicación Directa")</f>
        <v>0</v>
      </c>
      <c r="LCF2" s="2">
        <f>COUNTIF(LCF11:LCF87,"Adjudicación Directa")</f>
        <v>0</v>
      </c>
      <c r="LCG2" s="2">
        <f>COUNTIF(LCG11:LCG87,"Adjudicación Directa")</f>
        <v>0</v>
      </c>
      <c r="LCH2" s="2">
        <f>COUNTIF(LCH11:LCH87,"Adjudicación Directa")</f>
        <v>0</v>
      </c>
      <c r="LCI2" s="2">
        <f>COUNTIF(LCI11:LCI87,"Adjudicación Directa")</f>
        <v>0</v>
      </c>
      <c r="LCJ2" s="2">
        <f>COUNTIF(LCJ11:LCJ87,"Adjudicación Directa")</f>
        <v>0</v>
      </c>
      <c r="LCK2" s="2">
        <f>COUNTIF(LCK11:LCK87,"Adjudicación Directa")</f>
        <v>0</v>
      </c>
      <c r="LCL2" s="2">
        <f>COUNTIF(LCL11:LCL87,"Adjudicación Directa")</f>
        <v>0</v>
      </c>
      <c r="LCM2" s="2">
        <f>COUNTIF(LCM11:LCM87,"Adjudicación Directa")</f>
        <v>0</v>
      </c>
      <c r="LCN2" s="2">
        <f>COUNTIF(LCN11:LCN87,"Adjudicación Directa")</f>
        <v>0</v>
      </c>
      <c r="LCO2" s="2">
        <f>COUNTIF(LCO11:LCO87,"Adjudicación Directa")</f>
        <v>0</v>
      </c>
      <c r="LCP2" s="2">
        <f>COUNTIF(LCP11:LCP87,"Adjudicación Directa")</f>
        <v>0</v>
      </c>
      <c r="LCQ2" s="2">
        <f>COUNTIF(LCQ11:LCQ87,"Adjudicación Directa")</f>
        <v>0</v>
      </c>
      <c r="LCR2" s="2">
        <f>COUNTIF(LCR11:LCR87,"Adjudicación Directa")</f>
        <v>0</v>
      </c>
      <c r="LCS2" s="2">
        <f>COUNTIF(LCS11:LCS87,"Adjudicación Directa")</f>
        <v>0</v>
      </c>
      <c r="LCT2" s="2">
        <f>COUNTIF(LCT11:LCT87,"Adjudicación Directa")</f>
        <v>0</v>
      </c>
      <c r="LCU2" s="2">
        <f>COUNTIF(LCU11:LCU87,"Adjudicación Directa")</f>
        <v>0</v>
      </c>
      <c r="LCV2" s="2">
        <f>COUNTIF(LCV11:LCV87,"Adjudicación Directa")</f>
        <v>0</v>
      </c>
      <c r="LCW2" s="2">
        <f>COUNTIF(LCW11:LCW87,"Adjudicación Directa")</f>
        <v>0</v>
      </c>
      <c r="LCX2" s="2">
        <f>COUNTIF(LCX11:LCX87,"Adjudicación Directa")</f>
        <v>0</v>
      </c>
      <c r="LCY2" s="2">
        <f>COUNTIF(LCY11:LCY87,"Adjudicación Directa")</f>
        <v>0</v>
      </c>
      <c r="LCZ2" s="2">
        <f>COUNTIF(LCZ11:LCZ87,"Adjudicación Directa")</f>
        <v>0</v>
      </c>
      <c r="LDA2" s="2">
        <f>COUNTIF(LDA11:LDA87,"Adjudicación Directa")</f>
        <v>0</v>
      </c>
      <c r="LDB2" s="2">
        <f>COUNTIF(LDB11:LDB87,"Adjudicación Directa")</f>
        <v>0</v>
      </c>
      <c r="LDC2" s="2">
        <f>COUNTIF(LDC11:LDC87,"Adjudicación Directa")</f>
        <v>0</v>
      </c>
      <c r="LDD2" s="2">
        <f>COUNTIF(LDD11:LDD87,"Adjudicación Directa")</f>
        <v>0</v>
      </c>
      <c r="LDE2" s="2">
        <f>COUNTIF(LDE11:LDE87,"Adjudicación Directa")</f>
        <v>0</v>
      </c>
      <c r="LDF2" s="2">
        <f>COUNTIF(LDF11:LDF87,"Adjudicación Directa")</f>
        <v>0</v>
      </c>
      <c r="LDG2" s="2">
        <f>COUNTIF(LDG11:LDG87,"Adjudicación Directa")</f>
        <v>0</v>
      </c>
      <c r="LDH2" s="2">
        <f>COUNTIF(LDH11:LDH87,"Adjudicación Directa")</f>
        <v>0</v>
      </c>
      <c r="LDI2" s="2">
        <f>COUNTIF(LDI11:LDI87,"Adjudicación Directa")</f>
        <v>0</v>
      </c>
      <c r="LDJ2" s="2">
        <f>COUNTIF(LDJ11:LDJ87,"Adjudicación Directa")</f>
        <v>0</v>
      </c>
      <c r="LDK2" s="2">
        <f>COUNTIF(LDK11:LDK87,"Adjudicación Directa")</f>
        <v>0</v>
      </c>
      <c r="LDL2" s="2">
        <f>COUNTIF(LDL11:LDL87,"Adjudicación Directa")</f>
        <v>0</v>
      </c>
      <c r="LDM2" s="2">
        <f>COUNTIF(LDM11:LDM87,"Adjudicación Directa")</f>
        <v>0</v>
      </c>
      <c r="LDN2" s="2">
        <f>COUNTIF(LDN11:LDN87,"Adjudicación Directa")</f>
        <v>0</v>
      </c>
      <c r="LDO2" s="2">
        <f>COUNTIF(LDO11:LDO87,"Adjudicación Directa")</f>
        <v>0</v>
      </c>
      <c r="LDP2" s="2">
        <f>COUNTIF(LDP11:LDP87,"Adjudicación Directa")</f>
        <v>0</v>
      </c>
      <c r="LDQ2" s="2">
        <f>COUNTIF(LDQ11:LDQ87,"Adjudicación Directa")</f>
        <v>0</v>
      </c>
      <c r="LDR2" s="2">
        <f>COUNTIF(LDR11:LDR87,"Adjudicación Directa")</f>
        <v>0</v>
      </c>
      <c r="LDS2" s="2">
        <f>COUNTIF(LDS11:LDS87,"Adjudicación Directa")</f>
        <v>0</v>
      </c>
      <c r="LDT2" s="2">
        <f>COUNTIF(LDT11:LDT87,"Adjudicación Directa")</f>
        <v>0</v>
      </c>
      <c r="LDU2" s="2">
        <f>COUNTIF(LDU11:LDU87,"Adjudicación Directa")</f>
        <v>0</v>
      </c>
      <c r="LDV2" s="2">
        <f>COUNTIF(LDV11:LDV87,"Adjudicación Directa")</f>
        <v>0</v>
      </c>
      <c r="LDW2" s="2">
        <f>COUNTIF(LDW11:LDW87,"Adjudicación Directa")</f>
        <v>0</v>
      </c>
      <c r="LDX2" s="2">
        <f>COUNTIF(LDX11:LDX87,"Adjudicación Directa")</f>
        <v>0</v>
      </c>
      <c r="LDY2" s="2">
        <f>COUNTIF(LDY11:LDY87,"Adjudicación Directa")</f>
        <v>0</v>
      </c>
      <c r="LDZ2" s="2">
        <f>COUNTIF(LDZ11:LDZ87,"Adjudicación Directa")</f>
        <v>0</v>
      </c>
      <c r="LEA2" s="2">
        <f>COUNTIF(LEA11:LEA87,"Adjudicación Directa")</f>
        <v>0</v>
      </c>
      <c r="LEB2" s="2">
        <f>COUNTIF(LEB11:LEB87,"Adjudicación Directa")</f>
        <v>0</v>
      </c>
      <c r="LEC2" s="2">
        <f>COUNTIF(LEC11:LEC87,"Adjudicación Directa")</f>
        <v>0</v>
      </c>
      <c r="LED2" s="2">
        <f>COUNTIF(LED11:LED87,"Adjudicación Directa")</f>
        <v>0</v>
      </c>
      <c r="LEE2" s="2">
        <f>COUNTIF(LEE11:LEE87,"Adjudicación Directa")</f>
        <v>0</v>
      </c>
      <c r="LEF2" s="2">
        <f>COUNTIF(LEF11:LEF87,"Adjudicación Directa")</f>
        <v>0</v>
      </c>
      <c r="LEG2" s="2">
        <f>COUNTIF(LEG11:LEG87,"Adjudicación Directa")</f>
        <v>0</v>
      </c>
      <c r="LEH2" s="2">
        <f>COUNTIF(LEH11:LEH87,"Adjudicación Directa")</f>
        <v>0</v>
      </c>
      <c r="LEI2" s="2">
        <f>COUNTIF(LEI11:LEI87,"Adjudicación Directa")</f>
        <v>0</v>
      </c>
      <c r="LEJ2" s="2">
        <f>COUNTIF(LEJ11:LEJ87,"Adjudicación Directa")</f>
        <v>0</v>
      </c>
      <c r="LEK2" s="2">
        <f>COUNTIF(LEK11:LEK87,"Adjudicación Directa")</f>
        <v>0</v>
      </c>
      <c r="LEL2" s="2">
        <f>COUNTIF(LEL11:LEL87,"Adjudicación Directa")</f>
        <v>0</v>
      </c>
      <c r="LEM2" s="2">
        <f>COUNTIF(LEM11:LEM87,"Adjudicación Directa")</f>
        <v>0</v>
      </c>
      <c r="LEN2" s="2">
        <f>COUNTIF(LEN11:LEN87,"Adjudicación Directa")</f>
        <v>0</v>
      </c>
      <c r="LEO2" s="2">
        <f>COUNTIF(LEO11:LEO87,"Adjudicación Directa")</f>
        <v>0</v>
      </c>
      <c r="LEP2" s="2">
        <f>COUNTIF(LEP11:LEP87,"Adjudicación Directa")</f>
        <v>0</v>
      </c>
      <c r="LEQ2" s="2">
        <f>COUNTIF(LEQ11:LEQ87,"Adjudicación Directa")</f>
        <v>0</v>
      </c>
      <c r="LER2" s="2">
        <f>COUNTIF(LER11:LER87,"Adjudicación Directa")</f>
        <v>0</v>
      </c>
      <c r="LES2" s="2">
        <f>COUNTIF(LES11:LES87,"Adjudicación Directa")</f>
        <v>0</v>
      </c>
      <c r="LET2" s="2">
        <f>COUNTIF(LET11:LET87,"Adjudicación Directa")</f>
        <v>0</v>
      </c>
      <c r="LEU2" s="2">
        <f>COUNTIF(LEU11:LEU87,"Adjudicación Directa")</f>
        <v>0</v>
      </c>
      <c r="LEV2" s="2">
        <f>COUNTIF(LEV11:LEV87,"Adjudicación Directa")</f>
        <v>0</v>
      </c>
      <c r="LEW2" s="2">
        <f>COUNTIF(LEW11:LEW87,"Adjudicación Directa")</f>
        <v>0</v>
      </c>
      <c r="LEX2" s="2">
        <f>COUNTIF(LEX11:LEX87,"Adjudicación Directa")</f>
        <v>0</v>
      </c>
      <c r="LEY2" s="2">
        <f>COUNTIF(LEY11:LEY87,"Adjudicación Directa")</f>
        <v>0</v>
      </c>
      <c r="LEZ2" s="2">
        <f>COUNTIF(LEZ11:LEZ87,"Adjudicación Directa")</f>
        <v>0</v>
      </c>
      <c r="LFA2" s="2">
        <f>COUNTIF(LFA11:LFA87,"Adjudicación Directa")</f>
        <v>0</v>
      </c>
      <c r="LFB2" s="2">
        <f>COUNTIF(LFB11:LFB87,"Adjudicación Directa")</f>
        <v>0</v>
      </c>
      <c r="LFC2" s="2">
        <f>COUNTIF(LFC11:LFC87,"Adjudicación Directa")</f>
        <v>0</v>
      </c>
      <c r="LFD2" s="2">
        <f>COUNTIF(LFD11:LFD87,"Adjudicación Directa")</f>
        <v>0</v>
      </c>
      <c r="LFE2" s="2">
        <f>COUNTIF(LFE11:LFE87,"Adjudicación Directa")</f>
        <v>0</v>
      </c>
      <c r="LFF2" s="2">
        <f>COUNTIF(LFF11:LFF87,"Adjudicación Directa")</f>
        <v>0</v>
      </c>
      <c r="LFG2" s="2">
        <f>COUNTIF(LFG11:LFG87,"Adjudicación Directa")</f>
        <v>0</v>
      </c>
      <c r="LFH2" s="2">
        <f>COUNTIF(LFH11:LFH87,"Adjudicación Directa")</f>
        <v>0</v>
      </c>
      <c r="LFI2" s="2">
        <f>COUNTIF(LFI11:LFI87,"Adjudicación Directa")</f>
        <v>0</v>
      </c>
      <c r="LFJ2" s="2">
        <f>COUNTIF(LFJ11:LFJ87,"Adjudicación Directa")</f>
        <v>0</v>
      </c>
      <c r="LFK2" s="2">
        <f>COUNTIF(LFK11:LFK87,"Adjudicación Directa")</f>
        <v>0</v>
      </c>
      <c r="LFL2" s="2">
        <f>COUNTIF(LFL11:LFL87,"Adjudicación Directa")</f>
        <v>0</v>
      </c>
      <c r="LFM2" s="2">
        <f>COUNTIF(LFM11:LFM87,"Adjudicación Directa")</f>
        <v>0</v>
      </c>
      <c r="LFN2" s="2">
        <f>COUNTIF(LFN11:LFN87,"Adjudicación Directa")</f>
        <v>0</v>
      </c>
      <c r="LFO2" s="2">
        <f>COUNTIF(LFO11:LFO87,"Adjudicación Directa")</f>
        <v>0</v>
      </c>
      <c r="LFP2" s="2">
        <f>COUNTIF(LFP11:LFP87,"Adjudicación Directa")</f>
        <v>0</v>
      </c>
      <c r="LFQ2" s="2">
        <f>COUNTIF(LFQ11:LFQ87,"Adjudicación Directa")</f>
        <v>0</v>
      </c>
      <c r="LFR2" s="2">
        <f>COUNTIF(LFR11:LFR87,"Adjudicación Directa")</f>
        <v>0</v>
      </c>
      <c r="LFS2" s="2">
        <f>COUNTIF(LFS11:LFS87,"Adjudicación Directa")</f>
        <v>0</v>
      </c>
      <c r="LFT2" s="2">
        <f>COUNTIF(LFT11:LFT87,"Adjudicación Directa")</f>
        <v>0</v>
      </c>
      <c r="LFU2" s="2">
        <f>COUNTIF(LFU11:LFU87,"Adjudicación Directa")</f>
        <v>0</v>
      </c>
      <c r="LFV2" s="2">
        <f>COUNTIF(LFV11:LFV87,"Adjudicación Directa")</f>
        <v>0</v>
      </c>
      <c r="LFW2" s="2">
        <f>COUNTIF(LFW11:LFW87,"Adjudicación Directa")</f>
        <v>0</v>
      </c>
      <c r="LFX2" s="2">
        <f>COUNTIF(LFX11:LFX87,"Adjudicación Directa")</f>
        <v>0</v>
      </c>
      <c r="LFY2" s="2">
        <f>COUNTIF(LFY11:LFY87,"Adjudicación Directa")</f>
        <v>0</v>
      </c>
      <c r="LFZ2" s="2">
        <f>COUNTIF(LFZ11:LFZ87,"Adjudicación Directa")</f>
        <v>0</v>
      </c>
      <c r="LGA2" s="2">
        <f>COUNTIF(LGA11:LGA87,"Adjudicación Directa")</f>
        <v>0</v>
      </c>
      <c r="LGB2" s="2">
        <f>COUNTIF(LGB11:LGB87,"Adjudicación Directa")</f>
        <v>0</v>
      </c>
      <c r="LGC2" s="2">
        <f>COUNTIF(LGC11:LGC87,"Adjudicación Directa")</f>
        <v>0</v>
      </c>
      <c r="LGD2" s="2">
        <f>COUNTIF(LGD11:LGD87,"Adjudicación Directa")</f>
        <v>0</v>
      </c>
      <c r="LGE2" s="2">
        <f>COUNTIF(LGE11:LGE87,"Adjudicación Directa")</f>
        <v>0</v>
      </c>
      <c r="LGF2" s="2">
        <f>COUNTIF(LGF11:LGF87,"Adjudicación Directa")</f>
        <v>0</v>
      </c>
      <c r="LGG2" s="2">
        <f>COUNTIF(LGG11:LGG87,"Adjudicación Directa")</f>
        <v>0</v>
      </c>
      <c r="LGH2" s="2">
        <f>COUNTIF(LGH11:LGH87,"Adjudicación Directa")</f>
        <v>0</v>
      </c>
      <c r="LGI2" s="2">
        <f>COUNTIF(LGI11:LGI87,"Adjudicación Directa")</f>
        <v>0</v>
      </c>
      <c r="LGJ2" s="2">
        <f>COUNTIF(LGJ11:LGJ87,"Adjudicación Directa")</f>
        <v>0</v>
      </c>
      <c r="LGK2" s="2">
        <f>COUNTIF(LGK11:LGK87,"Adjudicación Directa")</f>
        <v>0</v>
      </c>
      <c r="LGL2" s="2">
        <f>COUNTIF(LGL11:LGL87,"Adjudicación Directa")</f>
        <v>0</v>
      </c>
      <c r="LGM2" s="2">
        <f>COUNTIF(LGM11:LGM87,"Adjudicación Directa")</f>
        <v>0</v>
      </c>
      <c r="LGN2" s="2">
        <f>COUNTIF(LGN11:LGN87,"Adjudicación Directa")</f>
        <v>0</v>
      </c>
      <c r="LGO2" s="2">
        <f>COUNTIF(LGO11:LGO87,"Adjudicación Directa")</f>
        <v>0</v>
      </c>
      <c r="LGP2" s="2">
        <f>COUNTIF(LGP11:LGP87,"Adjudicación Directa")</f>
        <v>0</v>
      </c>
      <c r="LGQ2" s="2">
        <f>COUNTIF(LGQ11:LGQ87,"Adjudicación Directa")</f>
        <v>0</v>
      </c>
      <c r="LGR2" s="2">
        <f>COUNTIF(LGR11:LGR87,"Adjudicación Directa")</f>
        <v>0</v>
      </c>
      <c r="LGS2" s="2">
        <f>COUNTIF(LGS11:LGS87,"Adjudicación Directa")</f>
        <v>0</v>
      </c>
      <c r="LGT2" s="2">
        <f>COUNTIF(LGT11:LGT87,"Adjudicación Directa")</f>
        <v>0</v>
      </c>
      <c r="LGU2" s="2">
        <f>COUNTIF(LGU11:LGU87,"Adjudicación Directa")</f>
        <v>0</v>
      </c>
      <c r="LGV2" s="2">
        <f>COUNTIF(LGV11:LGV87,"Adjudicación Directa")</f>
        <v>0</v>
      </c>
      <c r="LGW2" s="2">
        <f>COUNTIF(LGW11:LGW87,"Adjudicación Directa")</f>
        <v>0</v>
      </c>
      <c r="LGX2" s="2">
        <f>COUNTIF(LGX11:LGX87,"Adjudicación Directa")</f>
        <v>0</v>
      </c>
      <c r="LGY2" s="2">
        <f>COUNTIF(LGY11:LGY87,"Adjudicación Directa")</f>
        <v>0</v>
      </c>
      <c r="LGZ2" s="2">
        <f>COUNTIF(LGZ11:LGZ87,"Adjudicación Directa")</f>
        <v>0</v>
      </c>
      <c r="LHA2" s="2">
        <f>COUNTIF(LHA11:LHA87,"Adjudicación Directa")</f>
        <v>0</v>
      </c>
      <c r="LHB2" s="2">
        <f>COUNTIF(LHB11:LHB87,"Adjudicación Directa")</f>
        <v>0</v>
      </c>
      <c r="LHC2" s="2">
        <f>COUNTIF(LHC11:LHC87,"Adjudicación Directa")</f>
        <v>0</v>
      </c>
      <c r="LHD2" s="2">
        <f>COUNTIF(LHD11:LHD87,"Adjudicación Directa")</f>
        <v>0</v>
      </c>
      <c r="LHE2" s="2">
        <f>COUNTIF(LHE11:LHE87,"Adjudicación Directa")</f>
        <v>0</v>
      </c>
      <c r="LHF2" s="2">
        <f>COUNTIF(LHF11:LHF87,"Adjudicación Directa")</f>
        <v>0</v>
      </c>
      <c r="LHG2" s="2">
        <f>COUNTIF(LHG11:LHG87,"Adjudicación Directa")</f>
        <v>0</v>
      </c>
      <c r="LHH2" s="2">
        <f>COUNTIF(LHH11:LHH87,"Adjudicación Directa")</f>
        <v>0</v>
      </c>
      <c r="LHI2" s="2">
        <f>COUNTIF(LHI11:LHI87,"Adjudicación Directa")</f>
        <v>0</v>
      </c>
      <c r="LHJ2" s="2">
        <f>COUNTIF(LHJ11:LHJ87,"Adjudicación Directa")</f>
        <v>0</v>
      </c>
      <c r="LHK2" s="2">
        <f>COUNTIF(LHK11:LHK87,"Adjudicación Directa")</f>
        <v>0</v>
      </c>
      <c r="LHL2" s="2">
        <f>COUNTIF(LHL11:LHL87,"Adjudicación Directa")</f>
        <v>0</v>
      </c>
      <c r="LHM2" s="2">
        <f>COUNTIF(LHM11:LHM87,"Adjudicación Directa")</f>
        <v>0</v>
      </c>
      <c r="LHN2" s="2">
        <f>COUNTIF(LHN11:LHN87,"Adjudicación Directa")</f>
        <v>0</v>
      </c>
      <c r="LHO2" s="2">
        <f>COUNTIF(LHO11:LHO87,"Adjudicación Directa")</f>
        <v>0</v>
      </c>
      <c r="LHP2" s="2">
        <f>COUNTIF(LHP11:LHP87,"Adjudicación Directa")</f>
        <v>0</v>
      </c>
      <c r="LHQ2" s="2">
        <f>COUNTIF(LHQ11:LHQ87,"Adjudicación Directa")</f>
        <v>0</v>
      </c>
      <c r="LHR2" s="2">
        <f>COUNTIF(LHR11:LHR87,"Adjudicación Directa")</f>
        <v>0</v>
      </c>
      <c r="LHS2" s="2">
        <f>COUNTIF(LHS11:LHS87,"Adjudicación Directa")</f>
        <v>0</v>
      </c>
      <c r="LHT2" s="2">
        <f>COUNTIF(LHT11:LHT87,"Adjudicación Directa")</f>
        <v>0</v>
      </c>
      <c r="LHU2" s="2">
        <f>COUNTIF(LHU11:LHU87,"Adjudicación Directa")</f>
        <v>0</v>
      </c>
      <c r="LHV2" s="2">
        <f>COUNTIF(LHV11:LHV87,"Adjudicación Directa")</f>
        <v>0</v>
      </c>
      <c r="LHW2" s="2">
        <f>COUNTIF(LHW11:LHW87,"Adjudicación Directa")</f>
        <v>0</v>
      </c>
      <c r="LHX2" s="2">
        <f>COUNTIF(LHX11:LHX87,"Adjudicación Directa")</f>
        <v>0</v>
      </c>
      <c r="LHY2" s="2">
        <f>COUNTIF(LHY11:LHY87,"Adjudicación Directa")</f>
        <v>0</v>
      </c>
      <c r="LHZ2" s="2">
        <f>COUNTIF(LHZ11:LHZ87,"Adjudicación Directa")</f>
        <v>0</v>
      </c>
      <c r="LIA2" s="2">
        <f>COUNTIF(LIA11:LIA87,"Adjudicación Directa")</f>
        <v>0</v>
      </c>
      <c r="LIB2" s="2">
        <f>COUNTIF(LIB11:LIB87,"Adjudicación Directa")</f>
        <v>0</v>
      </c>
      <c r="LIC2" s="2">
        <f>COUNTIF(LIC11:LIC87,"Adjudicación Directa")</f>
        <v>0</v>
      </c>
      <c r="LID2" s="2">
        <f>COUNTIF(LID11:LID87,"Adjudicación Directa")</f>
        <v>0</v>
      </c>
      <c r="LIE2" s="2">
        <f>COUNTIF(LIE11:LIE87,"Adjudicación Directa")</f>
        <v>0</v>
      </c>
      <c r="LIF2" s="2">
        <f>COUNTIF(LIF11:LIF87,"Adjudicación Directa")</f>
        <v>0</v>
      </c>
      <c r="LIG2" s="2">
        <f>COUNTIF(LIG11:LIG87,"Adjudicación Directa")</f>
        <v>0</v>
      </c>
      <c r="LIH2" s="2">
        <f>COUNTIF(LIH11:LIH87,"Adjudicación Directa")</f>
        <v>0</v>
      </c>
      <c r="LII2" s="2">
        <f>COUNTIF(LII11:LII87,"Adjudicación Directa")</f>
        <v>0</v>
      </c>
      <c r="LIJ2" s="2">
        <f>COUNTIF(LIJ11:LIJ87,"Adjudicación Directa")</f>
        <v>0</v>
      </c>
      <c r="LIK2" s="2">
        <f>COUNTIF(LIK11:LIK87,"Adjudicación Directa")</f>
        <v>0</v>
      </c>
      <c r="LIL2" s="2">
        <f>COUNTIF(LIL11:LIL87,"Adjudicación Directa")</f>
        <v>0</v>
      </c>
      <c r="LIM2" s="2">
        <f>COUNTIF(LIM11:LIM87,"Adjudicación Directa")</f>
        <v>0</v>
      </c>
      <c r="LIN2" s="2">
        <f>COUNTIF(LIN11:LIN87,"Adjudicación Directa")</f>
        <v>0</v>
      </c>
      <c r="LIO2" s="2">
        <f>COUNTIF(LIO11:LIO87,"Adjudicación Directa")</f>
        <v>0</v>
      </c>
      <c r="LIP2" s="2">
        <f>COUNTIF(LIP11:LIP87,"Adjudicación Directa")</f>
        <v>0</v>
      </c>
      <c r="LIQ2" s="2">
        <f>COUNTIF(LIQ11:LIQ87,"Adjudicación Directa")</f>
        <v>0</v>
      </c>
      <c r="LIR2" s="2">
        <f>COUNTIF(LIR11:LIR87,"Adjudicación Directa")</f>
        <v>0</v>
      </c>
      <c r="LIS2" s="2">
        <f>COUNTIF(LIS11:LIS87,"Adjudicación Directa")</f>
        <v>0</v>
      </c>
      <c r="LIT2" s="2">
        <f>COUNTIF(LIT11:LIT87,"Adjudicación Directa")</f>
        <v>0</v>
      </c>
      <c r="LIU2" s="2">
        <f>COUNTIF(LIU11:LIU87,"Adjudicación Directa")</f>
        <v>0</v>
      </c>
      <c r="LIV2" s="2">
        <f>COUNTIF(LIV11:LIV87,"Adjudicación Directa")</f>
        <v>0</v>
      </c>
      <c r="LIW2" s="2">
        <f>COUNTIF(LIW11:LIW87,"Adjudicación Directa")</f>
        <v>0</v>
      </c>
      <c r="LIX2" s="2">
        <f>COUNTIF(LIX11:LIX87,"Adjudicación Directa")</f>
        <v>0</v>
      </c>
      <c r="LIY2" s="2">
        <f>COUNTIF(LIY11:LIY87,"Adjudicación Directa")</f>
        <v>0</v>
      </c>
      <c r="LIZ2" s="2">
        <f>COUNTIF(LIZ11:LIZ87,"Adjudicación Directa")</f>
        <v>0</v>
      </c>
      <c r="LJA2" s="2">
        <f>COUNTIF(LJA11:LJA87,"Adjudicación Directa")</f>
        <v>0</v>
      </c>
      <c r="LJB2" s="2">
        <f>COUNTIF(LJB11:LJB87,"Adjudicación Directa")</f>
        <v>0</v>
      </c>
      <c r="LJC2" s="2">
        <f>COUNTIF(LJC11:LJC87,"Adjudicación Directa")</f>
        <v>0</v>
      </c>
      <c r="LJD2" s="2">
        <f>COUNTIF(LJD11:LJD87,"Adjudicación Directa")</f>
        <v>0</v>
      </c>
      <c r="LJE2" s="2">
        <f>COUNTIF(LJE11:LJE87,"Adjudicación Directa")</f>
        <v>0</v>
      </c>
      <c r="LJF2" s="2">
        <f>COUNTIF(LJF11:LJF87,"Adjudicación Directa")</f>
        <v>0</v>
      </c>
      <c r="LJG2" s="2">
        <f>COUNTIF(LJG11:LJG87,"Adjudicación Directa")</f>
        <v>0</v>
      </c>
      <c r="LJH2" s="2">
        <f>COUNTIF(LJH11:LJH87,"Adjudicación Directa")</f>
        <v>0</v>
      </c>
      <c r="LJI2" s="2">
        <f>COUNTIF(LJI11:LJI87,"Adjudicación Directa")</f>
        <v>0</v>
      </c>
      <c r="LJJ2" s="2">
        <f>COUNTIF(LJJ11:LJJ87,"Adjudicación Directa")</f>
        <v>0</v>
      </c>
      <c r="LJK2" s="2">
        <f>COUNTIF(LJK11:LJK87,"Adjudicación Directa")</f>
        <v>0</v>
      </c>
      <c r="LJL2" s="2">
        <f>COUNTIF(LJL11:LJL87,"Adjudicación Directa")</f>
        <v>0</v>
      </c>
      <c r="LJM2" s="2">
        <f>COUNTIF(LJM11:LJM87,"Adjudicación Directa")</f>
        <v>0</v>
      </c>
      <c r="LJN2" s="2">
        <f>COUNTIF(LJN11:LJN87,"Adjudicación Directa")</f>
        <v>0</v>
      </c>
      <c r="LJO2" s="2">
        <f>COUNTIF(LJO11:LJO87,"Adjudicación Directa")</f>
        <v>0</v>
      </c>
      <c r="LJP2" s="2">
        <f>COUNTIF(LJP11:LJP87,"Adjudicación Directa")</f>
        <v>0</v>
      </c>
      <c r="LJQ2" s="2">
        <f>COUNTIF(LJQ11:LJQ87,"Adjudicación Directa")</f>
        <v>0</v>
      </c>
      <c r="LJR2" s="2">
        <f>COUNTIF(LJR11:LJR87,"Adjudicación Directa")</f>
        <v>0</v>
      </c>
      <c r="LJS2" s="2">
        <f>COUNTIF(LJS11:LJS87,"Adjudicación Directa")</f>
        <v>0</v>
      </c>
      <c r="LJT2" s="2">
        <f>COUNTIF(LJT11:LJT87,"Adjudicación Directa")</f>
        <v>0</v>
      </c>
      <c r="LJU2" s="2">
        <f>COUNTIF(LJU11:LJU87,"Adjudicación Directa")</f>
        <v>0</v>
      </c>
      <c r="LJV2" s="2">
        <f>COUNTIF(LJV11:LJV87,"Adjudicación Directa")</f>
        <v>0</v>
      </c>
      <c r="LJW2" s="2">
        <f>COUNTIF(LJW11:LJW87,"Adjudicación Directa")</f>
        <v>0</v>
      </c>
      <c r="LJX2" s="2">
        <f>COUNTIF(LJX11:LJX87,"Adjudicación Directa")</f>
        <v>0</v>
      </c>
      <c r="LJY2" s="2">
        <f>COUNTIF(LJY11:LJY87,"Adjudicación Directa")</f>
        <v>0</v>
      </c>
      <c r="LJZ2" s="2">
        <f>COUNTIF(LJZ11:LJZ87,"Adjudicación Directa")</f>
        <v>0</v>
      </c>
      <c r="LKA2" s="2">
        <f>COUNTIF(LKA11:LKA87,"Adjudicación Directa")</f>
        <v>0</v>
      </c>
      <c r="LKB2" s="2">
        <f>COUNTIF(LKB11:LKB87,"Adjudicación Directa")</f>
        <v>0</v>
      </c>
      <c r="LKC2" s="2">
        <f>COUNTIF(LKC11:LKC87,"Adjudicación Directa")</f>
        <v>0</v>
      </c>
      <c r="LKD2" s="2">
        <f>COUNTIF(LKD11:LKD87,"Adjudicación Directa")</f>
        <v>0</v>
      </c>
      <c r="LKE2" s="2">
        <f>COUNTIF(LKE11:LKE87,"Adjudicación Directa")</f>
        <v>0</v>
      </c>
      <c r="LKF2" s="2">
        <f>COUNTIF(LKF11:LKF87,"Adjudicación Directa")</f>
        <v>0</v>
      </c>
      <c r="LKG2" s="2">
        <f>COUNTIF(LKG11:LKG87,"Adjudicación Directa")</f>
        <v>0</v>
      </c>
      <c r="LKH2" s="2">
        <f>COUNTIF(LKH11:LKH87,"Adjudicación Directa")</f>
        <v>0</v>
      </c>
      <c r="LKI2" s="2">
        <f>COUNTIF(LKI11:LKI87,"Adjudicación Directa")</f>
        <v>0</v>
      </c>
      <c r="LKJ2" s="2">
        <f>COUNTIF(LKJ11:LKJ87,"Adjudicación Directa")</f>
        <v>0</v>
      </c>
      <c r="LKK2" s="2">
        <f>COUNTIF(LKK11:LKK87,"Adjudicación Directa")</f>
        <v>0</v>
      </c>
      <c r="LKL2" s="2">
        <f>COUNTIF(LKL11:LKL87,"Adjudicación Directa")</f>
        <v>0</v>
      </c>
      <c r="LKM2" s="2">
        <f>COUNTIF(LKM11:LKM87,"Adjudicación Directa")</f>
        <v>0</v>
      </c>
      <c r="LKN2" s="2">
        <f>COUNTIF(LKN11:LKN87,"Adjudicación Directa")</f>
        <v>0</v>
      </c>
      <c r="LKO2" s="2">
        <f>COUNTIF(LKO11:LKO87,"Adjudicación Directa")</f>
        <v>0</v>
      </c>
      <c r="LKP2" s="2">
        <f>COUNTIF(LKP11:LKP87,"Adjudicación Directa")</f>
        <v>0</v>
      </c>
      <c r="LKQ2" s="2">
        <f>COUNTIF(LKQ11:LKQ87,"Adjudicación Directa")</f>
        <v>0</v>
      </c>
      <c r="LKR2" s="2">
        <f>COUNTIF(LKR11:LKR87,"Adjudicación Directa")</f>
        <v>0</v>
      </c>
      <c r="LKS2" s="2">
        <f>COUNTIF(LKS11:LKS87,"Adjudicación Directa")</f>
        <v>0</v>
      </c>
      <c r="LKT2" s="2">
        <f>COUNTIF(LKT11:LKT87,"Adjudicación Directa")</f>
        <v>0</v>
      </c>
      <c r="LKU2" s="2">
        <f>COUNTIF(LKU11:LKU87,"Adjudicación Directa")</f>
        <v>0</v>
      </c>
      <c r="LKV2" s="2">
        <f>COUNTIF(LKV11:LKV87,"Adjudicación Directa")</f>
        <v>0</v>
      </c>
      <c r="LKW2" s="2">
        <f>COUNTIF(LKW11:LKW87,"Adjudicación Directa")</f>
        <v>0</v>
      </c>
      <c r="LKX2" s="2">
        <f>COUNTIF(LKX11:LKX87,"Adjudicación Directa")</f>
        <v>0</v>
      </c>
      <c r="LKY2" s="2">
        <f>COUNTIF(LKY11:LKY87,"Adjudicación Directa")</f>
        <v>0</v>
      </c>
      <c r="LKZ2" s="2">
        <f>COUNTIF(LKZ11:LKZ87,"Adjudicación Directa")</f>
        <v>0</v>
      </c>
      <c r="LLA2" s="2">
        <f>COUNTIF(LLA11:LLA87,"Adjudicación Directa")</f>
        <v>0</v>
      </c>
      <c r="LLB2" s="2">
        <f>COUNTIF(LLB11:LLB87,"Adjudicación Directa")</f>
        <v>0</v>
      </c>
      <c r="LLC2" s="2">
        <f>COUNTIF(LLC11:LLC87,"Adjudicación Directa")</f>
        <v>0</v>
      </c>
      <c r="LLD2" s="2">
        <f>COUNTIF(LLD11:LLD87,"Adjudicación Directa")</f>
        <v>0</v>
      </c>
      <c r="LLE2" s="2">
        <f>COUNTIF(LLE11:LLE87,"Adjudicación Directa")</f>
        <v>0</v>
      </c>
      <c r="LLF2" s="2">
        <f>COUNTIF(LLF11:LLF87,"Adjudicación Directa")</f>
        <v>0</v>
      </c>
      <c r="LLG2" s="2">
        <f>COUNTIF(LLG11:LLG87,"Adjudicación Directa")</f>
        <v>0</v>
      </c>
      <c r="LLH2" s="2">
        <f>COUNTIF(LLH11:LLH87,"Adjudicación Directa")</f>
        <v>0</v>
      </c>
      <c r="LLI2" s="2">
        <f>COUNTIF(LLI11:LLI87,"Adjudicación Directa")</f>
        <v>0</v>
      </c>
      <c r="LLJ2" s="2">
        <f>COUNTIF(LLJ11:LLJ87,"Adjudicación Directa")</f>
        <v>0</v>
      </c>
      <c r="LLK2" s="2">
        <f>COUNTIF(LLK11:LLK87,"Adjudicación Directa")</f>
        <v>0</v>
      </c>
      <c r="LLL2" s="2">
        <f>COUNTIF(LLL11:LLL87,"Adjudicación Directa")</f>
        <v>0</v>
      </c>
      <c r="LLM2" s="2">
        <f>COUNTIF(LLM11:LLM87,"Adjudicación Directa")</f>
        <v>0</v>
      </c>
      <c r="LLN2" s="2">
        <f>COUNTIF(LLN11:LLN87,"Adjudicación Directa")</f>
        <v>0</v>
      </c>
      <c r="LLO2" s="2">
        <f>COUNTIF(LLO11:LLO87,"Adjudicación Directa")</f>
        <v>0</v>
      </c>
      <c r="LLP2" s="2">
        <f>COUNTIF(LLP11:LLP87,"Adjudicación Directa")</f>
        <v>0</v>
      </c>
      <c r="LLQ2" s="2">
        <f>COUNTIF(LLQ11:LLQ87,"Adjudicación Directa")</f>
        <v>0</v>
      </c>
      <c r="LLR2" s="2">
        <f>COUNTIF(LLR11:LLR87,"Adjudicación Directa")</f>
        <v>0</v>
      </c>
      <c r="LLS2" s="2">
        <f>COUNTIF(LLS11:LLS87,"Adjudicación Directa")</f>
        <v>0</v>
      </c>
      <c r="LLT2" s="2">
        <f>COUNTIF(LLT11:LLT87,"Adjudicación Directa")</f>
        <v>0</v>
      </c>
      <c r="LLU2" s="2">
        <f>COUNTIF(LLU11:LLU87,"Adjudicación Directa")</f>
        <v>0</v>
      </c>
      <c r="LLV2" s="2">
        <f>COUNTIF(LLV11:LLV87,"Adjudicación Directa")</f>
        <v>0</v>
      </c>
      <c r="LLW2" s="2">
        <f>COUNTIF(LLW11:LLW87,"Adjudicación Directa")</f>
        <v>0</v>
      </c>
      <c r="LLX2" s="2">
        <f>COUNTIF(LLX11:LLX87,"Adjudicación Directa")</f>
        <v>0</v>
      </c>
      <c r="LLY2" s="2">
        <f>COUNTIF(LLY11:LLY87,"Adjudicación Directa")</f>
        <v>0</v>
      </c>
      <c r="LLZ2" s="2">
        <f>COUNTIF(LLZ11:LLZ87,"Adjudicación Directa")</f>
        <v>0</v>
      </c>
      <c r="LMA2" s="2">
        <f>COUNTIF(LMA11:LMA87,"Adjudicación Directa")</f>
        <v>0</v>
      </c>
      <c r="LMB2" s="2">
        <f>COUNTIF(LMB11:LMB87,"Adjudicación Directa")</f>
        <v>0</v>
      </c>
      <c r="LMC2" s="2">
        <f>COUNTIF(LMC11:LMC87,"Adjudicación Directa")</f>
        <v>0</v>
      </c>
      <c r="LMD2" s="2">
        <f>COUNTIF(LMD11:LMD87,"Adjudicación Directa")</f>
        <v>0</v>
      </c>
      <c r="LME2" s="2">
        <f>COUNTIF(LME11:LME87,"Adjudicación Directa")</f>
        <v>0</v>
      </c>
      <c r="LMF2" s="2">
        <f>COUNTIF(LMF11:LMF87,"Adjudicación Directa")</f>
        <v>0</v>
      </c>
      <c r="LMG2" s="2">
        <f>COUNTIF(LMG11:LMG87,"Adjudicación Directa")</f>
        <v>0</v>
      </c>
      <c r="LMH2" s="2">
        <f>COUNTIF(LMH11:LMH87,"Adjudicación Directa")</f>
        <v>0</v>
      </c>
      <c r="LMI2" s="2">
        <f>COUNTIF(LMI11:LMI87,"Adjudicación Directa")</f>
        <v>0</v>
      </c>
      <c r="LMJ2" s="2">
        <f>COUNTIF(LMJ11:LMJ87,"Adjudicación Directa")</f>
        <v>0</v>
      </c>
      <c r="LMK2" s="2">
        <f>COUNTIF(LMK11:LMK87,"Adjudicación Directa")</f>
        <v>0</v>
      </c>
      <c r="LML2" s="2">
        <f>COUNTIF(LML11:LML87,"Adjudicación Directa")</f>
        <v>0</v>
      </c>
      <c r="LMM2" s="2">
        <f>COUNTIF(LMM11:LMM87,"Adjudicación Directa")</f>
        <v>0</v>
      </c>
      <c r="LMN2" s="2">
        <f>COUNTIF(LMN11:LMN87,"Adjudicación Directa")</f>
        <v>0</v>
      </c>
      <c r="LMO2" s="2">
        <f>COUNTIF(LMO11:LMO87,"Adjudicación Directa")</f>
        <v>0</v>
      </c>
      <c r="LMP2" s="2">
        <f>COUNTIF(LMP11:LMP87,"Adjudicación Directa")</f>
        <v>0</v>
      </c>
      <c r="LMQ2" s="2">
        <f>COUNTIF(LMQ11:LMQ87,"Adjudicación Directa")</f>
        <v>0</v>
      </c>
      <c r="LMR2" s="2">
        <f>COUNTIF(LMR11:LMR87,"Adjudicación Directa")</f>
        <v>0</v>
      </c>
      <c r="LMS2" s="2">
        <f>COUNTIF(LMS11:LMS87,"Adjudicación Directa")</f>
        <v>0</v>
      </c>
      <c r="LMT2" s="2">
        <f>COUNTIF(LMT11:LMT87,"Adjudicación Directa")</f>
        <v>0</v>
      </c>
      <c r="LMU2" s="2">
        <f>COUNTIF(LMU11:LMU87,"Adjudicación Directa")</f>
        <v>0</v>
      </c>
      <c r="LMV2" s="2">
        <f>COUNTIF(LMV11:LMV87,"Adjudicación Directa")</f>
        <v>0</v>
      </c>
      <c r="LMW2" s="2">
        <f>COUNTIF(LMW11:LMW87,"Adjudicación Directa")</f>
        <v>0</v>
      </c>
      <c r="LMX2" s="2">
        <f>COUNTIF(LMX11:LMX87,"Adjudicación Directa")</f>
        <v>0</v>
      </c>
      <c r="LMY2" s="2">
        <f>COUNTIF(LMY11:LMY87,"Adjudicación Directa")</f>
        <v>0</v>
      </c>
      <c r="LMZ2" s="2">
        <f>COUNTIF(LMZ11:LMZ87,"Adjudicación Directa")</f>
        <v>0</v>
      </c>
      <c r="LNA2" s="2">
        <f>COUNTIF(LNA11:LNA87,"Adjudicación Directa")</f>
        <v>0</v>
      </c>
      <c r="LNB2" s="2">
        <f>COUNTIF(LNB11:LNB87,"Adjudicación Directa")</f>
        <v>0</v>
      </c>
      <c r="LNC2" s="2">
        <f>COUNTIF(LNC11:LNC87,"Adjudicación Directa")</f>
        <v>0</v>
      </c>
      <c r="LND2" s="2">
        <f>COUNTIF(LND11:LND87,"Adjudicación Directa")</f>
        <v>0</v>
      </c>
      <c r="LNE2" s="2">
        <f>COUNTIF(LNE11:LNE87,"Adjudicación Directa")</f>
        <v>0</v>
      </c>
      <c r="LNF2" s="2">
        <f>COUNTIF(LNF11:LNF87,"Adjudicación Directa")</f>
        <v>0</v>
      </c>
      <c r="LNG2" s="2">
        <f>COUNTIF(LNG11:LNG87,"Adjudicación Directa")</f>
        <v>0</v>
      </c>
      <c r="LNH2" s="2">
        <f>COUNTIF(LNH11:LNH87,"Adjudicación Directa")</f>
        <v>0</v>
      </c>
      <c r="LNI2" s="2">
        <f>COUNTIF(LNI11:LNI87,"Adjudicación Directa")</f>
        <v>0</v>
      </c>
      <c r="LNJ2" s="2">
        <f>COUNTIF(LNJ11:LNJ87,"Adjudicación Directa")</f>
        <v>0</v>
      </c>
      <c r="LNK2" s="2">
        <f>COUNTIF(LNK11:LNK87,"Adjudicación Directa")</f>
        <v>0</v>
      </c>
      <c r="LNL2" s="2">
        <f>COUNTIF(LNL11:LNL87,"Adjudicación Directa")</f>
        <v>0</v>
      </c>
      <c r="LNM2" s="2">
        <f>COUNTIF(LNM11:LNM87,"Adjudicación Directa")</f>
        <v>0</v>
      </c>
      <c r="LNN2" s="2">
        <f>COUNTIF(LNN11:LNN87,"Adjudicación Directa")</f>
        <v>0</v>
      </c>
      <c r="LNO2" s="2">
        <f>COUNTIF(LNO11:LNO87,"Adjudicación Directa")</f>
        <v>0</v>
      </c>
      <c r="LNP2" s="2">
        <f>COUNTIF(LNP11:LNP87,"Adjudicación Directa")</f>
        <v>0</v>
      </c>
      <c r="LNQ2" s="2">
        <f>COUNTIF(LNQ11:LNQ87,"Adjudicación Directa")</f>
        <v>0</v>
      </c>
      <c r="LNR2" s="2">
        <f>COUNTIF(LNR11:LNR87,"Adjudicación Directa")</f>
        <v>0</v>
      </c>
      <c r="LNS2" s="2">
        <f>COUNTIF(LNS11:LNS87,"Adjudicación Directa")</f>
        <v>0</v>
      </c>
      <c r="LNT2" s="2">
        <f>COUNTIF(LNT11:LNT87,"Adjudicación Directa")</f>
        <v>0</v>
      </c>
      <c r="LNU2" s="2">
        <f>COUNTIF(LNU11:LNU87,"Adjudicación Directa")</f>
        <v>0</v>
      </c>
      <c r="LNV2" s="2">
        <f>COUNTIF(LNV11:LNV87,"Adjudicación Directa")</f>
        <v>0</v>
      </c>
      <c r="LNW2" s="2">
        <f>COUNTIF(LNW11:LNW87,"Adjudicación Directa")</f>
        <v>0</v>
      </c>
      <c r="LNX2" s="2">
        <f>COUNTIF(LNX11:LNX87,"Adjudicación Directa")</f>
        <v>0</v>
      </c>
      <c r="LNY2" s="2">
        <f>COUNTIF(LNY11:LNY87,"Adjudicación Directa")</f>
        <v>0</v>
      </c>
      <c r="LNZ2" s="2">
        <f>COUNTIF(LNZ11:LNZ87,"Adjudicación Directa")</f>
        <v>0</v>
      </c>
      <c r="LOA2" s="2">
        <f>COUNTIF(LOA11:LOA87,"Adjudicación Directa")</f>
        <v>0</v>
      </c>
      <c r="LOB2" s="2">
        <f>COUNTIF(LOB11:LOB87,"Adjudicación Directa")</f>
        <v>0</v>
      </c>
      <c r="LOC2" s="2">
        <f>COUNTIF(LOC11:LOC87,"Adjudicación Directa")</f>
        <v>0</v>
      </c>
      <c r="LOD2" s="2">
        <f>COUNTIF(LOD11:LOD87,"Adjudicación Directa")</f>
        <v>0</v>
      </c>
      <c r="LOE2" s="2">
        <f>COUNTIF(LOE11:LOE87,"Adjudicación Directa")</f>
        <v>0</v>
      </c>
      <c r="LOF2" s="2">
        <f>COUNTIF(LOF11:LOF87,"Adjudicación Directa")</f>
        <v>0</v>
      </c>
      <c r="LOG2" s="2">
        <f>COUNTIF(LOG11:LOG87,"Adjudicación Directa")</f>
        <v>0</v>
      </c>
      <c r="LOH2" s="2">
        <f>COUNTIF(LOH11:LOH87,"Adjudicación Directa")</f>
        <v>0</v>
      </c>
      <c r="LOI2" s="2">
        <f>COUNTIF(LOI11:LOI87,"Adjudicación Directa")</f>
        <v>0</v>
      </c>
      <c r="LOJ2" s="2">
        <f>COUNTIF(LOJ11:LOJ87,"Adjudicación Directa")</f>
        <v>0</v>
      </c>
      <c r="LOK2" s="2">
        <f>COUNTIF(LOK11:LOK87,"Adjudicación Directa")</f>
        <v>0</v>
      </c>
      <c r="LOL2" s="2">
        <f>COUNTIF(LOL11:LOL87,"Adjudicación Directa")</f>
        <v>0</v>
      </c>
      <c r="LOM2" s="2">
        <f>COUNTIF(LOM11:LOM87,"Adjudicación Directa")</f>
        <v>0</v>
      </c>
      <c r="LON2" s="2">
        <f>COUNTIF(LON11:LON87,"Adjudicación Directa")</f>
        <v>0</v>
      </c>
      <c r="LOO2" s="2">
        <f>COUNTIF(LOO11:LOO87,"Adjudicación Directa")</f>
        <v>0</v>
      </c>
      <c r="LOP2" s="2">
        <f>COUNTIF(LOP11:LOP87,"Adjudicación Directa")</f>
        <v>0</v>
      </c>
      <c r="LOQ2" s="2">
        <f>COUNTIF(LOQ11:LOQ87,"Adjudicación Directa")</f>
        <v>0</v>
      </c>
      <c r="LOR2" s="2">
        <f>COUNTIF(LOR11:LOR87,"Adjudicación Directa")</f>
        <v>0</v>
      </c>
      <c r="LOS2" s="2">
        <f>COUNTIF(LOS11:LOS87,"Adjudicación Directa")</f>
        <v>0</v>
      </c>
      <c r="LOT2" s="2">
        <f>COUNTIF(LOT11:LOT87,"Adjudicación Directa")</f>
        <v>0</v>
      </c>
      <c r="LOU2" s="2">
        <f>COUNTIF(LOU11:LOU87,"Adjudicación Directa")</f>
        <v>0</v>
      </c>
      <c r="LOV2" s="2">
        <f>COUNTIF(LOV11:LOV87,"Adjudicación Directa")</f>
        <v>0</v>
      </c>
      <c r="LOW2" s="2">
        <f>COUNTIF(LOW11:LOW87,"Adjudicación Directa")</f>
        <v>0</v>
      </c>
      <c r="LOX2" s="2">
        <f>COUNTIF(LOX11:LOX87,"Adjudicación Directa")</f>
        <v>0</v>
      </c>
      <c r="LOY2" s="2">
        <f>COUNTIF(LOY11:LOY87,"Adjudicación Directa")</f>
        <v>0</v>
      </c>
      <c r="LOZ2" s="2">
        <f>COUNTIF(LOZ11:LOZ87,"Adjudicación Directa")</f>
        <v>0</v>
      </c>
      <c r="LPA2" s="2">
        <f>COUNTIF(LPA11:LPA87,"Adjudicación Directa")</f>
        <v>0</v>
      </c>
      <c r="LPB2" s="2">
        <f>COUNTIF(LPB11:LPB87,"Adjudicación Directa")</f>
        <v>0</v>
      </c>
      <c r="LPC2" s="2">
        <f>COUNTIF(LPC11:LPC87,"Adjudicación Directa")</f>
        <v>0</v>
      </c>
      <c r="LPD2" s="2">
        <f>COUNTIF(LPD11:LPD87,"Adjudicación Directa")</f>
        <v>0</v>
      </c>
      <c r="LPE2" s="2">
        <f>COUNTIF(LPE11:LPE87,"Adjudicación Directa")</f>
        <v>0</v>
      </c>
      <c r="LPF2" s="2">
        <f>COUNTIF(LPF11:LPF87,"Adjudicación Directa")</f>
        <v>0</v>
      </c>
      <c r="LPG2" s="2">
        <f>COUNTIF(LPG11:LPG87,"Adjudicación Directa")</f>
        <v>0</v>
      </c>
      <c r="LPH2" s="2">
        <f>COUNTIF(LPH11:LPH87,"Adjudicación Directa")</f>
        <v>0</v>
      </c>
      <c r="LPI2" s="2">
        <f>COUNTIF(LPI11:LPI87,"Adjudicación Directa")</f>
        <v>0</v>
      </c>
      <c r="LPJ2" s="2">
        <f>COUNTIF(LPJ11:LPJ87,"Adjudicación Directa")</f>
        <v>0</v>
      </c>
      <c r="LPK2" s="2">
        <f>COUNTIF(LPK11:LPK87,"Adjudicación Directa")</f>
        <v>0</v>
      </c>
      <c r="LPL2" s="2">
        <f>COUNTIF(LPL11:LPL87,"Adjudicación Directa")</f>
        <v>0</v>
      </c>
      <c r="LPM2" s="2">
        <f>COUNTIF(LPM11:LPM87,"Adjudicación Directa")</f>
        <v>0</v>
      </c>
      <c r="LPN2" s="2">
        <f>COUNTIF(LPN11:LPN87,"Adjudicación Directa")</f>
        <v>0</v>
      </c>
      <c r="LPO2" s="2">
        <f>COUNTIF(LPO11:LPO87,"Adjudicación Directa")</f>
        <v>0</v>
      </c>
      <c r="LPP2" s="2">
        <f>COUNTIF(LPP11:LPP87,"Adjudicación Directa")</f>
        <v>0</v>
      </c>
      <c r="LPQ2" s="2">
        <f>COUNTIF(LPQ11:LPQ87,"Adjudicación Directa")</f>
        <v>0</v>
      </c>
      <c r="LPR2" s="2">
        <f>COUNTIF(LPR11:LPR87,"Adjudicación Directa")</f>
        <v>0</v>
      </c>
      <c r="LPS2" s="2">
        <f>COUNTIF(LPS11:LPS87,"Adjudicación Directa")</f>
        <v>0</v>
      </c>
      <c r="LPT2" s="2">
        <f>COUNTIF(LPT11:LPT87,"Adjudicación Directa")</f>
        <v>0</v>
      </c>
      <c r="LPU2" s="2">
        <f>COUNTIF(LPU11:LPU87,"Adjudicación Directa")</f>
        <v>0</v>
      </c>
      <c r="LPV2" s="2">
        <f>COUNTIF(LPV11:LPV87,"Adjudicación Directa")</f>
        <v>0</v>
      </c>
      <c r="LPW2" s="2">
        <f>COUNTIF(LPW11:LPW87,"Adjudicación Directa")</f>
        <v>0</v>
      </c>
      <c r="LPX2" s="2">
        <f>COUNTIF(LPX11:LPX87,"Adjudicación Directa")</f>
        <v>0</v>
      </c>
      <c r="LPY2" s="2">
        <f>COUNTIF(LPY11:LPY87,"Adjudicación Directa")</f>
        <v>0</v>
      </c>
      <c r="LPZ2" s="2">
        <f>COUNTIF(LPZ11:LPZ87,"Adjudicación Directa")</f>
        <v>0</v>
      </c>
      <c r="LQA2" s="2">
        <f>COUNTIF(LQA11:LQA87,"Adjudicación Directa")</f>
        <v>0</v>
      </c>
      <c r="LQB2" s="2">
        <f>COUNTIF(LQB11:LQB87,"Adjudicación Directa")</f>
        <v>0</v>
      </c>
      <c r="LQC2" s="2">
        <f>COUNTIF(LQC11:LQC87,"Adjudicación Directa")</f>
        <v>0</v>
      </c>
      <c r="LQD2" s="2">
        <f>COUNTIF(LQD11:LQD87,"Adjudicación Directa")</f>
        <v>0</v>
      </c>
      <c r="LQE2" s="2">
        <f>COUNTIF(LQE11:LQE87,"Adjudicación Directa")</f>
        <v>0</v>
      </c>
      <c r="LQF2" s="2">
        <f>COUNTIF(LQF11:LQF87,"Adjudicación Directa")</f>
        <v>0</v>
      </c>
      <c r="LQG2" s="2">
        <f>COUNTIF(LQG11:LQG87,"Adjudicación Directa")</f>
        <v>0</v>
      </c>
      <c r="LQH2" s="2">
        <f>COUNTIF(LQH11:LQH87,"Adjudicación Directa")</f>
        <v>0</v>
      </c>
      <c r="LQI2" s="2">
        <f>COUNTIF(LQI11:LQI87,"Adjudicación Directa")</f>
        <v>0</v>
      </c>
      <c r="LQJ2" s="2">
        <f>COUNTIF(LQJ11:LQJ87,"Adjudicación Directa")</f>
        <v>0</v>
      </c>
      <c r="LQK2" s="2">
        <f>COUNTIF(LQK11:LQK87,"Adjudicación Directa")</f>
        <v>0</v>
      </c>
      <c r="LQL2" s="2">
        <f>COUNTIF(LQL11:LQL87,"Adjudicación Directa")</f>
        <v>0</v>
      </c>
      <c r="LQM2" s="2">
        <f>COUNTIF(LQM11:LQM87,"Adjudicación Directa")</f>
        <v>0</v>
      </c>
      <c r="LQN2" s="2">
        <f>COUNTIF(LQN11:LQN87,"Adjudicación Directa")</f>
        <v>0</v>
      </c>
      <c r="LQO2" s="2">
        <f>COUNTIF(LQO11:LQO87,"Adjudicación Directa")</f>
        <v>0</v>
      </c>
      <c r="LQP2" s="2">
        <f>COUNTIF(LQP11:LQP87,"Adjudicación Directa")</f>
        <v>0</v>
      </c>
      <c r="LQQ2" s="2">
        <f>COUNTIF(LQQ11:LQQ87,"Adjudicación Directa")</f>
        <v>0</v>
      </c>
      <c r="LQR2" s="2">
        <f>COUNTIF(LQR11:LQR87,"Adjudicación Directa")</f>
        <v>0</v>
      </c>
      <c r="LQS2" s="2">
        <f>COUNTIF(LQS11:LQS87,"Adjudicación Directa")</f>
        <v>0</v>
      </c>
      <c r="LQT2" s="2">
        <f>COUNTIF(LQT11:LQT87,"Adjudicación Directa")</f>
        <v>0</v>
      </c>
      <c r="LQU2" s="2">
        <f>COUNTIF(LQU11:LQU87,"Adjudicación Directa")</f>
        <v>0</v>
      </c>
      <c r="LQV2" s="2">
        <f>COUNTIF(LQV11:LQV87,"Adjudicación Directa")</f>
        <v>0</v>
      </c>
      <c r="LQW2" s="2">
        <f>COUNTIF(LQW11:LQW87,"Adjudicación Directa")</f>
        <v>0</v>
      </c>
      <c r="LQX2" s="2">
        <f>COUNTIF(LQX11:LQX87,"Adjudicación Directa")</f>
        <v>0</v>
      </c>
      <c r="LQY2" s="2">
        <f>COUNTIF(LQY11:LQY87,"Adjudicación Directa")</f>
        <v>0</v>
      </c>
      <c r="LQZ2" s="2">
        <f>COUNTIF(LQZ11:LQZ87,"Adjudicación Directa")</f>
        <v>0</v>
      </c>
      <c r="LRA2" s="2">
        <f>COUNTIF(LRA11:LRA87,"Adjudicación Directa")</f>
        <v>0</v>
      </c>
      <c r="LRB2" s="2">
        <f>COUNTIF(LRB11:LRB87,"Adjudicación Directa")</f>
        <v>0</v>
      </c>
      <c r="LRC2" s="2">
        <f>COUNTIF(LRC11:LRC87,"Adjudicación Directa")</f>
        <v>0</v>
      </c>
      <c r="LRD2" s="2">
        <f>COUNTIF(LRD11:LRD87,"Adjudicación Directa")</f>
        <v>0</v>
      </c>
      <c r="LRE2" s="2">
        <f>COUNTIF(LRE11:LRE87,"Adjudicación Directa")</f>
        <v>0</v>
      </c>
      <c r="LRF2" s="2">
        <f>COUNTIF(LRF11:LRF87,"Adjudicación Directa")</f>
        <v>0</v>
      </c>
      <c r="LRG2" s="2">
        <f>COUNTIF(LRG11:LRG87,"Adjudicación Directa")</f>
        <v>0</v>
      </c>
      <c r="LRH2" s="2">
        <f>COUNTIF(LRH11:LRH87,"Adjudicación Directa")</f>
        <v>0</v>
      </c>
      <c r="LRI2" s="2">
        <f>COUNTIF(LRI11:LRI87,"Adjudicación Directa")</f>
        <v>0</v>
      </c>
      <c r="LRJ2" s="2">
        <f>COUNTIF(LRJ11:LRJ87,"Adjudicación Directa")</f>
        <v>0</v>
      </c>
      <c r="LRK2" s="2">
        <f>COUNTIF(LRK11:LRK87,"Adjudicación Directa")</f>
        <v>0</v>
      </c>
      <c r="LRL2" s="2">
        <f>COUNTIF(LRL11:LRL87,"Adjudicación Directa")</f>
        <v>0</v>
      </c>
      <c r="LRM2" s="2">
        <f>COUNTIF(LRM11:LRM87,"Adjudicación Directa")</f>
        <v>0</v>
      </c>
      <c r="LRN2" s="2">
        <f>COUNTIF(LRN11:LRN87,"Adjudicación Directa")</f>
        <v>0</v>
      </c>
      <c r="LRO2" s="2">
        <f>COUNTIF(LRO11:LRO87,"Adjudicación Directa")</f>
        <v>0</v>
      </c>
      <c r="LRP2" s="2">
        <f>COUNTIF(LRP11:LRP87,"Adjudicación Directa")</f>
        <v>0</v>
      </c>
      <c r="LRQ2" s="2">
        <f>COUNTIF(LRQ11:LRQ87,"Adjudicación Directa")</f>
        <v>0</v>
      </c>
      <c r="LRR2" s="2">
        <f>COUNTIF(LRR11:LRR87,"Adjudicación Directa")</f>
        <v>0</v>
      </c>
      <c r="LRS2" s="2">
        <f>COUNTIF(LRS11:LRS87,"Adjudicación Directa")</f>
        <v>0</v>
      </c>
      <c r="LRT2" s="2">
        <f>COUNTIF(LRT11:LRT87,"Adjudicación Directa")</f>
        <v>0</v>
      </c>
      <c r="LRU2" s="2">
        <f>COUNTIF(LRU11:LRU87,"Adjudicación Directa")</f>
        <v>0</v>
      </c>
      <c r="LRV2" s="2">
        <f>COUNTIF(LRV11:LRV87,"Adjudicación Directa")</f>
        <v>0</v>
      </c>
      <c r="LRW2" s="2">
        <f>COUNTIF(LRW11:LRW87,"Adjudicación Directa")</f>
        <v>0</v>
      </c>
      <c r="LRX2" s="2">
        <f>COUNTIF(LRX11:LRX87,"Adjudicación Directa")</f>
        <v>0</v>
      </c>
      <c r="LRY2" s="2">
        <f>COUNTIF(LRY11:LRY87,"Adjudicación Directa")</f>
        <v>0</v>
      </c>
      <c r="LRZ2" s="2">
        <f>COUNTIF(LRZ11:LRZ87,"Adjudicación Directa")</f>
        <v>0</v>
      </c>
      <c r="LSA2" s="2">
        <f>COUNTIF(LSA11:LSA87,"Adjudicación Directa")</f>
        <v>0</v>
      </c>
      <c r="LSB2" s="2">
        <f>COUNTIF(LSB11:LSB87,"Adjudicación Directa")</f>
        <v>0</v>
      </c>
      <c r="LSC2" s="2">
        <f>COUNTIF(LSC11:LSC87,"Adjudicación Directa")</f>
        <v>0</v>
      </c>
      <c r="LSD2" s="2">
        <f>COUNTIF(LSD11:LSD87,"Adjudicación Directa")</f>
        <v>0</v>
      </c>
      <c r="LSE2" s="2">
        <f>COUNTIF(LSE11:LSE87,"Adjudicación Directa")</f>
        <v>0</v>
      </c>
      <c r="LSF2" s="2">
        <f>COUNTIF(LSF11:LSF87,"Adjudicación Directa")</f>
        <v>0</v>
      </c>
      <c r="LSG2" s="2">
        <f>COUNTIF(LSG11:LSG87,"Adjudicación Directa")</f>
        <v>0</v>
      </c>
      <c r="LSH2" s="2">
        <f>COUNTIF(LSH11:LSH87,"Adjudicación Directa")</f>
        <v>0</v>
      </c>
      <c r="LSI2" s="2">
        <f>COUNTIF(LSI11:LSI87,"Adjudicación Directa")</f>
        <v>0</v>
      </c>
      <c r="LSJ2" s="2">
        <f>COUNTIF(LSJ11:LSJ87,"Adjudicación Directa")</f>
        <v>0</v>
      </c>
      <c r="LSK2" s="2">
        <f>COUNTIF(LSK11:LSK87,"Adjudicación Directa")</f>
        <v>0</v>
      </c>
      <c r="LSL2" s="2">
        <f>COUNTIF(LSL11:LSL87,"Adjudicación Directa")</f>
        <v>0</v>
      </c>
      <c r="LSM2" s="2">
        <f>COUNTIF(LSM11:LSM87,"Adjudicación Directa")</f>
        <v>0</v>
      </c>
      <c r="LSN2" s="2">
        <f>COUNTIF(LSN11:LSN87,"Adjudicación Directa")</f>
        <v>0</v>
      </c>
      <c r="LSO2" s="2">
        <f>COUNTIF(LSO11:LSO87,"Adjudicación Directa")</f>
        <v>0</v>
      </c>
      <c r="LSP2" s="2">
        <f>COUNTIF(LSP11:LSP87,"Adjudicación Directa")</f>
        <v>0</v>
      </c>
      <c r="LSQ2" s="2">
        <f>COUNTIF(LSQ11:LSQ87,"Adjudicación Directa")</f>
        <v>0</v>
      </c>
      <c r="LSR2" s="2">
        <f>COUNTIF(LSR11:LSR87,"Adjudicación Directa")</f>
        <v>0</v>
      </c>
      <c r="LSS2" s="2">
        <f>COUNTIF(LSS11:LSS87,"Adjudicación Directa")</f>
        <v>0</v>
      </c>
      <c r="LST2" s="2">
        <f>COUNTIF(LST11:LST87,"Adjudicación Directa")</f>
        <v>0</v>
      </c>
      <c r="LSU2" s="2">
        <f>COUNTIF(LSU11:LSU87,"Adjudicación Directa")</f>
        <v>0</v>
      </c>
      <c r="LSV2" s="2">
        <f>COUNTIF(LSV11:LSV87,"Adjudicación Directa")</f>
        <v>0</v>
      </c>
      <c r="LSW2" s="2">
        <f>COUNTIF(LSW11:LSW87,"Adjudicación Directa")</f>
        <v>0</v>
      </c>
      <c r="LSX2" s="2">
        <f>COUNTIF(LSX11:LSX87,"Adjudicación Directa")</f>
        <v>0</v>
      </c>
      <c r="LSY2" s="2">
        <f>COUNTIF(LSY11:LSY87,"Adjudicación Directa")</f>
        <v>0</v>
      </c>
      <c r="LSZ2" s="2">
        <f>COUNTIF(LSZ11:LSZ87,"Adjudicación Directa")</f>
        <v>0</v>
      </c>
      <c r="LTA2" s="2">
        <f>COUNTIF(LTA11:LTA87,"Adjudicación Directa")</f>
        <v>0</v>
      </c>
      <c r="LTB2" s="2">
        <f>COUNTIF(LTB11:LTB87,"Adjudicación Directa")</f>
        <v>0</v>
      </c>
      <c r="LTC2" s="2">
        <f>COUNTIF(LTC11:LTC87,"Adjudicación Directa")</f>
        <v>0</v>
      </c>
      <c r="LTD2" s="2">
        <f>COUNTIF(LTD11:LTD87,"Adjudicación Directa")</f>
        <v>0</v>
      </c>
      <c r="LTE2" s="2">
        <f>COUNTIF(LTE11:LTE87,"Adjudicación Directa")</f>
        <v>0</v>
      </c>
      <c r="LTF2" s="2">
        <f>COUNTIF(LTF11:LTF87,"Adjudicación Directa")</f>
        <v>0</v>
      </c>
      <c r="LTG2" s="2">
        <f>COUNTIF(LTG11:LTG87,"Adjudicación Directa")</f>
        <v>0</v>
      </c>
      <c r="LTH2" s="2">
        <f>COUNTIF(LTH11:LTH87,"Adjudicación Directa")</f>
        <v>0</v>
      </c>
      <c r="LTI2" s="2">
        <f>COUNTIF(LTI11:LTI87,"Adjudicación Directa")</f>
        <v>0</v>
      </c>
      <c r="LTJ2" s="2">
        <f>COUNTIF(LTJ11:LTJ87,"Adjudicación Directa")</f>
        <v>0</v>
      </c>
      <c r="LTK2" s="2">
        <f>COUNTIF(LTK11:LTK87,"Adjudicación Directa")</f>
        <v>0</v>
      </c>
      <c r="LTL2" s="2">
        <f>COUNTIF(LTL11:LTL87,"Adjudicación Directa")</f>
        <v>0</v>
      </c>
      <c r="LTM2" s="2">
        <f>COUNTIF(LTM11:LTM87,"Adjudicación Directa")</f>
        <v>0</v>
      </c>
      <c r="LTN2" s="2">
        <f>COUNTIF(LTN11:LTN87,"Adjudicación Directa")</f>
        <v>0</v>
      </c>
      <c r="LTO2" s="2">
        <f>COUNTIF(LTO11:LTO87,"Adjudicación Directa")</f>
        <v>0</v>
      </c>
      <c r="LTP2" s="2">
        <f>COUNTIF(LTP11:LTP87,"Adjudicación Directa")</f>
        <v>0</v>
      </c>
      <c r="LTQ2" s="2">
        <f>COUNTIF(LTQ11:LTQ87,"Adjudicación Directa")</f>
        <v>0</v>
      </c>
      <c r="LTR2" s="2">
        <f>COUNTIF(LTR11:LTR87,"Adjudicación Directa")</f>
        <v>0</v>
      </c>
      <c r="LTS2" s="2">
        <f>COUNTIF(LTS11:LTS87,"Adjudicación Directa")</f>
        <v>0</v>
      </c>
      <c r="LTT2" s="2">
        <f>COUNTIF(LTT11:LTT87,"Adjudicación Directa")</f>
        <v>0</v>
      </c>
      <c r="LTU2" s="2">
        <f>COUNTIF(LTU11:LTU87,"Adjudicación Directa")</f>
        <v>0</v>
      </c>
      <c r="LTV2" s="2">
        <f>COUNTIF(LTV11:LTV87,"Adjudicación Directa")</f>
        <v>0</v>
      </c>
      <c r="LTW2" s="2">
        <f>COUNTIF(LTW11:LTW87,"Adjudicación Directa")</f>
        <v>0</v>
      </c>
      <c r="LTX2" s="2">
        <f>COUNTIF(LTX11:LTX87,"Adjudicación Directa")</f>
        <v>0</v>
      </c>
      <c r="LTY2" s="2">
        <f>COUNTIF(LTY11:LTY87,"Adjudicación Directa")</f>
        <v>0</v>
      </c>
      <c r="LTZ2" s="2">
        <f>COUNTIF(LTZ11:LTZ87,"Adjudicación Directa")</f>
        <v>0</v>
      </c>
      <c r="LUA2" s="2">
        <f>COUNTIF(LUA11:LUA87,"Adjudicación Directa")</f>
        <v>0</v>
      </c>
      <c r="LUB2" s="2">
        <f>COUNTIF(LUB11:LUB87,"Adjudicación Directa")</f>
        <v>0</v>
      </c>
      <c r="LUC2" s="2">
        <f>COUNTIF(LUC11:LUC87,"Adjudicación Directa")</f>
        <v>0</v>
      </c>
      <c r="LUD2" s="2">
        <f>COUNTIF(LUD11:LUD87,"Adjudicación Directa")</f>
        <v>0</v>
      </c>
      <c r="LUE2" s="2">
        <f>COUNTIF(LUE11:LUE87,"Adjudicación Directa")</f>
        <v>0</v>
      </c>
      <c r="LUF2" s="2">
        <f>COUNTIF(LUF11:LUF87,"Adjudicación Directa")</f>
        <v>0</v>
      </c>
      <c r="LUG2" s="2">
        <f>COUNTIF(LUG11:LUG87,"Adjudicación Directa")</f>
        <v>0</v>
      </c>
      <c r="LUH2" s="2">
        <f>COUNTIF(LUH11:LUH87,"Adjudicación Directa")</f>
        <v>0</v>
      </c>
      <c r="LUI2" s="2">
        <f>COUNTIF(LUI11:LUI87,"Adjudicación Directa")</f>
        <v>0</v>
      </c>
      <c r="LUJ2" s="2">
        <f>COUNTIF(LUJ11:LUJ87,"Adjudicación Directa")</f>
        <v>0</v>
      </c>
      <c r="LUK2" s="2">
        <f>COUNTIF(LUK11:LUK87,"Adjudicación Directa")</f>
        <v>0</v>
      </c>
      <c r="LUL2" s="2">
        <f>COUNTIF(LUL11:LUL87,"Adjudicación Directa")</f>
        <v>0</v>
      </c>
      <c r="LUM2" s="2">
        <f>COUNTIF(LUM11:LUM87,"Adjudicación Directa")</f>
        <v>0</v>
      </c>
      <c r="LUN2" s="2">
        <f>COUNTIF(LUN11:LUN87,"Adjudicación Directa")</f>
        <v>0</v>
      </c>
      <c r="LUO2" s="2">
        <f>COUNTIF(LUO11:LUO87,"Adjudicación Directa")</f>
        <v>0</v>
      </c>
      <c r="LUP2" s="2">
        <f>COUNTIF(LUP11:LUP87,"Adjudicación Directa")</f>
        <v>0</v>
      </c>
      <c r="LUQ2" s="2">
        <f>COUNTIF(LUQ11:LUQ87,"Adjudicación Directa")</f>
        <v>0</v>
      </c>
      <c r="LUR2" s="2">
        <f>COUNTIF(LUR11:LUR87,"Adjudicación Directa")</f>
        <v>0</v>
      </c>
      <c r="LUS2" s="2">
        <f>COUNTIF(LUS11:LUS87,"Adjudicación Directa")</f>
        <v>0</v>
      </c>
      <c r="LUT2" s="2">
        <f>COUNTIF(LUT11:LUT87,"Adjudicación Directa")</f>
        <v>0</v>
      </c>
      <c r="LUU2" s="2">
        <f>COUNTIF(LUU11:LUU87,"Adjudicación Directa")</f>
        <v>0</v>
      </c>
      <c r="LUV2" s="2">
        <f>COUNTIF(LUV11:LUV87,"Adjudicación Directa")</f>
        <v>0</v>
      </c>
      <c r="LUW2" s="2">
        <f>COUNTIF(LUW11:LUW87,"Adjudicación Directa")</f>
        <v>0</v>
      </c>
      <c r="LUX2" s="2">
        <f>COUNTIF(LUX11:LUX87,"Adjudicación Directa")</f>
        <v>0</v>
      </c>
      <c r="LUY2" s="2">
        <f>COUNTIF(LUY11:LUY87,"Adjudicación Directa")</f>
        <v>0</v>
      </c>
      <c r="LUZ2" s="2">
        <f>COUNTIF(LUZ11:LUZ87,"Adjudicación Directa")</f>
        <v>0</v>
      </c>
      <c r="LVA2" s="2">
        <f>COUNTIF(LVA11:LVA87,"Adjudicación Directa")</f>
        <v>0</v>
      </c>
      <c r="LVB2" s="2">
        <f>COUNTIF(LVB11:LVB87,"Adjudicación Directa")</f>
        <v>0</v>
      </c>
      <c r="LVC2" s="2">
        <f>COUNTIF(LVC11:LVC87,"Adjudicación Directa")</f>
        <v>0</v>
      </c>
      <c r="LVD2" s="2">
        <f>COUNTIF(LVD11:LVD87,"Adjudicación Directa")</f>
        <v>0</v>
      </c>
      <c r="LVE2" s="2">
        <f>COUNTIF(LVE11:LVE87,"Adjudicación Directa")</f>
        <v>0</v>
      </c>
      <c r="LVF2" s="2">
        <f>COUNTIF(LVF11:LVF87,"Adjudicación Directa")</f>
        <v>0</v>
      </c>
      <c r="LVG2" s="2">
        <f>COUNTIF(LVG11:LVG87,"Adjudicación Directa")</f>
        <v>0</v>
      </c>
      <c r="LVH2" s="2">
        <f>COUNTIF(LVH11:LVH87,"Adjudicación Directa")</f>
        <v>0</v>
      </c>
      <c r="LVI2" s="2">
        <f>COUNTIF(LVI11:LVI87,"Adjudicación Directa")</f>
        <v>0</v>
      </c>
      <c r="LVJ2" s="2">
        <f>COUNTIF(LVJ11:LVJ87,"Adjudicación Directa")</f>
        <v>0</v>
      </c>
      <c r="LVK2" s="2">
        <f>COUNTIF(LVK11:LVK87,"Adjudicación Directa")</f>
        <v>0</v>
      </c>
      <c r="LVL2" s="2">
        <f>COUNTIF(LVL11:LVL87,"Adjudicación Directa")</f>
        <v>0</v>
      </c>
      <c r="LVM2" s="2">
        <f>COUNTIF(LVM11:LVM87,"Adjudicación Directa")</f>
        <v>0</v>
      </c>
      <c r="LVN2" s="2">
        <f>COUNTIF(LVN11:LVN87,"Adjudicación Directa")</f>
        <v>0</v>
      </c>
      <c r="LVO2" s="2">
        <f>COUNTIF(LVO11:LVO87,"Adjudicación Directa")</f>
        <v>0</v>
      </c>
      <c r="LVP2" s="2">
        <f>COUNTIF(LVP11:LVP87,"Adjudicación Directa")</f>
        <v>0</v>
      </c>
      <c r="LVQ2" s="2">
        <f>COUNTIF(LVQ11:LVQ87,"Adjudicación Directa")</f>
        <v>0</v>
      </c>
      <c r="LVR2" s="2">
        <f>COUNTIF(LVR11:LVR87,"Adjudicación Directa")</f>
        <v>0</v>
      </c>
      <c r="LVS2" s="2">
        <f>COUNTIF(LVS11:LVS87,"Adjudicación Directa")</f>
        <v>0</v>
      </c>
      <c r="LVT2" s="2">
        <f>COUNTIF(LVT11:LVT87,"Adjudicación Directa")</f>
        <v>0</v>
      </c>
      <c r="LVU2" s="2">
        <f>COUNTIF(LVU11:LVU87,"Adjudicación Directa")</f>
        <v>0</v>
      </c>
      <c r="LVV2" s="2">
        <f>COUNTIF(LVV11:LVV87,"Adjudicación Directa")</f>
        <v>0</v>
      </c>
      <c r="LVW2" s="2">
        <f>COUNTIF(LVW11:LVW87,"Adjudicación Directa")</f>
        <v>0</v>
      </c>
      <c r="LVX2" s="2">
        <f>COUNTIF(LVX11:LVX87,"Adjudicación Directa")</f>
        <v>0</v>
      </c>
      <c r="LVY2" s="2">
        <f>COUNTIF(LVY11:LVY87,"Adjudicación Directa")</f>
        <v>0</v>
      </c>
      <c r="LVZ2" s="2">
        <f>COUNTIF(LVZ11:LVZ87,"Adjudicación Directa")</f>
        <v>0</v>
      </c>
      <c r="LWA2" s="2">
        <f>COUNTIF(LWA11:LWA87,"Adjudicación Directa")</f>
        <v>0</v>
      </c>
      <c r="LWB2" s="2">
        <f>COUNTIF(LWB11:LWB87,"Adjudicación Directa")</f>
        <v>0</v>
      </c>
      <c r="LWC2" s="2">
        <f>COUNTIF(LWC11:LWC87,"Adjudicación Directa")</f>
        <v>0</v>
      </c>
      <c r="LWD2" s="2">
        <f>COUNTIF(LWD11:LWD87,"Adjudicación Directa")</f>
        <v>0</v>
      </c>
      <c r="LWE2" s="2">
        <f>COUNTIF(LWE11:LWE87,"Adjudicación Directa")</f>
        <v>0</v>
      </c>
      <c r="LWF2" s="2">
        <f>COUNTIF(LWF11:LWF87,"Adjudicación Directa")</f>
        <v>0</v>
      </c>
      <c r="LWG2" s="2">
        <f>COUNTIF(LWG11:LWG87,"Adjudicación Directa")</f>
        <v>0</v>
      </c>
      <c r="LWH2" s="2">
        <f>COUNTIF(LWH11:LWH87,"Adjudicación Directa")</f>
        <v>0</v>
      </c>
      <c r="LWI2" s="2">
        <f>COUNTIF(LWI11:LWI87,"Adjudicación Directa")</f>
        <v>0</v>
      </c>
      <c r="LWJ2" s="2">
        <f>COUNTIF(LWJ11:LWJ87,"Adjudicación Directa")</f>
        <v>0</v>
      </c>
      <c r="LWK2" s="2">
        <f>COUNTIF(LWK11:LWK87,"Adjudicación Directa")</f>
        <v>0</v>
      </c>
      <c r="LWL2" s="2">
        <f>COUNTIF(LWL11:LWL87,"Adjudicación Directa")</f>
        <v>0</v>
      </c>
      <c r="LWM2" s="2">
        <f>COUNTIF(LWM11:LWM87,"Adjudicación Directa")</f>
        <v>0</v>
      </c>
      <c r="LWN2" s="2">
        <f>COUNTIF(LWN11:LWN87,"Adjudicación Directa")</f>
        <v>0</v>
      </c>
      <c r="LWO2" s="2">
        <f>COUNTIF(LWO11:LWO87,"Adjudicación Directa")</f>
        <v>0</v>
      </c>
      <c r="LWP2" s="2">
        <f>COUNTIF(LWP11:LWP87,"Adjudicación Directa")</f>
        <v>0</v>
      </c>
      <c r="LWQ2" s="2">
        <f>COUNTIF(LWQ11:LWQ87,"Adjudicación Directa")</f>
        <v>0</v>
      </c>
      <c r="LWR2" s="2">
        <f>COUNTIF(LWR11:LWR87,"Adjudicación Directa")</f>
        <v>0</v>
      </c>
      <c r="LWS2" s="2">
        <f>COUNTIF(LWS11:LWS87,"Adjudicación Directa")</f>
        <v>0</v>
      </c>
      <c r="LWT2" s="2">
        <f>COUNTIF(LWT11:LWT87,"Adjudicación Directa")</f>
        <v>0</v>
      </c>
      <c r="LWU2" s="2">
        <f>COUNTIF(LWU11:LWU87,"Adjudicación Directa")</f>
        <v>0</v>
      </c>
      <c r="LWV2" s="2">
        <f>COUNTIF(LWV11:LWV87,"Adjudicación Directa")</f>
        <v>0</v>
      </c>
      <c r="LWW2" s="2">
        <f>COUNTIF(LWW11:LWW87,"Adjudicación Directa")</f>
        <v>0</v>
      </c>
      <c r="LWX2" s="2">
        <f>COUNTIF(LWX11:LWX87,"Adjudicación Directa")</f>
        <v>0</v>
      </c>
      <c r="LWY2" s="2">
        <f>COUNTIF(LWY11:LWY87,"Adjudicación Directa")</f>
        <v>0</v>
      </c>
      <c r="LWZ2" s="2">
        <f>COUNTIF(LWZ11:LWZ87,"Adjudicación Directa")</f>
        <v>0</v>
      </c>
      <c r="LXA2" s="2">
        <f>COUNTIF(LXA11:LXA87,"Adjudicación Directa")</f>
        <v>0</v>
      </c>
      <c r="LXB2" s="2">
        <f>COUNTIF(LXB11:LXB87,"Adjudicación Directa")</f>
        <v>0</v>
      </c>
      <c r="LXC2" s="2">
        <f>COUNTIF(LXC11:LXC87,"Adjudicación Directa")</f>
        <v>0</v>
      </c>
      <c r="LXD2" s="2">
        <f>COUNTIF(LXD11:LXD87,"Adjudicación Directa")</f>
        <v>0</v>
      </c>
      <c r="LXE2" s="2">
        <f>COUNTIF(LXE11:LXE87,"Adjudicación Directa")</f>
        <v>0</v>
      </c>
      <c r="LXF2" s="2">
        <f>COUNTIF(LXF11:LXF87,"Adjudicación Directa")</f>
        <v>0</v>
      </c>
      <c r="LXG2" s="2">
        <f>COUNTIF(LXG11:LXG87,"Adjudicación Directa")</f>
        <v>0</v>
      </c>
      <c r="LXH2" s="2">
        <f>COUNTIF(LXH11:LXH87,"Adjudicación Directa")</f>
        <v>0</v>
      </c>
      <c r="LXI2" s="2">
        <f>COUNTIF(LXI11:LXI87,"Adjudicación Directa")</f>
        <v>0</v>
      </c>
      <c r="LXJ2" s="2">
        <f>COUNTIF(LXJ11:LXJ87,"Adjudicación Directa")</f>
        <v>0</v>
      </c>
      <c r="LXK2" s="2">
        <f>COUNTIF(LXK11:LXK87,"Adjudicación Directa")</f>
        <v>0</v>
      </c>
      <c r="LXL2" s="2">
        <f>COUNTIF(LXL11:LXL87,"Adjudicación Directa")</f>
        <v>0</v>
      </c>
      <c r="LXM2" s="2">
        <f>COUNTIF(LXM11:LXM87,"Adjudicación Directa")</f>
        <v>0</v>
      </c>
      <c r="LXN2" s="2">
        <f>COUNTIF(LXN11:LXN87,"Adjudicación Directa")</f>
        <v>0</v>
      </c>
      <c r="LXO2" s="2">
        <f>COUNTIF(LXO11:LXO87,"Adjudicación Directa")</f>
        <v>0</v>
      </c>
      <c r="LXP2" s="2">
        <f>COUNTIF(LXP11:LXP87,"Adjudicación Directa")</f>
        <v>0</v>
      </c>
      <c r="LXQ2" s="2">
        <f>COUNTIF(LXQ11:LXQ87,"Adjudicación Directa")</f>
        <v>0</v>
      </c>
      <c r="LXR2" s="2">
        <f>COUNTIF(LXR11:LXR87,"Adjudicación Directa")</f>
        <v>0</v>
      </c>
      <c r="LXS2" s="2">
        <f>COUNTIF(LXS11:LXS87,"Adjudicación Directa")</f>
        <v>0</v>
      </c>
      <c r="LXT2" s="2">
        <f>COUNTIF(LXT11:LXT87,"Adjudicación Directa")</f>
        <v>0</v>
      </c>
      <c r="LXU2" s="2">
        <f>COUNTIF(LXU11:LXU87,"Adjudicación Directa")</f>
        <v>0</v>
      </c>
      <c r="LXV2" s="2">
        <f>COUNTIF(LXV11:LXV87,"Adjudicación Directa")</f>
        <v>0</v>
      </c>
      <c r="LXW2" s="2">
        <f>COUNTIF(LXW11:LXW87,"Adjudicación Directa")</f>
        <v>0</v>
      </c>
      <c r="LXX2" s="2">
        <f>COUNTIF(LXX11:LXX87,"Adjudicación Directa")</f>
        <v>0</v>
      </c>
      <c r="LXY2" s="2">
        <f>COUNTIF(LXY11:LXY87,"Adjudicación Directa")</f>
        <v>0</v>
      </c>
      <c r="LXZ2" s="2">
        <f>COUNTIF(LXZ11:LXZ87,"Adjudicación Directa")</f>
        <v>0</v>
      </c>
      <c r="LYA2" s="2">
        <f>COUNTIF(LYA11:LYA87,"Adjudicación Directa")</f>
        <v>0</v>
      </c>
      <c r="LYB2" s="2">
        <f>COUNTIF(LYB11:LYB87,"Adjudicación Directa")</f>
        <v>0</v>
      </c>
      <c r="LYC2" s="2">
        <f>COUNTIF(LYC11:LYC87,"Adjudicación Directa")</f>
        <v>0</v>
      </c>
      <c r="LYD2" s="2">
        <f>COUNTIF(LYD11:LYD87,"Adjudicación Directa")</f>
        <v>0</v>
      </c>
      <c r="LYE2" s="2">
        <f>COUNTIF(LYE11:LYE87,"Adjudicación Directa")</f>
        <v>0</v>
      </c>
      <c r="LYF2" s="2">
        <f>COUNTIF(LYF11:LYF87,"Adjudicación Directa")</f>
        <v>0</v>
      </c>
      <c r="LYG2" s="2">
        <f>COUNTIF(LYG11:LYG87,"Adjudicación Directa")</f>
        <v>0</v>
      </c>
      <c r="LYH2" s="2">
        <f>COUNTIF(LYH11:LYH87,"Adjudicación Directa")</f>
        <v>0</v>
      </c>
      <c r="LYI2" s="2">
        <f>COUNTIF(LYI11:LYI87,"Adjudicación Directa")</f>
        <v>0</v>
      </c>
      <c r="LYJ2" s="2">
        <f>COUNTIF(LYJ11:LYJ87,"Adjudicación Directa")</f>
        <v>0</v>
      </c>
      <c r="LYK2" s="2">
        <f>COUNTIF(LYK11:LYK87,"Adjudicación Directa")</f>
        <v>0</v>
      </c>
      <c r="LYL2" s="2">
        <f>COUNTIF(LYL11:LYL87,"Adjudicación Directa")</f>
        <v>0</v>
      </c>
      <c r="LYM2" s="2">
        <f>COUNTIF(LYM11:LYM87,"Adjudicación Directa")</f>
        <v>0</v>
      </c>
      <c r="LYN2" s="2">
        <f>COUNTIF(LYN11:LYN87,"Adjudicación Directa")</f>
        <v>0</v>
      </c>
      <c r="LYO2" s="2">
        <f>COUNTIF(LYO11:LYO87,"Adjudicación Directa")</f>
        <v>0</v>
      </c>
      <c r="LYP2" s="2">
        <f>COUNTIF(LYP11:LYP87,"Adjudicación Directa")</f>
        <v>0</v>
      </c>
      <c r="LYQ2" s="2">
        <f>COUNTIF(LYQ11:LYQ87,"Adjudicación Directa")</f>
        <v>0</v>
      </c>
      <c r="LYR2" s="2">
        <f>COUNTIF(LYR11:LYR87,"Adjudicación Directa")</f>
        <v>0</v>
      </c>
      <c r="LYS2" s="2">
        <f>COUNTIF(LYS11:LYS87,"Adjudicación Directa")</f>
        <v>0</v>
      </c>
      <c r="LYT2" s="2">
        <f>COUNTIF(LYT11:LYT87,"Adjudicación Directa")</f>
        <v>0</v>
      </c>
      <c r="LYU2" s="2">
        <f>COUNTIF(LYU11:LYU87,"Adjudicación Directa")</f>
        <v>0</v>
      </c>
      <c r="LYV2" s="2">
        <f>COUNTIF(LYV11:LYV87,"Adjudicación Directa")</f>
        <v>0</v>
      </c>
      <c r="LYW2" s="2">
        <f>COUNTIF(LYW11:LYW87,"Adjudicación Directa")</f>
        <v>0</v>
      </c>
      <c r="LYX2" s="2">
        <f>COUNTIF(LYX11:LYX87,"Adjudicación Directa")</f>
        <v>0</v>
      </c>
      <c r="LYY2" s="2">
        <f>COUNTIF(LYY11:LYY87,"Adjudicación Directa")</f>
        <v>0</v>
      </c>
      <c r="LYZ2" s="2">
        <f>COUNTIF(LYZ11:LYZ87,"Adjudicación Directa")</f>
        <v>0</v>
      </c>
      <c r="LZA2" s="2">
        <f>COUNTIF(LZA11:LZA87,"Adjudicación Directa")</f>
        <v>0</v>
      </c>
      <c r="LZB2" s="2">
        <f>COUNTIF(LZB11:LZB87,"Adjudicación Directa")</f>
        <v>0</v>
      </c>
      <c r="LZC2" s="2">
        <f>COUNTIF(LZC11:LZC87,"Adjudicación Directa")</f>
        <v>0</v>
      </c>
      <c r="LZD2" s="2">
        <f>COUNTIF(LZD11:LZD87,"Adjudicación Directa")</f>
        <v>0</v>
      </c>
      <c r="LZE2" s="2">
        <f>COUNTIF(LZE11:LZE87,"Adjudicación Directa")</f>
        <v>0</v>
      </c>
      <c r="LZF2" s="2">
        <f>COUNTIF(LZF11:LZF87,"Adjudicación Directa")</f>
        <v>0</v>
      </c>
      <c r="LZG2" s="2">
        <f>COUNTIF(LZG11:LZG87,"Adjudicación Directa")</f>
        <v>0</v>
      </c>
      <c r="LZH2" s="2">
        <f>COUNTIF(LZH11:LZH87,"Adjudicación Directa")</f>
        <v>0</v>
      </c>
      <c r="LZI2" s="2">
        <f>COUNTIF(LZI11:LZI87,"Adjudicación Directa")</f>
        <v>0</v>
      </c>
      <c r="LZJ2" s="2">
        <f>COUNTIF(LZJ11:LZJ87,"Adjudicación Directa")</f>
        <v>0</v>
      </c>
      <c r="LZK2" s="2">
        <f>COUNTIF(LZK11:LZK87,"Adjudicación Directa")</f>
        <v>0</v>
      </c>
      <c r="LZL2" s="2">
        <f>COUNTIF(LZL11:LZL87,"Adjudicación Directa")</f>
        <v>0</v>
      </c>
      <c r="LZM2" s="2">
        <f>COUNTIF(LZM11:LZM87,"Adjudicación Directa")</f>
        <v>0</v>
      </c>
      <c r="LZN2" s="2">
        <f>COUNTIF(LZN11:LZN87,"Adjudicación Directa")</f>
        <v>0</v>
      </c>
      <c r="LZO2" s="2">
        <f>COUNTIF(LZO11:LZO87,"Adjudicación Directa")</f>
        <v>0</v>
      </c>
      <c r="LZP2" s="2">
        <f>COUNTIF(LZP11:LZP87,"Adjudicación Directa")</f>
        <v>0</v>
      </c>
      <c r="LZQ2" s="2">
        <f>COUNTIF(LZQ11:LZQ87,"Adjudicación Directa")</f>
        <v>0</v>
      </c>
      <c r="LZR2" s="2">
        <f>COUNTIF(LZR11:LZR87,"Adjudicación Directa")</f>
        <v>0</v>
      </c>
      <c r="LZS2" s="2">
        <f>COUNTIF(LZS11:LZS87,"Adjudicación Directa")</f>
        <v>0</v>
      </c>
      <c r="LZT2" s="2">
        <f>COUNTIF(LZT11:LZT87,"Adjudicación Directa")</f>
        <v>0</v>
      </c>
      <c r="LZU2" s="2">
        <f>COUNTIF(LZU11:LZU87,"Adjudicación Directa")</f>
        <v>0</v>
      </c>
      <c r="LZV2" s="2">
        <f>COUNTIF(LZV11:LZV87,"Adjudicación Directa")</f>
        <v>0</v>
      </c>
      <c r="LZW2" s="2">
        <f>COUNTIF(LZW11:LZW87,"Adjudicación Directa")</f>
        <v>0</v>
      </c>
      <c r="LZX2" s="2">
        <f>COUNTIF(LZX11:LZX87,"Adjudicación Directa")</f>
        <v>0</v>
      </c>
      <c r="LZY2" s="2">
        <f>COUNTIF(LZY11:LZY87,"Adjudicación Directa")</f>
        <v>0</v>
      </c>
      <c r="LZZ2" s="2">
        <f>COUNTIF(LZZ11:LZZ87,"Adjudicación Directa")</f>
        <v>0</v>
      </c>
      <c r="MAA2" s="2">
        <f>COUNTIF(MAA11:MAA87,"Adjudicación Directa")</f>
        <v>0</v>
      </c>
      <c r="MAB2" s="2">
        <f>COUNTIF(MAB11:MAB87,"Adjudicación Directa")</f>
        <v>0</v>
      </c>
      <c r="MAC2" s="2">
        <f>COUNTIF(MAC11:MAC87,"Adjudicación Directa")</f>
        <v>0</v>
      </c>
      <c r="MAD2" s="2">
        <f>COUNTIF(MAD11:MAD87,"Adjudicación Directa")</f>
        <v>0</v>
      </c>
      <c r="MAE2" s="2">
        <f>COUNTIF(MAE11:MAE87,"Adjudicación Directa")</f>
        <v>0</v>
      </c>
      <c r="MAF2" s="2">
        <f>COUNTIF(MAF11:MAF87,"Adjudicación Directa")</f>
        <v>0</v>
      </c>
      <c r="MAG2" s="2">
        <f>COUNTIF(MAG11:MAG87,"Adjudicación Directa")</f>
        <v>0</v>
      </c>
      <c r="MAH2" s="2">
        <f>COUNTIF(MAH11:MAH87,"Adjudicación Directa")</f>
        <v>0</v>
      </c>
      <c r="MAI2" s="2">
        <f>COUNTIF(MAI11:MAI87,"Adjudicación Directa")</f>
        <v>0</v>
      </c>
      <c r="MAJ2" s="2">
        <f>COUNTIF(MAJ11:MAJ87,"Adjudicación Directa")</f>
        <v>0</v>
      </c>
      <c r="MAK2" s="2">
        <f>COUNTIF(MAK11:MAK87,"Adjudicación Directa")</f>
        <v>0</v>
      </c>
      <c r="MAL2" s="2">
        <f>COUNTIF(MAL11:MAL87,"Adjudicación Directa")</f>
        <v>0</v>
      </c>
      <c r="MAM2" s="2">
        <f>COUNTIF(MAM11:MAM87,"Adjudicación Directa")</f>
        <v>0</v>
      </c>
      <c r="MAN2" s="2">
        <f>COUNTIF(MAN11:MAN87,"Adjudicación Directa")</f>
        <v>0</v>
      </c>
      <c r="MAO2" s="2">
        <f>COUNTIF(MAO11:MAO87,"Adjudicación Directa")</f>
        <v>0</v>
      </c>
      <c r="MAP2" s="2">
        <f>COUNTIF(MAP11:MAP87,"Adjudicación Directa")</f>
        <v>0</v>
      </c>
      <c r="MAQ2" s="2">
        <f>COUNTIF(MAQ11:MAQ87,"Adjudicación Directa")</f>
        <v>0</v>
      </c>
      <c r="MAR2" s="2">
        <f>COUNTIF(MAR11:MAR87,"Adjudicación Directa")</f>
        <v>0</v>
      </c>
      <c r="MAS2" s="2">
        <f>COUNTIF(MAS11:MAS87,"Adjudicación Directa")</f>
        <v>0</v>
      </c>
      <c r="MAT2" s="2">
        <f>COUNTIF(MAT11:MAT87,"Adjudicación Directa")</f>
        <v>0</v>
      </c>
      <c r="MAU2" s="2">
        <f>COUNTIF(MAU11:MAU87,"Adjudicación Directa")</f>
        <v>0</v>
      </c>
      <c r="MAV2" s="2">
        <f>COUNTIF(MAV11:MAV87,"Adjudicación Directa")</f>
        <v>0</v>
      </c>
      <c r="MAW2" s="2">
        <f>COUNTIF(MAW11:MAW87,"Adjudicación Directa")</f>
        <v>0</v>
      </c>
      <c r="MAX2" s="2">
        <f>COUNTIF(MAX11:MAX87,"Adjudicación Directa")</f>
        <v>0</v>
      </c>
      <c r="MAY2" s="2">
        <f>COUNTIF(MAY11:MAY87,"Adjudicación Directa")</f>
        <v>0</v>
      </c>
      <c r="MAZ2" s="2">
        <f>COUNTIF(MAZ11:MAZ87,"Adjudicación Directa")</f>
        <v>0</v>
      </c>
      <c r="MBA2" s="2">
        <f>COUNTIF(MBA11:MBA87,"Adjudicación Directa")</f>
        <v>0</v>
      </c>
      <c r="MBB2" s="2">
        <f>COUNTIF(MBB11:MBB87,"Adjudicación Directa")</f>
        <v>0</v>
      </c>
      <c r="MBC2" s="2">
        <f>COUNTIF(MBC11:MBC87,"Adjudicación Directa")</f>
        <v>0</v>
      </c>
      <c r="MBD2" s="2">
        <f>COUNTIF(MBD11:MBD87,"Adjudicación Directa")</f>
        <v>0</v>
      </c>
      <c r="MBE2" s="2">
        <f>COUNTIF(MBE11:MBE87,"Adjudicación Directa")</f>
        <v>0</v>
      </c>
      <c r="MBF2" s="2">
        <f>COUNTIF(MBF11:MBF87,"Adjudicación Directa")</f>
        <v>0</v>
      </c>
      <c r="MBG2" s="2">
        <f>COUNTIF(MBG11:MBG87,"Adjudicación Directa")</f>
        <v>0</v>
      </c>
      <c r="MBH2" s="2">
        <f>COUNTIF(MBH11:MBH87,"Adjudicación Directa")</f>
        <v>0</v>
      </c>
      <c r="MBI2" s="2">
        <f>COUNTIF(MBI11:MBI87,"Adjudicación Directa")</f>
        <v>0</v>
      </c>
      <c r="MBJ2" s="2">
        <f>COUNTIF(MBJ11:MBJ87,"Adjudicación Directa")</f>
        <v>0</v>
      </c>
      <c r="MBK2" s="2">
        <f>COUNTIF(MBK11:MBK87,"Adjudicación Directa")</f>
        <v>0</v>
      </c>
      <c r="MBL2" s="2">
        <f>COUNTIF(MBL11:MBL87,"Adjudicación Directa")</f>
        <v>0</v>
      </c>
      <c r="MBM2" s="2">
        <f>COUNTIF(MBM11:MBM87,"Adjudicación Directa")</f>
        <v>0</v>
      </c>
      <c r="MBN2" s="2">
        <f>COUNTIF(MBN11:MBN87,"Adjudicación Directa")</f>
        <v>0</v>
      </c>
      <c r="MBO2" s="2">
        <f>COUNTIF(MBO11:MBO87,"Adjudicación Directa")</f>
        <v>0</v>
      </c>
      <c r="MBP2" s="2">
        <f>COUNTIF(MBP11:MBP87,"Adjudicación Directa")</f>
        <v>0</v>
      </c>
      <c r="MBQ2" s="2">
        <f>COUNTIF(MBQ11:MBQ87,"Adjudicación Directa")</f>
        <v>0</v>
      </c>
      <c r="MBR2" s="2">
        <f>COUNTIF(MBR11:MBR87,"Adjudicación Directa")</f>
        <v>0</v>
      </c>
      <c r="MBS2" s="2">
        <f>COUNTIF(MBS11:MBS87,"Adjudicación Directa")</f>
        <v>0</v>
      </c>
      <c r="MBT2" s="2">
        <f>COUNTIF(MBT11:MBT87,"Adjudicación Directa")</f>
        <v>0</v>
      </c>
      <c r="MBU2" s="2">
        <f>COUNTIF(MBU11:MBU87,"Adjudicación Directa")</f>
        <v>0</v>
      </c>
      <c r="MBV2" s="2">
        <f>COUNTIF(MBV11:MBV87,"Adjudicación Directa")</f>
        <v>0</v>
      </c>
      <c r="MBW2" s="2">
        <f>COUNTIF(MBW11:MBW87,"Adjudicación Directa")</f>
        <v>0</v>
      </c>
      <c r="MBX2" s="2">
        <f>COUNTIF(MBX11:MBX87,"Adjudicación Directa")</f>
        <v>0</v>
      </c>
      <c r="MBY2" s="2">
        <f>COUNTIF(MBY11:MBY87,"Adjudicación Directa")</f>
        <v>0</v>
      </c>
      <c r="MBZ2" s="2">
        <f>COUNTIF(MBZ11:MBZ87,"Adjudicación Directa")</f>
        <v>0</v>
      </c>
      <c r="MCA2" s="2">
        <f>COUNTIF(MCA11:MCA87,"Adjudicación Directa")</f>
        <v>0</v>
      </c>
      <c r="MCB2" s="2">
        <f>COUNTIF(MCB11:MCB87,"Adjudicación Directa")</f>
        <v>0</v>
      </c>
      <c r="MCC2" s="2">
        <f>COUNTIF(MCC11:MCC87,"Adjudicación Directa")</f>
        <v>0</v>
      </c>
      <c r="MCD2" s="2">
        <f>COUNTIF(MCD11:MCD87,"Adjudicación Directa")</f>
        <v>0</v>
      </c>
      <c r="MCE2" s="2">
        <f>COUNTIF(MCE11:MCE87,"Adjudicación Directa")</f>
        <v>0</v>
      </c>
      <c r="MCF2" s="2">
        <f>COUNTIF(MCF11:MCF87,"Adjudicación Directa")</f>
        <v>0</v>
      </c>
      <c r="MCG2" s="2">
        <f>COUNTIF(MCG11:MCG87,"Adjudicación Directa")</f>
        <v>0</v>
      </c>
      <c r="MCH2" s="2">
        <f>COUNTIF(MCH11:MCH87,"Adjudicación Directa")</f>
        <v>0</v>
      </c>
      <c r="MCI2" s="2">
        <f>COUNTIF(MCI11:MCI87,"Adjudicación Directa")</f>
        <v>0</v>
      </c>
      <c r="MCJ2" s="2">
        <f>COUNTIF(MCJ11:MCJ87,"Adjudicación Directa")</f>
        <v>0</v>
      </c>
      <c r="MCK2" s="2">
        <f>COUNTIF(MCK11:MCK87,"Adjudicación Directa")</f>
        <v>0</v>
      </c>
      <c r="MCL2" s="2">
        <f>COUNTIF(MCL11:MCL87,"Adjudicación Directa")</f>
        <v>0</v>
      </c>
      <c r="MCM2" s="2">
        <f>COUNTIF(MCM11:MCM87,"Adjudicación Directa")</f>
        <v>0</v>
      </c>
      <c r="MCN2" s="2">
        <f>COUNTIF(MCN11:MCN87,"Adjudicación Directa")</f>
        <v>0</v>
      </c>
      <c r="MCO2" s="2">
        <f>COUNTIF(MCO11:MCO87,"Adjudicación Directa")</f>
        <v>0</v>
      </c>
      <c r="MCP2" s="2">
        <f>COUNTIF(MCP11:MCP87,"Adjudicación Directa")</f>
        <v>0</v>
      </c>
      <c r="MCQ2" s="2">
        <f>COUNTIF(MCQ11:MCQ87,"Adjudicación Directa")</f>
        <v>0</v>
      </c>
      <c r="MCR2" s="2">
        <f>COUNTIF(MCR11:MCR87,"Adjudicación Directa")</f>
        <v>0</v>
      </c>
      <c r="MCS2" s="2">
        <f>COUNTIF(MCS11:MCS87,"Adjudicación Directa")</f>
        <v>0</v>
      </c>
      <c r="MCT2" s="2">
        <f>COUNTIF(MCT11:MCT87,"Adjudicación Directa")</f>
        <v>0</v>
      </c>
      <c r="MCU2" s="2">
        <f>COUNTIF(MCU11:MCU87,"Adjudicación Directa")</f>
        <v>0</v>
      </c>
      <c r="MCV2" s="2">
        <f>COUNTIF(MCV11:MCV87,"Adjudicación Directa")</f>
        <v>0</v>
      </c>
      <c r="MCW2" s="2">
        <f>COUNTIF(MCW11:MCW87,"Adjudicación Directa")</f>
        <v>0</v>
      </c>
      <c r="MCX2" s="2">
        <f>COUNTIF(MCX11:MCX87,"Adjudicación Directa")</f>
        <v>0</v>
      </c>
      <c r="MCY2" s="2">
        <f>COUNTIF(MCY11:MCY87,"Adjudicación Directa")</f>
        <v>0</v>
      </c>
      <c r="MCZ2" s="2">
        <f>COUNTIF(MCZ11:MCZ87,"Adjudicación Directa")</f>
        <v>0</v>
      </c>
      <c r="MDA2" s="2">
        <f>COUNTIF(MDA11:MDA87,"Adjudicación Directa")</f>
        <v>0</v>
      </c>
      <c r="MDB2" s="2">
        <f>COUNTIF(MDB11:MDB87,"Adjudicación Directa")</f>
        <v>0</v>
      </c>
      <c r="MDC2" s="2">
        <f>COUNTIF(MDC11:MDC87,"Adjudicación Directa")</f>
        <v>0</v>
      </c>
      <c r="MDD2" s="2">
        <f>COUNTIF(MDD11:MDD87,"Adjudicación Directa")</f>
        <v>0</v>
      </c>
      <c r="MDE2" s="2">
        <f>COUNTIF(MDE11:MDE87,"Adjudicación Directa")</f>
        <v>0</v>
      </c>
      <c r="MDF2" s="2">
        <f>COUNTIF(MDF11:MDF87,"Adjudicación Directa")</f>
        <v>0</v>
      </c>
      <c r="MDG2" s="2">
        <f>COUNTIF(MDG11:MDG87,"Adjudicación Directa")</f>
        <v>0</v>
      </c>
      <c r="MDH2" s="2">
        <f>COUNTIF(MDH11:MDH87,"Adjudicación Directa")</f>
        <v>0</v>
      </c>
      <c r="MDI2" s="2">
        <f>COUNTIF(MDI11:MDI87,"Adjudicación Directa")</f>
        <v>0</v>
      </c>
      <c r="MDJ2" s="2">
        <f>COUNTIF(MDJ11:MDJ87,"Adjudicación Directa")</f>
        <v>0</v>
      </c>
      <c r="MDK2" s="2">
        <f>COUNTIF(MDK11:MDK87,"Adjudicación Directa")</f>
        <v>0</v>
      </c>
      <c r="MDL2" s="2">
        <f>COUNTIF(MDL11:MDL87,"Adjudicación Directa")</f>
        <v>0</v>
      </c>
      <c r="MDM2" s="2">
        <f>COUNTIF(MDM11:MDM87,"Adjudicación Directa")</f>
        <v>0</v>
      </c>
      <c r="MDN2" s="2">
        <f>COUNTIF(MDN11:MDN87,"Adjudicación Directa")</f>
        <v>0</v>
      </c>
      <c r="MDO2" s="2">
        <f>COUNTIF(MDO11:MDO87,"Adjudicación Directa")</f>
        <v>0</v>
      </c>
      <c r="MDP2" s="2">
        <f>COUNTIF(MDP11:MDP87,"Adjudicación Directa")</f>
        <v>0</v>
      </c>
      <c r="MDQ2" s="2">
        <f>COUNTIF(MDQ11:MDQ87,"Adjudicación Directa")</f>
        <v>0</v>
      </c>
      <c r="MDR2" s="2">
        <f>COUNTIF(MDR11:MDR87,"Adjudicación Directa")</f>
        <v>0</v>
      </c>
      <c r="MDS2" s="2">
        <f>COUNTIF(MDS11:MDS87,"Adjudicación Directa")</f>
        <v>0</v>
      </c>
      <c r="MDT2" s="2">
        <f>COUNTIF(MDT11:MDT87,"Adjudicación Directa")</f>
        <v>0</v>
      </c>
      <c r="MDU2" s="2">
        <f>COUNTIF(MDU11:MDU87,"Adjudicación Directa")</f>
        <v>0</v>
      </c>
      <c r="MDV2" s="2">
        <f>COUNTIF(MDV11:MDV87,"Adjudicación Directa")</f>
        <v>0</v>
      </c>
      <c r="MDW2" s="2">
        <f>COUNTIF(MDW11:MDW87,"Adjudicación Directa")</f>
        <v>0</v>
      </c>
      <c r="MDX2" s="2">
        <f>COUNTIF(MDX11:MDX87,"Adjudicación Directa")</f>
        <v>0</v>
      </c>
      <c r="MDY2" s="2">
        <f>COUNTIF(MDY11:MDY87,"Adjudicación Directa")</f>
        <v>0</v>
      </c>
      <c r="MDZ2" s="2">
        <f>COUNTIF(MDZ11:MDZ87,"Adjudicación Directa")</f>
        <v>0</v>
      </c>
      <c r="MEA2" s="2">
        <f>COUNTIF(MEA11:MEA87,"Adjudicación Directa")</f>
        <v>0</v>
      </c>
      <c r="MEB2" s="2">
        <f>COUNTIF(MEB11:MEB87,"Adjudicación Directa")</f>
        <v>0</v>
      </c>
      <c r="MEC2" s="2">
        <f>COUNTIF(MEC11:MEC87,"Adjudicación Directa")</f>
        <v>0</v>
      </c>
      <c r="MED2" s="2">
        <f>COUNTIF(MED11:MED87,"Adjudicación Directa")</f>
        <v>0</v>
      </c>
      <c r="MEE2" s="2">
        <f>COUNTIF(MEE11:MEE87,"Adjudicación Directa")</f>
        <v>0</v>
      </c>
      <c r="MEF2" s="2">
        <f>COUNTIF(MEF11:MEF87,"Adjudicación Directa")</f>
        <v>0</v>
      </c>
      <c r="MEG2" s="2">
        <f>COUNTIF(MEG11:MEG87,"Adjudicación Directa")</f>
        <v>0</v>
      </c>
      <c r="MEH2" s="2">
        <f>COUNTIF(MEH11:MEH87,"Adjudicación Directa")</f>
        <v>0</v>
      </c>
      <c r="MEI2" s="2">
        <f>COUNTIF(MEI11:MEI87,"Adjudicación Directa")</f>
        <v>0</v>
      </c>
      <c r="MEJ2" s="2">
        <f>COUNTIF(MEJ11:MEJ87,"Adjudicación Directa")</f>
        <v>0</v>
      </c>
      <c r="MEK2" s="2">
        <f>COUNTIF(MEK11:MEK87,"Adjudicación Directa")</f>
        <v>0</v>
      </c>
      <c r="MEL2" s="2">
        <f>COUNTIF(MEL11:MEL87,"Adjudicación Directa")</f>
        <v>0</v>
      </c>
      <c r="MEM2" s="2">
        <f>COUNTIF(MEM11:MEM87,"Adjudicación Directa")</f>
        <v>0</v>
      </c>
      <c r="MEN2" s="2">
        <f>COUNTIF(MEN11:MEN87,"Adjudicación Directa")</f>
        <v>0</v>
      </c>
      <c r="MEO2" s="2">
        <f>COUNTIF(MEO11:MEO87,"Adjudicación Directa")</f>
        <v>0</v>
      </c>
      <c r="MEP2" s="2">
        <f>COUNTIF(MEP11:MEP87,"Adjudicación Directa")</f>
        <v>0</v>
      </c>
      <c r="MEQ2" s="2">
        <f>COUNTIF(MEQ11:MEQ87,"Adjudicación Directa")</f>
        <v>0</v>
      </c>
      <c r="MER2" s="2">
        <f>COUNTIF(MER11:MER87,"Adjudicación Directa")</f>
        <v>0</v>
      </c>
      <c r="MES2" s="2">
        <f>COUNTIF(MES11:MES87,"Adjudicación Directa")</f>
        <v>0</v>
      </c>
      <c r="MET2" s="2">
        <f>COUNTIF(MET11:MET87,"Adjudicación Directa")</f>
        <v>0</v>
      </c>
      <c r="MEU2" s="2">
        <f>COUNTIF(MEU11:MEU87,"Adjudicación Directa")</f>
        <v>0</v>
      </c>
      <c r="MEV2" s="2">
        <f>COUNTIF(MEV11:MEV87,"Adjudicación Directa")</f>
        <v>0</v>
      </c>
      <c r="MEW2" s="2">
        <f>COUNTIF(MEW11:MEW87,"Adjudicación Directa")</f>
        <v>0</v>
      </c>
      <c r="MEX2" s="2">
        <f>COUNTIF(MEX11:MEX87,"Adjudicación Directa")</f>
        <v>0</v>
      </c>
      <c r="MEY2" s="2">
        <f>COUNTIF(MEY11:MEY87,"Adjudicación Directa")</f>
        <v>0</v>
      </c>
      <c r="MEZ2" s="2">
        <f>COUNTIF(MEZ11:MEZ87,"Adjudicación Directa")</f>
        <v>0</v>
      </c>
      <c r="MFA2" s="2">
        <f>COUNTIF(MFA11:MFA87,"Adjudicación Directa")</f>
        <v>0</v>
      </c>
      <c r="MFB2" s="2">
        <f>COUNTIF(MFB11:MFB87,"Adjudicación Directa")</f>
        <v>0</v>
      </c>
      <c r="MFC2" s="2">
        <f>COUNTIF(MFC11:MFC87,"Adjudicación Directa")</f>
        <v>0</v>
      </c>
      <c r="MFD2" s="2">
        <f>COUNTIF(MFD11:MFD87,"Adjudicación Directa")</f>
        <v>0</v>
      </c>
      <c r="MFE2" s="2">
        <f>COUNTIF(MFE11:MFE87,"Adjudicación Directa")</f>
        <v>0</v>
      </c>
      <c r="MFF2" s="2">
        <f>COUNTIF(MFF11:MFF87,"Adjudicación Directa")</f>
        <v>0</v>
      </c>
      <c r="MFG2" s="2">
        <f>COUNTIF(MFG11:MFG87,"Adjudicación Directa")</f>
        <v>0</v>
      </c>
      <c r="MFH2" s="2">
        <f>COUNTIF(MFH11:MFH87,"Adjudicación Directa")</f>
        <v>0</v>
      </c>
      <c r="MFI2" s="2">
        <f>COUNTIF(MFI11:MFI87,"Adjudicación Directa")</f>
        <v>0</v>
      </c>
      <c r="MFJ2" s="2">
        <f>COUNTIF(MFJ11:MFJ87,"Adjudicación Directa")</f>
        <v>0</v>
      </c>
      <c r="MFK2" s="2">
        <f>COUNTIF(MFK11:MFK87,"Adjudicación Directa")</f>
        <v>0</v>
      </c>
      <c r="MFL2" s="2">
        <f>COUNTIF(MFL11:MFL87,"Adjudicación Directa")</f>
        <v>0</v>
      </c>
      <c r="MFM2" s="2">
        <f>COUNTIF(MFM11:MFM87,"Adjudicación Directa")</f>
        <v>0</v>
      </c>
      <c r="MFN2" s="2">
        <f>COUNTIF(MFN11:MFN87,"Adjudicación Directa")</f>
        <v>0</v>
      </c>
      <c r="MFO2" s="2">
        <f>COUNTIF(MFO11:MFO87,"Adjudicación Directa")</f>
        <v>0</v>
      </c>
      <c r="MFP2" s="2">
        <f>COUNTIF(MFP11:MFP87,"Adjudicación Directa")</f>
        <v>0</v>
      </c>
      <c r="MFQ2" s="2">
        <f>COUNTIF(MFQ11:MFQ87,"Adjudicación Directa")</f>
        <v>0</v>
      </c>
      <c r="MFR2" s="2">
        <f>COUNTIF(MFR11:MFR87,"Adjudicación Directa")</f>
        <v>0</v>
      </c>
      <c r="MFS2" s="2">
        <f>COUNTIF(MFS11:MFS87,"Adjudicación Directa")</f>
        <v>0</v>
      </c>
      <c r="MFT2" s="2">
        <f>COUNTIF(MFT11:MFT87,"Adjudicación Directa")</f>
        <v>0</v>
      </c>
      <c r="MFU2" s="2">
        <f>COUNTIF(MFU11:MFU87,"Adjudicación Directa")</f>
        <v>0</v>
      </c>
      <c r="MFV2" s="2">
        <f>COUNTIF(MFV11:MFV87,"Adjudicación Directa")</f>
        <v>0</v>
      </c>
      <c r="MFW2" s="2">
        <f>COUNTIF(MFW11:MFW87,"Adjudicación Directa")</f>
        <v>0</v>
      </c>
      <c r="MFX2" s="2">
        <f>COUNTIF(MFX11:MFX87,"Adjudicación Directa")</f>
        <v>0</v>
      </c>
      <c r="MFY2" s="2">
        <f>COUNTIF(MFY11:MFY87,"Adjudicación Directa")</f>
        <v>0</v>
      </c>
      <c r="MFZ2" s="2">
        <f>COUNTIF(MFZ11:MFZ87,"Adjudicación Directa")</f>
        <v>0</v>
      </c>
      <c r="MGA2" s="2">
        <f>COUNTIF(MGA11:MGA87,"Adjudicación Directa")</f>
        <v>0</v>
      </c>
      <c r="MGB2" s="2">
        <f>COUNTIF(MGB11:MGB87,"Adjudicación Directa")</f>
        <v>0</v>
      </c>
      <c r="MGC2" s="2">
        <f>COUNTIF(MGC11:MGC87,"Adjudicación Directa")</f>
        <v>0</v>
      </c>
      <c r="MGD2" s="2">
        <f>COUNTIF(MGD11:MGD87,"Adjudicación Directa")</f>
        <v>0</v>
      </c>
      <c r="MGE2" s="2">
        <f>COUNTIF(MGE11:MGE87,"Adjudicación Directa")</f>
        <v>0</v>
      </c>
      <c r="MGF2" s="2">
        <f>COUNTIF(MGF11:MGF87,"Adjudicación Directa")</f>
        <v>0</v>
      </c>
      <c r="MGG2" s="2">
        <f>COUNTIF(MGG11:MGG87,"Adjudicación Directa")</f>
        <v>0</v>
      </c>
      <c r="MGH2" s="2">
        <f>COUNTIF(MGH11:MGH87,"Adjudicación Directa")</f>
        <v>0</v>
      </c>
      <c r="MGI2" s="2">
        <f>COUNTIF(MGI11:MGI87,"Adjudicación Directa")</f>
        <v>0</v>
      </c>
      <c r="MGJ2" s="2">
        <f>COUNTIF(MGJ11:MGJ87,"Adjudicación Directa")</f>
        <v>0</v>
      </c>
      <c r="MGK2" s="2">
        <f>COUNTIF(MGK11:MGK87,"Adjudicación Directa")</f>
        <v>0</v>
      </c>
      <c r="MGL2" s="2">
        <f>COUNTIF(MGL11:MGL87,"Adjudicación Directa")</f>
        <v>0</v>
      </c>
      <c r="MGM2" s="2">
        <f>COUNTIF(MGM11:MGM87,"Adjudicación Directa")</f>
        <v>0</v>
      </c>
      <c r="MGN2" s="2">
        <f>COUNTIF(MGN11:MGN87,"Adjudicación Directa")</f>
        <v>0</v>
      </c>
      <c r="MGO2" s="2">
        <f>COUNTIF(MGO11:MGO87,"Adjudicación Directa")</f>
        <v>0</v>
      </c>
      <c r="MGP2" s="2">
        <f>COUNTIF(MGP11:MGP87,"Adjudicación Directa")</f>
        <v>0</v>
      </c>
      <c r="MGQ2" s="2">
        <f>COUNTIF(MGQ11:MGQ87,"Adjudicación Directa")</f>
        <v>0</v>
      </c>
      <c r="MGR2" s="2">
        <f>COUNTIF(MGR11:MGR87,"Adjudicación Directa")</f>
        <v>0</v>
      </c>
      <c r="MGS2" s="2">
        <f>COUNTIF(MGS11:MGS87,"Adjudicación Directa")</f>
        <v>0</v>
      </c>
      <c r="MGT2" s="2">
        <f>COUNTIF(MGT11:MGT87,"Adjudicación Directa")</f>
        <v>0</v>
      </c>
      <c r="MGU2" s="2">
        <f>COUNTIF(MGU11:MGU87,"Adjudicación Directa")</f>
        <v>0</v>
      </c>
      <c r="MGV2" s="2">
        <f>COUNTIF(MGV11:MGV87,"Adjudicación Directa")</f>
        <v>0</v>
      </c>
      <c r="MGW2" s="2">
        <f>COUNTIF(MGW11:MGW87,"Adjudicación Directa")</f>
        <v>0</v>
      </c>
      <c r="MGX2" s="2">
        <f>COUNTIF(MGX11:MGX87,"Adjudicación Directa")</f>
        <v>0</v>
      </c>
      <c r="MGY2" s="2">
        <f>COUNTIF(MGY11:MGY87,"Adjudicación Directa")</f>
        <v>0</v>
      </c>
      <c r="MGZ2" s="2">
        <f>COUNTIF(MGZ11:MGZ87,"Adjudicación Directa")</f>
        <v>0</v>
      </c>
      <c r="MHA2" s="2">
        <f>COUNTIF(MHA11:MHA87,"Adjudicación Directa")</f>
        <v>0</v>
      </c>
      <c r="MHB2" s="2">
        <f>COUNTIF(MHB11:MHB87,"Adjudicación Directa")</f>
        <v>0</v>
      </c>
      <c r="MHC2" s="2">
        <f>COUNTIF(MHC11:MHC87,"Adjudicación Directa")</f>
        <v>0</v>
      </c>
      <c r="MHD2" s="2">
        <f>COUNTIF(MHD11:MHD87,"Adjudicación Directa")</f>
        <v>0</v>
      </c>
      <c r="MHE2" s="2">
        <f>COUNTIF(MHE11:MHE87,"Adjudicación Directa")</f>
        <v>0</v>
      </c>
      <c r="MHF2" s="2">
        <f>COUNTIF(MHF11:MHF87,"Adjudicación Directa")</f>
        <v>0</v>
      </c>
      <c r="MHG2" s="2">
        <f>COUNTIF(MHG11:MHG87,"Adjudicación Directa")</f>
        <v>0</v>
      </c>
      <c r="MHH2" s="2">
        <f>COUNTIF(MHH11:MHH87,"Adjudicación Directa")</f>
        <v>0</v>
      </c>
      <c r="MHI2" s="2">
        <f>COUNTIF(MHI11:MHI87,"Adjudicación Directa")</f>
        <v>0</v>
      </c>
      <c r="MHJ2" s="2">
        <f>COUNTIF(MHJ11:MHJ87,"Adjudicación Directa")</f>
        <v>0</v>
      </c>
      <c r="MHK2" s="2">
        <f>COUNTIF(MHK11:MHK87,"Adjudicación Directa")</f>
        <v>0</v>
      </c>
      <c r="MHL2" s="2">
        <f>COUNTIF(MHL11:MHL87,"Adjudicación Directa")</f>
        <v>0</v>
      </c>
      <c r="MHM2" s="2">
        <f>COUNTIF(MHM11:MHM87,"Adjudicación Directa")</f>
        <v>0</v>
      </c>
      <c r="MHN2" s="2">
        <f>COUNTIF(MHN11:MHN87,"Adjudicación Directa")</f>
        <v>0</v>
      </c>
      <c r="MHO2" s="2">
        <f>COUNTIF(MHO11:MHO87,"Adjudicación Directa")</f>
        <v>0</v>
      </c>
      <c r="MHP2" s="2">
        <f>COUNTIF(MHP11:MHP87,"Adjudicación Directa")</f>
        <v>0</v>
      </c>
      <c r="MHQ2" s="2">
        <f>COUNTIF(MHQ11:MHQ87,"Adjudicación Directa")</f>
        <v>0</v>
      </c>
      <c r="MHR2" s="2">
        <f>COUNTIF(MHR11:MHR87,"Adjudicación Directa")</f>
        <v>0</v>
      </c>
      <c r="MHS2" s="2">
        <f>COUNTIF(MHS11:MHS87,"Adjudicación Directa")</f>
        <v>0</v>
      </c>
      <c r="MHT2" s="2">
        <f>COUNTIF(MHT11:MHT87,"Adjudicación Directa")</f>
        <v>0</v>
      </c>
      <c r="MHU2" s="2">
        <f>COUNTIF(MHU11:MHU87,"Adjudicación Directa")</f>
        <v>0</v>
      </c>
      <c r="MHV2" s="2">
        <f>COUNTIF(MHV11:MHV87,"Adjudicación Directa")</f>
        <v>0</v>
      </c>
      <c r="MHW2" s="2">
        <f>COUNTIF(MHW11:MHW87,"Adjudicación Directa")</f>
        <v>0</v>
      </c>
      <c r="MHX2" s="2">
        <f>COUNTIF(MHX11:MHX87,"Adjudicación Directa")</f>
        <v>0</v>
      </c>
      <c r="MHY2" s="2">
        <f>COUNTIF(MHY11:MHY87,"Adjudicación Directa")</f>
        <v>0</v>
      </c>
      <c r="MHZ2" s="2">
        <f>COUNTIF(MHZ11:MHZ87,"Adjudicación Directa")</f>
        <v>0</v>
      </c>
      <c r="MIA2" s="2">
        <f>COUNTIF(MIA11:MIA87,"Adjudicación Directa")</f>
        <v>0</v>
      </c>
      <c r="MIB2" s="2">
        <f>COUNTIF(MIB11:MIB87,"Adjudicación Directa")</f>
        <v>0</v>
      </c>
      <c r="MIC2" s="2">
        <f>COUNTIF(MIC11:MIC87,"Adjudicación Directa")</f>
        <v>0</v>
      </c>
      <c r="MID2" s="2">
        <f>COUNTIF(MID11:MID87,"Adjudicación Directa")</f>
        <v>0</v>
      </c>
      <c r="MIE2" s="2">
        <f>COUNTIF(MIE11:MIE87,"Adjudicación Directa")</f>
        <v>0</v>
      </c>
      <c r="MIF2" s="2">
        <f>COUNTIF(MIF11:MIF87,"Adjudicación Directa")</f>
        <v>0</v>
      </c>
      <c r="MIG2" s="2">
        <f>COUNTIF(MIG11:MIG87,"Adjudicación Directa")</f>
        <v>0</v>
      </c>
      <c r="MIH2" s="2">
        <f>COUNTIF(MIH11:MIH87,"Adjudicación Directa")</f>
        <v>0</v>
      </c>
      <c r="MII2" s="2">
        <f>COUNTIF(MII11:MII87,"Adjudicación Directa")</f>
        <v>0</v>
      </c>
      <c r="MIJ2" s="2">
        <f>COUNTIF(MIJ11:MIJ87,"Adjudicación Directa")</f>
        <v>0</v>
      </c>
      <c r="MIK2" s="2">
        <f>COUNTIF(MIK11:MIK87,"Adjudicación Directa")</f>
        <v>0</v>
      </c>
      <c r="MIL2" s="2">
        <f>COUNTIF(MIL11:MIL87,"Adjudicación Directa")</f>
        <v>0</v>
      </c>
      <c r="MIM2" s="2">
        <f>COUNTIF(MIM11:MIM87,"Adjudicación Directa")</f>
        <v>0</v>
      </c>
      <c r="MIN2" s="2">
        <f>COUNTIF(MIN11:MIN87,"Adjudicación Directa")</f>
        <v>0</v>
      </c>
      <c r="MIO2" s="2">
        <f>COUNTIF(MIO11:MIO87,"Adjudicación Directa")</f>
        <v>0</v>
      </c>
      <c r="MIP2" s="2">
        <f>COUNTIF(MIP11:MIP87,"Adjudicación Directa")</f>
        <v>0</v>
      </c>
      <c r="MIQ2" s="2">
        <f>COUNTIF(MIQ11:MIQ87,"Adjudicación Directa")</f>
        <v>0</v>
      </c>
      <c r="MIR2" s="2">
        <f>COUNTIF(MIR11:MIR87,"Adjudicación Directa")</f>
        <v>0</v>
      </c>
      <c r="MIS2" s="2">
        <f>COUNTIF(MIS11:MIS87,"Adjudicación Directa")</f>
        <v>0</v>
      </c>
      <c r="MIT2" s="2">
        <f>COUNTIF(MIT11:MIT87,"Adjudicación Directa")</f>
        <v>0</v>
      </c>
      <c r="MIU2" s="2">
        <f>COUNTIF(MIU11:MIU87,"Adjudicación Directa")</f>
        <v>0</v>
      </c>
      <c r="MIV2" s="2">
        <f>COUNTIF(MIV11:MIV87,"Adjudicación Directa")</f>
        <v>0</v>
      </c>
      <c r="MIW2" s="2">
        <f>COUNTIF(MIW11:MIW87,"Adjudicación Directa")</f>
        <v>0</v>
      </c>
      <c r="MIX2" s="2">
        <f>COUNTIF(MIX11:MIX87,"Adjudicación Directa")</f>
        <v>0</v>
      </c>
      <c r="MIY2" s="2">
        <f>COUNTIF(MIY11:MIY87,"Adjudicación Directa")</f>
        <v>0</v>
      </c>
      <c r="MIZ2" s="2">
        <f>COUNTIF(MIZ11:MIZ87,"Adjudicación Directa")</f>
        <v>0</v>
      </c>
      <c r="MJA2" s="2">
        <f>COUNTIF(MJA11:MJA87,"Adjudicación Directa")</f>
        <v>0</v>
      </c>
      <c r="MJB2" s="2">
        <f>COUNTIF(MJB11:MJB87,"Adjudicación Directa")</f>
        <v>0</v>
      </c>
      <c r="MJC2" s="2">
        <f>COUNTIF(MJC11:MJC87,"Adjudicación Directa")</f>
        <v>0</v>
      </c>
      <c r="MJD2" s="2">
        <f>COUNTIF(MJD11:MJD87,"Adjudicación Directa")</f>
        <v>0</v>
      </c>
      <c r="MJE2" s="2">
        <f>COUNTIF(MJE11:MJE87,"Adjudicación Directa")</f>
        <v>0</v>
      </c>
      <c r="MJF2" s="2">
        <f>COUNTIF(MJF11:MJF87,"Adjudicación Directa")</f>
        <v>0</v>
      </c>
      <c r="MJG2" s="2">
        <f>COUNTIF(MJG11:MJG87,"Adjudicación Directa")</f>
        <v>0</v>
      </c>
      <c r="MJH2" s="2">
        <f>COUNTIF(MJH11:MJH87,"Adjudicación Directa")</f>
        <v>0</v>
      </c>
      <c r="MJI2" s="2">
        <f>COUNTIF(MJI11:MJI87,"Adjudicación Directa")</f>
        <v>0</v>
      </c>
      <c r="MJJ2" s="2">
        <f>COUNTIF(MJJ11:MJJ87,"Adjudicación Directa")</f>
        <v>0</v>
      </c>
      <c r="MJK2" s="2">
        <f>COUNTIF(MJK11:MJK87,"Adjudicación Directa")</f>
        <v>0</v>
      </c>
      <c r="MJL2" s="2">
        <f>COUNTIF(MJL11:MJL87,"Adjudicación Directa")</f>
        <v>0</v>
      </c>
      <c r="MJM2" s="2">
        <f>COUNTIF(MJM11:MJM87,"Adjudicación Directa")</f>
        <v>0</v>
      </c>
      <c r="MJN2" s="2">
        <f>COUNTIF(MJN11:MJN87,"Adjudicación Directa")</f>
        <v>0</v>
      </c>
      <c r="MJO2" s="2">
        <f>COUNTIF(MJO11:MJO87,"Adjudicación Directa")</f>
        <v>0</v>
      </c>
      <c r="MJP2" s="2">
        <f>COUNTIF(MJP11:MJP87,"Adjudicación Directa")</f>
        <v>0</v>
      </c>
      <c r="MJQ2" s="2">
        <f>COUNTIF(MJQ11:MJQ87,"Adjudicación Directa")</f>
        <v>0</v>
      </c>
      <c r="MJR2" s="2">
        <f>COUNTIF(MJR11:MJR87,"Adjudicación Directa")</f>
        <v>0</v>
      </c>
      <c r="MJS2" s="2">
        <f>COUNTIF(MJS11:MJS87,"Adjudicación Directa")</f>
        <v>0</v>
      </c>
      <c r="MJT2" s="2">
        <f>COUNTIF(MJT11:MJT87,"Adjudicación Directa")</f>
        <v>0</v>
      </c>
      <c r="MJU2" s="2">
        <f>COUNTIF(MJU11:MJU87,"Adjudicación Directa")</f>
        <v>0</v>
      </c>
      <c r="MJV2" s="2">
        <f>COUNTIF(MJV11:MJV87,"Adjudicación Directa")</f>
        <v>0</v>
      </c>
      <c r="MJW2" s="2">
        <f>COUNTIF(MJW11:MJW87,"Adjudicación Directa")</f>
        <v>0</v>
      </c>
      <c r="MJX2" s="2">
        <f>COUNTIF(MJX11:MJX87,"Adjudicación Directa")</f>
        <v>0</v>
      </c>
      <c r="MJY2" s="2">
        <f>COUNTIF(MJY11:MJY87,"Adjudicación Directa")</f>
        <v>0</v>
      </c>
      <c r="MJZ2" s="2">
        <f>COUNTIF(MJZ11:MJZ87,"Adjudicación Directa")</f>
        <v>0</v>
      </c>
      <c r="MKA2" s="2">
        <f>COUNTIF(MKA11:MKA87,"Adjudicación Directa")</f>
        <v>0</v>
      </c>
      <c r="MKB2" s="2">
        <f>COUNTIF(MKB11:MKB87,"Adjudicación Directa")</f>
        <v>0</v>
      </c>
      <c r="MKC2" s="2">
        <f>COUNTIF(MKC11:MKC87,"Adjudicación Directa")</f>
        <v>0</v>
      </c>
      <c r="MKD2" s="2">
        <f>COUNTIF(MKD11:MKD87,"Adjudicación Directa")</f>
        <v>0</v>
      </c>
      <c r="MKE2" s="2">
        <f>COUNTIF(MKE11:MKE87,"Adjudicación Directa")</f>
        <v>0</v>
      </c>
      <c r="MKF2" s="2">
        <f>COUNTIF(MKF11:MKF87,"Adjudicación Directa")</f>
        <v>0</v>
      </c>
      <c r="MKG2" s="2">
        <f>COUNTIF(MKG11:MKG87,"Adjudicación Directa")</f>
        <v>0</v>
      </c>
      <c r="MKH2" s="2">
        <f>COUNTIF(MKH11:MKH87,"Adjudicación Directa")</f>
        <v>0</v>
      </c>
      <c r="MKI2" s="2">
        <f>COUNTIF(MKI11:MKI87,"Adjudicación Directa")</f>
        <v>0</v>
      </c>
      <c r="MKJ2" s="2">
        <f>COUNTIF(MKJ11:MKJ87,"Adjudicación Directa")</f>
        <v>0</v>
      </c>
      <c r="MKK2" s="2">
        <f>COUNTIF(MKK11:MKK87,"Adjudicación Directa")</f>
        <v>0</v>
      </c>
      <c r="MKL2" s="2">
        <f>COUNTIF(MKL11:MKL87,"Adjudicación Directa")</f>
        <v>0</v>
      </c>
      <c r="MKM2" s="2">
        <f>COUNTIF(MKM11:MKM87,"Adjudicación Directa")</f>
        <v>0</v>
      </c>
      <c r="MKN2" s="2">
        <f>COUNTIF(MKN11:MKN87,"Adjudicación Directa")</f>
        <v>0</v>
      </c>
      <c r="MKO2" s="2">
        <f>COUNTIF(MKO11:MKO87,"Adjudicación Directa")</f>
        <v>0</v>
      </c>
      <c r="MKP2" s="2">
        <f>COUNTIF(MKP11:MKP87,"Adjudicación Directa")</f>
        <v>0</v>
      </c>
      <c r="MKQ2" s="2">
        <f>COUNTIF(MKQ11:MKQ87,"Adjudicación Directa")</f>
        <v>0</v>
      </c>
      <c r="MKR2" s="2">
        <f>COUNTIF(MKR11:MKR87,"Adjudicación Directa")</f>
        <v>0</v>
      </c>
      <c r="MKS2" s="2">
        <f>COUNTIF(MKS11:MKS87,"Adjudicación Directa")</f>
        <v>0</v>
      </c>
      <c r="MKT2" s="2">
        <f>COUNTIF(MKT11:MKT87,"Adjudicación Directa")</f>
        <v>0</v>
      </c>
      <c r="MKU2" s="2">
        <f>COUNTIF(MKU11:MKU87,"Adjudicación Directa")</f>
        <v>0</v>
      </c>
      <c r="MKV2" s="2">
        <f>COUNTIF(MKV11:MKV87,"Adjudicación Directa")</f>
        <v>0</v>
      </c>
      <c r="MKW2" s="2">
        <f>COUNTIF(MKW11:MKW87,"Adjudicación Directa")</f>
        <v>0</v>
      </c>
      <c r="MKX2" s="2">
        <f>COUNTIF(MKX11:MKX87,"Adjudicación Directa")</f>
        <v>0</v>
      </c>
      <c r="MKY2" s="2">
        <f>COUNTIF(MKY11:MKY87,"Adjudicación Directa")</f>
        <v>0</v>
      </c>
      <c r="MKZ2" s="2">
        <f>COUNTIF(MKZ11:MKZ87,"Adjudicación Directa")</f>
        <v>0</v>
      </c>
      <c r="MLA2" s="2">
        <f>COUNTIF(MLA11:MLA87,"Adjudicación Directa")</f>
        <v>0</v>
      </c>
      <c r="MLB2" s="2">
        <f>COUNTIF(MLB11:MLB87,"Adjudicación Directa")</f>
        <v>0</v>
      </c>
      <c r="MLC2" s="2">
        <f>COUNTIF(MLC11:MLC87,"Adjudicación Directa")</f>
        <v>0</v>
      </c>
      <c r="MLD2" s="2">
        <f>COUNTIF(MLD11:MLD87,"Adjudicación Directa")</f>
        <v>0</v>
      </c>
      <c r="MLE2" s="2">
        <f>COUNTIF(MLE11:MLE87,"Adjudicación Directa")</f>
        <v>0</v>
      </c>
      <c r="MLF2" s="2">
        <f>COUNTIF(MLF11:MLF87,"Adjudicación Directa")</f>
        <v>0</v>
      </c>
      <c r="MLG2" s="2">
        <f>COUNTIF(MLG11:MLG87,"Adjudicación Directa")</f>
        <v>0</v>
      </c>
      <c r="MLH2" s="2">
        <f>COUNTIF(MLH11:MLH87,"Adjudicación Directa")</f>
        <v>0</v>
      </c>
      <c r="MLI2" s="2">
        <f>COUNTIF(MLI11:MLI87,"Adjudicación Directa")</f>
        <v>0</v>
      </c>
      <c r="MLJ2" s="2">
        <f>COUNTIF(MLJ11:MLJ87,"Adjudicación Directa")</f>
        <v>0</v>
      </c>
      <c r="MLK2" s="2">
        <f>COUNTIF(MLK11:MLK87,"Adjudicación Directa")</f>
        <v>0</v>
      </c>
      <c r="MLL2" s="2">
        <f>COUNTIF(MLL11:MLL87,"Adjudicación Directa")</f>
        <v>0</v>
      </c>
      <c r="MLM2" s="2">
        <f>COUNTIF(MLM11:MLM87,"Adjudicación Directa")</f>
        <v>0</v>
      </c>
      <c r="MLN2" s="2">
        <f>COUNTIF(MLN11:MLN87,"Adjudicación Directa")</f>
        <v>0</v>
      </c>
      <c r="MLO2" s="2">
        <f>COUNTIF(MLO11:MLO87,"Adjudicación Directa")</f>
        <v>0</v>
      </c>
      <c r="MLP2" s="2">
        <f>COUNTIF(MLP11:MLP87,"Adjudicación Directa")</f>
        <v>0</v>
      </c>
      <c r="MLQ2" s="2">
        <f>COUNTIF(MLQ11:MLQ87,"Adjudicación Directa")</f>
        <v>0</v>
      </c>
      <c r="MLR2" s="2">
        <f>COUNTIF(MLR11:MLR87,"Adjudicación Directa")</f>
        <v>0</v>
      </c>
      <c r="MLS2" s="2">
        <f>COUNTIF(MLS11:MLS87,"Adjudicación Directa")</f>
        <v>0</v>
      </c>
      <c r="MLT2" s="2">
        <f>COUNTIF(MLT11:MLT87,"Adjudicación Directa")</f>
        <v>0</v>
      </c>
      <c r="MLU2" s="2">
        <f>COUNTIF(MLU11:MLU87,"Adjudicación Directa")</f>
        <v>0</v>
      </c>
      <c r="MLV2" s="2">
        <f>COUNTIF(MLV11:MLV87,"Adjudicación Directa")</f>
        <v>0</v>
      </c>
      <c r="MLW2" s="2">
        <f>COUNTIF(MLW11:MLW87,"Adjudicación Directa")</f>
        <v>0</v>
      </c>
      <c r="MLX2" s="2">
        <f>COUNTIF(MLX11:MLX87,"Adjudicación Directa")</f>
        <v>0</v>
      </c>
      <c r="MLY2" s="2">
        <f>COUNTIF(MLY11:MLY87,"Adjudicación Directa")</f>
        <v>0</v>
      </c>
      <c r="MLZ2" s="2">
        <f>COUNTIF(MLZ11:MLZ87,"Adjudicación Directa")</f>
        <v>0</v>
      </c>
      <c r="MMA2" s="2">
        <f>COUNTIF(MMA11:MMA87,"Adjudicación Directa")</f>
        <v>0</v>
      </c>
      <c r="MMB2" s="2">
        <f>COUNTIF(MMB11:MMB87,"Adjudicación Directa")</f>
        <v>0</v>
      </c>
      <c r="MMC2" s="2">
        <f>COUNTIF(MMC11:MMC87,"Adjudicación Directa")</f>
        <v>0</v>
      </c>
      <c r="MMD2" s="2">
        <f>COUNTIF(MMD11:MMD87,"Adjudicación Directa")</f>
        <v>0</v>
      </c>
      <c r="MME2" s="2">
        <f>COUNTIF(MME11:MME87,"Adjudicación Directa")</f>
        <v>0</v>
      </c>
      <c r="MMF2" s="2">
        <f>COUNTIF(MMF11:MMF87,"Adjudicación Directa")</f>
        <v>0</v>
      </c>
      <c r="MMG2" s="2">
        <f>COUNTIF(MMG11:MMG87,"Adjudicación Directa")</f>
        <v>0</v>
      </c>
      <c r="MMH2" s="2">
        <f>COUNTIF(MMH11:MMH87,"Adjudicación Directa")</f>
        <v>0</v>
      </c>
      <c r="MMI2" s="2">
        <f>COUNTIF(MMI11:MMI87,"Adjudicación Directa")</f>
        <v>0</v>
      </c>
      <c r="MMJ2" s="2">
        <f>COUNTIF(MMJ11:MMJ87,"Adjudicación Directa")</f>
        <v>0</v>
      </c>
      <c r="MMK2" s="2">
        <f>COUNTIF(MMK11:MMK87,"Adjudicación Directa")</f>
        <v>0</v>
      </c>
      <c r="MML2" s="2">
        <f>COUNTIF(MML11:MML87,"Adjudicación Directa")</f>
        <v>0</v>
      </c>
      <c r="MMM2" s="2">
        <f>COUNTIF(MMM11:MMM87,"Adjudicación Directa")</f>
        <v>0</v>
      </c>
      <c r="MMN2" s="2">
        <f>COUNTIF(MMN11:MMN87,"Adjudicación Directa")</f>
        <v>0</v>
      </c>
      <c r="MMO2" s="2">
        <f>COUNTIF(MMO11:MMO87,"Adjudicación Directa")</f>
        <v>0</v>
      </c>
      <c r="MMP2" s="2">
        <f>COUNTIF(MMP11:MMP87,"Adjudicación Directa")</f>
        <v>0</v>
      </c>
      <c r="MMQ2" s="2">
        <f>COUNTIF(MMQ11:MMQ87,"Adjudicación Directa")</f>
        <v>0</v>
      </c>
      <c r="MMR2" s="2">
        <f>COUNTIF(MMR11:MMR87,"Adjudicación Directa")</f>
        <v>0</v>
      </c>
      <c r="MMS2" s="2">
        <f>COUNTIF(MMS11:MMS87,"Adjudicación Directa")</f>
        <v>0</v>
      </c>
      <c r="MMT2" s="2">
        <f>COUNTIF(MMT11:MMT87,"Adjudicación Directa")</f>
        <v>0</v>
      </c>
      <c r="MMU2" s="2">
        <f>COUNTIF(MMU11:MMU87,"Adjudicación Directa")</f>
        <v>0</v>
      </c>
      <c r="MMV2" s="2">
        <f>COUNTIF(MMV11:MMV87,"Adjudicación Directa")</f>
        <v>0</v>
      </c>
      <c r="MMW2" s="2">
        <f>COUNTIF(MMW11:MMW87,"Adjudicación Directa")</f>
        <v>0</v>
      </c>
      <c r="MMX2" s="2">
        <f>COUNTIF(MMX11:MMX87,"Adjudicación Directa")</f>
        <v>0</v>
      </c>
      <c r="MMY2" s="2">
        <f>COUNTIF(MMY11:MMY87,"Adjudicación Directa")</f>
        <v>0</v>
      </c>
      <c r="MMZ2" s="2">
        <f>COUNTIF(MMZ11:MMZ87,"Adjudicación Directa")</f>
        <v>0</v>
      </c>
      <c r="MNA2" s="2">
        <f>COUNTIF(MNA11:MNA87,"Adjudicación Directa")</f>
        <v>0</v>
      </c>
      <c r="MNB2" s="2">
        <f>COUNTIF(MNB11:MNB87,"Adjudicación Directa")</f>
        <v>0</v>
      </c>
      <c r="MNC2" s="2">
        <f>COUNTIF(MNC11:MNC87,"Adjudicación Directa")</f>
        <v>0</v>
      </c>
      <c r="MND2" s="2">
        <f>COUNTIF(MND11:MND87,"Adjudicación Directa")</f>
        <v>0</v>
      </c>
      <c r="MNE2" s="2">
        <f>COUNTIF(MNE11:MNE87,"Adjudicación Directa")</f>
        <v>0</v>
      </c>
      <c r="MNF2" s="2">
        <f>COUNTIF(MNF11:MNF87,"Adjudicación Directa")</f>
        <v>0</v>
      </c>
      <c r="MNG2" s="2">
        <f>COUNTIF(MNG11:MNG87,"Adjudicación Directa")</f>
        <v>0</v>
      </c>
      <c r="MNH2" s="2">
        <f>COUNTIF(MNH11:MNH87,"Adjudicación Directa")</f>
        <v>0</v>
      </c>
      <c r="MNI2" s="2">
        <f>COUNTIF(MNI11:MNI87,"Adjudicación Directa")</f>
        <v>0</v>
      </c>
      <c r="MNJ2" s="2">
        <f>COUNTIF(MNJ11:MNJ87,"Adjudicación Directa")</f>
        <v>0</v>
      </c>
      <c r="MNK2" s="2">
        <f>COUNTIF(MNK11:MNK87,"Adjudicación Directa")</f>
        <v>0</v>
      </c>
      <c r="MNL2" s="2">
        <f>COUNTIF(MNL11:MNL87,"Adjudicación Directa")</f>
        <v>0</v>
      </c>
      <c r="MNM2" s="2">
        <f>COUNTIF(MNM11:MNM87,"Adjudicación Directa")</f>
        <v>0</v>
      </c>
      <c r="MNN2" s="2">
        <f>COUNTIF(MNN11:MNN87,"Adjudicación Directa")</f>
        <v>0</v>
      </c>
      <c r="MNO2" s="2">
        <f>COUNTIF(MNO11:MNO87,"Adjudicación Directa")</f>
        <v>0</v>
      </c>
      <c r="MNP2" s="2">
        <f>COUNTIF(MNP11:MNP87,"Adjudicación Directa")</f>
        <v>0</v>
      </c>
      <c r="MNQ2" s="2">
        <f>COUNTIF(MNQ11:MNQ87,"Adjudicación Directa")</f>
        <v>0</v>
      </c>
      <c r="MNR2" s="2">
        <f>COUNTIF(MNR11:MNR87,"Adjudicación Directa")</f>
        <v>0</v>
      </c>
      <c r="MNS2" s="2">
        <f>COUNTIF(MNS11:MNS87,"Adjudicación Directa")</f>
        <v>0</v>
      </c>
      <c r="MNT2" s="2">
        <f>COUNTIF(MNT11:MNT87,"Adjudicación Directa")</f>
        <v>0</v>
      </c>
      <c r="MNU2" s="2">
        <f>COUNTIF(MNU11:MNU87,"Adjudicación Directa")</f>
        <v>0</v>
      </c>
      <c r="MNV2" s="2">
        <f>COUNTIF(MNV11:MNV87,"Adjudicación Directa")</f>
        <v>0</v>
      </c>
      <c r="MNW2" s="2">
        <f>COUNTIF(MNW11:MNW87,"Adjudicación Directa")</f>
        <v>0</v>
      </c>
      <c r="MNX2" s="2">
        <f>COUNTIF(MNX11:MNX87,"Adjudicación Directa")</f>
        <v>0</v>
      </c>
      <c r="MNY2" s="2">
        <f>COUNTIF(MNY11:MNY87,"Adjudicación Directa")</f>
        <v>0</v>
      </c>
      <c r="MNZ2" s="2">
        <f>COUNTIF(MNZ11:MNZ87,"Adjudicación Directa")</f>
        <v>0</v>
      </c>
      <c r="MOA2" s="2">
        <f>COUNTIF(MOA11:MOA87,"Adjudicación Directa")</f>
        <v>0</v>
      </c>
      <c r="MOB2" s="2">
        <f>COUNTIF(MOB11:MOB87,"Adjudicación Directa")</f>
        <v>0</v>
      </c>
      <c r="MOC2" s="2">
        <f>COUNTIF(MOC11:MOC87,"Adjudicación Directa")</f>
        <v>0</v>
      </c>
      <c r="MOD2" s="2">
        <f>COUNTIF(MOD11:MOD87,"Adjudicación Directa")</f>
        <v>0</v>
      </c>
      <c r="MOE2" s="2">
        <f>COUNTIF(MOE11:MOE87,"Adjudicación Directa")</f>
        <v>0</v>
      </c>
      <c r="MOF2" s="2">
        <f>COUNTIF(MOF11:MOF87,"Adjudicación Directa")</f>
        <v>0</v>
      </c>
      <c r="MOG2" s="2">
        <f>COUNTIF(MOG11:MOG87,"Adjudicación Directa")</f>
        <v>0</v>
      </c>
      <c r="MOH2" s="2">
        <f>COUNTIF(MOH11:MOH87,"Adjudicación Directa")</f>
        <v>0</v>
      </c>
      <c r="MOI2" s="2">
        <f>COUNTIF(MOI11:MOI87,"Adjudicación Directa")</f>
        <v>0</v>
      </c>
      <c r="MOJ2" s="2">
        <f>COUNTIF(MOJ11:MOJ87,"Adjudicación Directa")</f>
        <v>0</v>
      </c>
      <c r="MOK2" s="2">
        <f>COUNTIF(MOK11:MOK87,"Adjudicación Directa")</f>
        <v>0</v>
      </c>
      <c r="MOL2" s="2">
        <f>COUNTIF(MOL11:MOL87,"Adjudicación Directa")</f>
        <v>0</v>
      </c>
      <c r="MOM2" s="2">
        <f>COUNTIF(MOM11:MOM87,"Adjudicación Directa")</f>
        <v>0</v>
      </c>
      <c r="MON2" s="2">
        <f>COUNTIF(MON11:MON87,"Adjudicación Directa")</f>
        <v>0</v>
      </c>
      <c r="MOO2" s="2">
        <f>COUNTIF(MOO11:MOO87,"Adjudicación Directa")</f>
        <v>0</v>
      </c>
      <c r="MOP2" s="2">
        <f>COUNTIF(MOP11:MOP87,"Adjudicación Directa")</f>
        <v>0</v>
      </c>
      <c r="MOQ2" s="2">
        <f>COUNTIF(MOQ11:MOQ87,"Adjudicación Directa")</f>
        <v>0</v>
      </c>
      <c r="MOR2" s="2">
        <f>COUNTIF(MOR11:MOR87,"Adjudicación Directa")</f>
        <v>0</v>
      </c>
      <c r="MOS2" s="2">
        <f>COUNTIF(MOS11:MOS87,"Adjudicación Directa")</f>
        <v>0</v>
      </c>
      <c r="MOT2" s="2">
        <f>COUNTIF(MOT11:MOT87,"Adjudicación Directa")</f>
        <v>0</v>
      </c>
      <c r="MOU2" s="2">
        <f>COUNTIF(MOU11:MOU87,"Adjudicación Directa")</f>
        <v>0</v>
      </c>
      <c r="MOV2" s="2">
        <f>COUNTIF(MOV11:MOV87,"Adjudicación Directa")</f>
        <v>0</v>
      </c>
      <c r="MOW2" s="2">
        <f>COUNTIF(MOW11:MOW87,"Adjudicación Directa")</f>
        <v>0</v>
      </c>
      <c r="MOX2" s="2">
        <f>COUNTIF(MOX11:MOX87,"Adjudicación Directa")</f>
        <v>0</v>
      </c>
      <c r="MOY2" s="2">
        <f>COUNTIF(MOY11:MOY87,"Adjudicación Directa")</f>
        <v>0</v>
      </c>
      <c r="MOZ2" s="2">
        <f>COUNTIF(MOZ11:MOZ87,"Adjudicación Directa")</f>
        <v>0</v>
      </c>
      <c r="MPA2" s="2">
        <f>COUNTIF(MPA11:MPA87,"Adjudicación Directa")</f>
        <v>0</v>
      </c>
      <c r="MPB2" s="2">
        <f>COUNTIF(MPB11:MPB87,"Adjudicación Directa")</f>
        <v>0</v>
      </c>
      <c r="MPC2" s="2">
        <f>COUNTIF(MPC11:MPC87,"Adjudicación Directa")</f>
        <v>0</v>
      </c>
      <c r="MPD2" s="2">
        <f>COUNTIF(MPD11:MPD87,"Adjudicación Directa")</f>
        <v>0</v>
      </c>
      <c r="MPE2" s="2">
        <f>COUNTIF(MPE11:MPE87,"Adjudicación Directa")</f>
        <v>0</v>
      </c>
      <c r="MPF2" s="2">
        <f>COUNTIF(MPF11:MPF87,"Adjudicación Directa")</f>
        <v>0</v>
      </c>
      <c r="MPG2" s="2">
        <f>COUNTIF(MPG11:MPG87,"Adjudicación Directa")</f>
        <v>0</v>
      </c>
      <c r="MPH2" s="2">
        <f>COUNTIF(MPH11:MPH87,"Adjudicación Directa")</f>
        <v>0</v>
      </c>
      <c r="MPI2" s="2">
        <f>COUNTIF(MPI11:MPI87,"Adjudicación Directa")</f>
        <v>0</v>
      </c>
      <c r="MPJ2" s="2">
        <f>COUNTIF(MPJ11:MPJ87,"Adjudicación Directa")</f>
        <v>0</v>
      </c>
      <c r="MPK2" s="2">
        <f>COUNTIF(MPK11:MPK87,"Adjudicación Directa")</f>
        <v>0</v>
      </c>
      <c r="MPL2" s="2">
        <f>COUNTIF(MPL11:MPL87,"Adjudicación Directa")</f>
        <v>0</v>
      </c>
      <c r="MPM2" s="2">
        <f>COUNTIF(MPM11:MPM87,"Adjudicación Directa")</f>
        <v>0</v>
      </c>
      <c r="MPN2" s="2">
        <f>COUNTIF(MPN11:MPN87,"Adjudicación Directa")</f>
        <v>0</v>
      </c>
      <c r="MPO2" s="2">
        <f>COUNTIF(MPO11:MPO87,"Adjudicación Directa")</f>
        <v>0</v>
      </c>
      <c r="MPP2" s="2">
        <f>COUNTIF(MPP11:MPP87,"Adjudicación Directa")</f>
        <v>0</v>
      </c>
      <c r="MPQ2" s="2">
        <f>COUNTIF(MPQ11:MPQ87,"Adjudicación Directa")</f>
        <v>0</v>
      </c>
      <c r="MPR2" s="2">
        <f>COUNTIF(MPR11:MPR87,"Adjudicación Directa")</f>
        <v>0</v>
      </c>
      <c r="MPS2" s="2">
        <f>COUNTIF(MPS11:MPS87,"Adjudicación Directa")</f>
        <v>0</v>
      </c>
      <c r="MPT2" s="2">
        <f>COUNTIF(MPT11:MPT87,"Adjudicación Directa")</f>
        <v>0</v>
      </c>
      <c r="MPU2" s="2">
        <f>COUNTIF(MPU11:MPU87,"Adjudicación Directa")</f>
        <v>0</v>
      </c>
      <c r="MPV2" s="2">
        <f>COUNTIF(MPV11:MPV87,"Adjudicación Directa")</f>
        <v>0</v>
      </c>
      <c r="MPW2" s="2">
        <f>COUNTIF(MPW11:MPW87,"Adjudicación Directa")</f>
        <v>0</v>
      </c>
      <c r="MPX2" s="2">
        <f>COUNTIF(MPX11:MPX87,"Adjudicación Directa")</f>
        <v>0</v>
      </c>
      <c r="MPY2" s="2">
        <f>COUNTIF(MPY11:MPY87,"Adjudicación Directa")</f>
        <v>0</v>
      </c>
      <c r="MPZ2" s="2">
        <f>COUNTIF(MPZ11:MPZ87,"Adjudicación Directa")</f>
        <v>0</v>
      </c>
      <c r="MQA2" s="2">
        <f>COUNTIF(MQA11:MQA87,"Adjudicación Directa")</f>
        <v>0</v>
      </c>
      <c r="MQB2" s="2">
        <f>COUNTIF(MQB11:MQB87,"Adjudicación Directa")</f>
        <v>0</v>
      </c>
      <c r="MQC2" s="2">
        <f>COUNTIF(MQC11:MQC87,"Adjudicación Directa")</f>
        <v>0</v>
      </c>
      <c r="MQD2" s="2">
        <f>COUNTIF(MQD11:MQD87,"Adjudicación Directa")</f>
        <v>0</v>
      </c>
      <c r="MQE2" s="2">
        <f>COUNTIF(MQE11:MQE87,"Adjudicación Directa")</f>
        <v>0</v>
      </c>
      <c r="MQF2" s="2">
        <f>COUNTIF(MQF11:MQF87,"Adjudicación Directa")</f>
        <v>0</v>
      </c>
      <c r="MQG2" s="2">
        <f>COUNTIF(MQG11:MQG87,"Adjudicación Directa")</f>
        <v>0</v>
      </c>
      <c r="MQH2" s="2">
        <f>COUNTIF(MQH11:MQH87,"Adjudicación Directa")</f>
        <v>0</v>
      </c>
      <c r="MQI2" s="2">
        <f>COUNTIF(MQI11:MQI87,"Adjudicación Directa")</f>
        <v>0</v>
      </c>
      <c r="MQJ2" s="2">
        <f>COUNTIF(MQJ11:MQJ87,"Adjudicación Directa")</f>
        <v>0</v>
      </c>
      <c r="MQK2" s="2">
        <f>COUNTIF(MQK11:MQK87,"Adjudicación Directa")</f>
        <v>0</v>
      </c>
      <c r="MQL2" s="2">
        <f>COUNTIF(MQL11:MQL87,"Adjudicación Directa")</f>
        <v>0</v>
      </c>
      <c r="MQM2" s="2">
        <f>COUNTIF(MQM11:MQM87,"Adjudicación Directa")</f>
        <v>0</v>
      </c>
      <c r="MQN2" s="2">
        <f>COUNTIF(MQN11:MQN87,"Adjudicación Directa")</f>
        <v>0</v>
      </c>
      <c r="MQO2" s="2">
        <f>COUNTIF(MQO11:MQO87,"Adjudicación Directa")</f>
        <v>0</v>
      </c>
      <c r="MQP2" s="2">
        <f>COUNTIF(MQP11:MQP87,"Adjudicación Directa")</f>
        <v>0</v>
      </c>
      <c r="MQQ2" s="2">
        <f>COUNTIF(MQQ11:MQQ87,"Adjudicación Directa")</f>
        <v>0</v>
      </c>
      <c r="MQR2" s="2">
        <f>COUNTIF(MQR11:MQR87,"Adjudicación Directa")</f>
        <v>0</v>
      </c>
      <c r="MQS2" s="2">
        <f>COUNTIF(MQS11:MQS87,"Adjudicación Directa")</f>
        <v>0</v>
      </c>
      <c r="MQT2" s="2">
        <f>COUNTIF(MQT11:MQT87,"Adjudicación Directa")</f>
        <v>0</v>
      </c>
      <c r="MQU2" s="2">
        <f>COUNTIF(MQU11:MQU87,"Adjudicación Directa")</f>
        <v>0</v>
      </c>
      <c r="MQV2" s="2">
        <f>COUNTIF(MQV11:MQV87,"Adjudicación Directa")</f>
        <v>0</v>
      </c>
      <c r="MQW2" s="2">
        <f>COUNTIF(MQW11:MQW87,"Adjudicación Directa")</f>
        <v>0</v>
      </c>
      <c r="MQX2" s="2">
        <f>COUNTIF(MQX11:MQX87,"Adjudicación Directa")</f>
        <v>0</v>
      </c>
      <c r="MQY2" s="2">
        <f>COUNTIF(MQY11:MQY87,"Adjudicación Directa")</f>
        <v>0</v>
      </c>
      <c r="MQZ2" s="2">
        <f>COUNTIF(MQZ11:MQZ87,"Adjudicación Directa")</f>
        <v>0</v>
      </c>
      <c r="MRA2" s="2">
        <f>COUNTIF(MRA11:MRA87,"Adjudicación Directa")</f>
        <v>0</v>
      </c>
      <c r="MRB2" s="2">
        <f>COUNTIF(MRB11:MRB87,"Adjudicación Directa")</f>
        <v>0</v>
      </c>
      <c r="MRC2" s="2">
        <f>COUNTIF(MRC11:MRC87,"Adjudicación Directa")</f>
        <v>0</v>
      </c>
      <c r="MRD2" s="2">
        <f>COUNTIF(MRD11:MRD87,"Adjudicación Directa")</f>
        <v>0</v>
      </c>
      <c r="MRE2" s="2">
        <f>COUNTIF(MRE11:MRE87,"Adjudicación Directa")</f>
        <v>0</v>
      </c>
      <c r="MRF2" s="2">
        <f>COUNTIF(MRF11:MRF87,"Adjudicación Directa")</f>
        <v>0</v>
      </c>
      <c r="MRG2" s="2">
        <f>COUNTIF(MRG11:MRG87,"Adjudicación Directa")</f>
        <v>0</v>
      </c>
      <c r="MRH2" s="2">
        <f>COUNTIF(MRH11:MRH87,"Adjudicación Directa")</f>
        <v>0</v>
      </c>
      <c r="MRI2" s="2">
        <f>COUNTIF(MRI11:MRI87,"Adjudicación Directa")</f>
        <v>0</v>
      </c>
      <c r="MRJ2" s="2">
        <f>COUNTIF(MRJ11:MRJ87,"Adjudicación Directa")</f>
        <v>0</v>
      </c>
      <c r="MRK2" s="2">
        <f>COUNTIF(MRK11:MRK87,"Adjudicación Directa")</f>
        <v>0</v>
      </c>
      <c r="MRL2" s="2">
        <f>COUNTIF(MRL11:MRL87,"Adjudicación Directa")</f>
        <v>0</v>
      </c>
      <c r="MRM2" s="2">
        <f>COUNTIF(MRM11:MRM87,"Adjudicación Directa")</f>
        <v>0</v>
      </c>
      <c r="MRN2" s="2">
        <f>COUNTIF(MRN11:MRN87,"Adjudicación Directa")</f>
        <v>0</v>
      </c>
      <c r="MRO2" s="2">
        <f>COUNTIF(MRO11:MRO87,"Adjudicación Directa")</f>
        <v>0</v>
      </c>
      <c r="MRP2" s="2">
        <f>COUNTIF(MRP11:MRP87,"Adjudicación Directa")</f>
        <v>0</v>
      </c>
      <c r="MRQ2" s="2">
        <f>COUNTIF(MRQ11:MRQ87,"Adjudicación Directa")</f>
        <v>0</v>
      </c>
      <c r="MRR2" s="2">
        <f>COUNTIF(MRR11:MRR87,"Adjudicación Directa")</f>
        <v>0</v>
      </c>
      <c r="MRS2" s="2">
        <f>COUNTIF(MRS11:MRS87,"Adjudicación Directa")</f>
        <v>0</v>
      </c>
      <c r="MRT2" s="2">
        <f>COUNTIF(MRT11:MRT87,"Adjudicación Directa")</f>
        <v>0</v>
      </c>
      <c r="MRU2" s="2">
        <f>COUNTIF(MRU11:MRU87,"Adjudicación Directa")</f>
        <v>0</v>
      </c>
      <c r="MRV2" s="2">
        <f>COUNTIF(MRV11:MRV87,"Adjudicación Directa")</f>
        <v>0</v>
      </c>
      <c r="MRW2" s="2">
        <f>COUNTIF(MRW11:MRW87,"Adjudicación Directa")</f>
        <v>0</v>
      </c>
      <c r="MRX2" s="2">
        <f>COUNTIF(MRX11:MRX87,"Adjudicación Directa")</f>
        <v>0</v>
      </c>
      <c r="MRY2" s="2">
        <f>COUNTIF(MRY11:MRY87,"Adjudicación Directa")</f>
        <v>0</v>
      </c>
      <c r="MRZ2" s="2">
        <f>COUNTIF(MRZ11:MRZ87,"Adjudicación Directa")</f>
        <v>0</v>
      </c>
      <c r="MSA2" s="2">
        <f>COUNTIF(MSA11:MSA87,"Adjudicación Directa")</f>
        <v>0</v>
      </c>
      <c r="MSB2" s="2">
        <f>COUNTIF(MSB11:MSB87,"Adjudicación Directa")</f>
        <v>0</v>
      </c>
      <c r="MSC2" s="2">
        <f>COUNTIF(MSC11:MSC87,"Adjudicación Directa")</f>
        <v>0</v>
      </c>
      <c r="MSD2" s="2">
        <f>COUNTIF(MSD11:MSD87,"Adjudicación Directa")</f>
        <v>0</v>
      </c>
      <c r="MSE2" s="2">
        <f>COUNTIF(MSE11:MSE87,"Adjudicación Directa")</f>
        <v>0</v>
      </c>
      <c r="MSF2" s="2">
        <f>COUNTIF(MSF11:MSF87,"Adjudicación Directa")</f>
        <v>0</v>
      </c>
      <c r="MSG2" s="2">
        <f>COUNTIF(MSG11:MSG87,"Adjudicación Directa")</f>
        <v>0</v>
      </c>
      <c r="MSH2" s="2">
        <f>COUNTIF(MSH11:MSH87,"Adjudicación Directa")</f>
        <v>0</v>
      </c>
      <c r="MSI2" s="2">
        <f>COUNTIF(MSI11:MSI87,"Adjudicación Directa")</f>
        <v>0</v>
      </c>
      <c r="MSJ2" s="2">
        <f>COUNTIF(MSJ11:MSJ87,"Adjudicación Directa")</f>
        <v>0</v>
      </c>
      <c r="MSK2" s="2">
        <f>COUNTIF(MSK11:MSK87,"Adjudicación Directa")</f>
        <v>0</v>
      </c>
      <c r="MSL2" s="2">
        <f>COUNTIF(MSL11:MSL87,"Adjudicación Directa")</f>
        <v>0</v>
      </c>
      <c r="MSM2" s="2">
        <f>COUNTIF(MSM11:MSM87,"Adjudicación Directa")</f>
        <v>0</v>
      </c>
      <c r="MSN2" s="2">
        <f>COUNTIF(MSN11:MSN87,"Adjudicación Directa")</f>
        <v>0</v>
      </c>
      <c r="MSO2" s="2">
        <f>COUNTIF(MSO11:MSO87,"Adjudicación Directa")</f>
        <v>0</v>
      </c>
      <c r="MSP2" s="2">
        <f>COUNTIF(MSP11:MSP87,"Adjudicación Directa")</f>
        <v>0</v>
      </c>
      <c r="MSQ2" s="2">
        <f>COUNTIF(MSQ11:MSQ87,"Adjudicación Directa")</f>
        <v>0</v>
      </c>
      <c r="MSR2" s="2">
        <f>COUNTIF(MSR11:MSR87,"Adjudicación Directa")</f>
        <v>0</v>
      </c>
      <c r="MSS2" s="2">
        <f>COUNTIF(MSS11:MSS87,"Adjudicación Directa")</f>
        <v>0</v>
      </c>
      <c r="MST2" s="2">
        <f>COUNTIF(MST11:MST87,"Adjudicación Directa")</f>
        <v>0</v>
      </c>
      <c r="MSU2" s="2">
        <f>COUNTIF(MSU11:MSU87,"Adjudicación Directa")</f>
        <v>0</v>
      </c>
      <c r="MSV2" s="2">
        <f>COUNTIF(MSV11:MSV87,"Adjudicación Directa")</f>
        <v>0</v>
      </c>
      <c r="MSW2" s="2">
        <f>COUNTIF(MSW11:MSW87,"Adjudicación Directa")</f>
        <v>0</v>
      </c>
      <c r="MSX2" s="2">
        <f>COUNTIF(MSX11:MSX87,"Adjudicación Directa")</f>
        <v>0</v>
      </c>
      <c r="MSY2" s="2">
        <f>COUNTIF(MSY11:MSY87,"Adjudicación Directa")</f>
        <v>0</v>
      </c>
      <c r="MSZ2" s="2">
        <f>COUNTIF(MSZ11:MSZ87,"Adjudicación Directa")</f>
        <v>0</v>
      </c>
      <c r="MTA2" s="2">
        <f>COUNTIF(MTA11:MTA87,"Adjudicación Directa")</f>
        <v>0</v>
      </c>
      <c r="MTB2" s="2">
        <f>COUNTIF(MTB11:MTB87,"Adjudicación Directa")</f>
        <v>0</v>
      </c>
      <c r="MTC2" s="2">
        <f>COUNTIF(MTC11:MTC87,"Adjudicación Directa")</f>
        <v>0</v>
      </c>
      <c r="MTD2" s="2">
        <f>COUNTIF(MTD11:MTD87,"Adjudicación Directa")</f>
        <v>0</v>
      </c>
      <c r="MTE2" s="2">
        <f>COUNTIF(MTE11:MTE87,"Adjudicación Directa")</f>
        <v>0</v>
      </c>
      <c r="MTF2" s="2">
        <f>COUNTIF(MTF11:MTF87,"Adjudicación Directa")</f>
        <v>0</v>
      </c>
      <c r="MTG2" s="2">
        <f>COUNTIF(MTG11:MTG87,"Adjudicación Directa")</f>
        <v>0</v>
      </c>
      <c r="MTH2" s="2">
        <f>COUNTIF(MTH11:MTH87,"Adjudicación Directa")</f>
        <v>0</v>
      </c>
      <c r="MTI2" s="2">
        <f>COUNTIF(MTI11:MTI87,"Adjudicación Directa")</f>
        <v>0</v>
      </c>
      <c r="MTJ2" s="2">
        <f>COUNTIF(MTJ11:MTJ87,"Adjudicación Directa")</f>
        <v>0</v>
      </c>
      <c r="MTK2" s="2">
        <f>COUNTIF(MTK11:MTK87,"Adjudicación Directa")</f>
        <v>0</v>
      </c>
      <c r="MTL2" s="2">
        <f>COUNTIF(MTL11:MTL87,"Adjudicación Directa")</f>
        <v>0</v>
      </c>
      <c r="MTM2" s="2">
        <f>COUNTIF(MTM11:MTM87,"Adjudicación Directa")</f>
        <v>0</v>
      </c>
      <c r="MTN2" s="2">
        <f>COUNTIF(MTN11:MTN87,"Adjudicación Directa")</f>
        <v>0</v>
      </c>
      <c r="MTO2" s="2">
        <f>COUNTIF(MTO11:MTO87,"Adjudicación Directa")</f>
        <v>0</v>
      </c>
      <c r="MTP2" s="2">
        <f>COUNTIF(MTP11:MTP87,"Adjudicación Directa")</f>
        <v>0</v>
      </c>
      <c r="MTQ2" s="2">
        <f>COUNTIF(MTQ11:MTQ87,"Adjudicación Directa")</f>
        <v>0</v>
      </c>
      <c r="MTR2" s="2">
        <f>COUNTIF(MTR11:MTR87,"Adjudicación Directa")</f>
        <v>0</v>
      </c>
      <c r="MTS2" s="2">
        <f>COUNTIF(MTS11:MTS87,"Adjudicación Directa")</f>
        <v>0</v>
      </c>
      <c r="MTT2" s="2">
        <f>COUNTIF(MTT11:MTT87,"Adjudicación Directa")</f>
        <v>0</v>
      </c>
      <c r="MTU2" s="2">
        <f>COUNTIF(MTU11:MTU87,"Adjudicación Directa")</f>
        <v>0</v>
      </c>
      <c r="MTV2" s="2">
        <f>COUNTIF(MTV11:MTV87,"Adjudicación Directa")</f>
        <v>0</v>
      </c>
      <c r="MTW2" s="2">
        <f>COUNTIF(MTW11:MTW87,"Adjudicación Directa")</f>
        <v>0</v>
      </c>
      <c r="MTX2" s="2">
        <f>COUNTIF(MTX11:MTX87,"Adjudicación Directa")</f>
        <v>0</v>
      </c>
      <c r="MTY2" s="2">
        <f>COUNTIF(MTY11:MTY87,"Adjudicación Directa")</f>
        <v>0</v>
      </c>
      <c r="MTZ2" s="2">
        <f>COUNTIF(MTZ11:MTZ87,"Adjudicación Directa")</f>
        <v>0</v>
      </c>
      <c r="MUA2" s="2">
        <f>COUNTIF(MUA11:MUA87,"Adjudicación Directa")</f>
        <v>0</v>
      </c>
      <c r="MUB2" s="2">
        <f>COUNTIF(MUB11:MUB87,"Adjudicación Directa")</f>
        <v>0</v>
      </c>
      <c r="MUC2" s="2">
        <f>COUNTIF(MUC11:MUC87,"Adjudicación Directa")</f>
        <v>0</v>
      </c>
      <c r="MUD2" s="2">
        <f>COUNTIF(MUD11:MUD87,"Adjudicación Directa")</f>
        <v>0</v>
      </c>
      <c r="MUE2" s="2">
        <f>COUNTIF(MUE11:MUE87,"Adjudicación Directa")</f>
        <v>0</v>
      </c>
      <c r="MUF2" s="2">
        <f>COUNTIF(MUF11:MUF87,"Adjudicación Directa")</f>
        <v>0</v>
      </c>
      <c r="MUG2" s="2">
        <f>COUNTIF(MUG11:MUG87,"Adjudicación Directa")</f>
        <v>0</v>
      </c>
      <c r="MUH2" s="2">
        <f>COUNTIF(MUH11:MUH87,"Adjudicación Directa")</f>
        <v>0</v>
      </c>
      <c r="MUI2" s="2">
        <f>COUNTIF(MUI11:MUI87,"Adjudicación Directa")</f>
        <v>0</v>
      </c>
      <c r="MUJ2" s="2">
        <f>COUNTIF(MUJ11:MUJ87,"Adjudicación Directa")</f>
        <v>0</v>
      </c>
      <c r="MUK2" s="2">
        <f>COUNTIF(MUK11:MUK87,"Adjudicación Directa")</f>
        <v>0</v>
      </c>
      <c r="MUL2" s="2">
        <f>COUNTIF(MUL11:MUL87,"Adjudicación Directa")</f>
        <v>0</v>
      </c>
      <c r="MUM2" s="2">
        <f>COUNTIF(MUM11:MUM87,"Adjudicación Directa")</f>
        <v>0</v>
      </c>
      <c r="MUN2" s="2">
        <f>COUNTIF(MUN11:MUN87,"Adjudicación Directa")</f>
        <v>0</v>
      </c>
      <c r="MUO2" s="2">
        <f>COUNTIF(MUO11:MUO87,"Adjudicación Directa")</f>
        <v>0</v>
      </c>
      <c r="MUP2" s="2">
        <f>COUNTIF(MUP11:MUP87,"Adjudicación Directa")</f>
        <v>0</v>
      </c>
      <c r="MUQ2" s="2">
        <f>COUNTIF(MUQ11:MUQ87,"Adjudicación Directa")</f>
        <v>0</v>
      </c>
      <c r="MUR2" s="2">
        <f>COUNTIF(MUR11:MUR87,"Adjudicación Directa")</f>
        <v>0</v>
      </c>
      <c r="MUS2" s="2">
        <f>COUNTIF(MUS11:MUS87,"Adjudicación Directa")</f>
        <v>0</v>
      </c>
      <c r="MUT2" s="2">
        <f>COUNTIF(MUT11:MUT87,"Adjudicación Directa")</f>
        <v>0</v>
      </c>
      <c r="MUU2" s="2">
        <f>COUNTIF(MUU11:MUU87,"Adjudicación Directa")</f>
        <v>0</v>
      </c>
      <c r="MUV2" s="2">
        <f>COUNTIF(MUV11:MUV87,"Adjudicación Directa")</f>
        <v>0</v>
      </c>
      <c r="MUW2" s="2">
        <f>COUNTIF(MUW11:MUW87,"Adjudicación Directa")</f>
        <v>0</v>
      </c>
      <c r="MUX2" s="2">
        <f>COUNTIF(MUX11:MUX87,"Adjudicación Directa")</f>
        <v>0</v>
      </c>
      <c r="MUY2" s="2">
        <f>COUNTIF(MUY11:MUY87,"Adjudicación Directa")</f>
        <v>0</v>
      </c>
      <c r="MUZ2" s="2">
        <f>COUNTIF(MUZ11:MUZ87,"Adjudicación Directa")</f>
        <v>0</v>
      </c>
      <c r="MVA2" s="2">
        <f>COUNTIF(MVA11:MVA87,"Adjudicación Directa")</f>
        <v>0</v>
      </c>
      <c r="MVB2" s="2">
        <f>COUNTIF(MVB11:MVB87,"Adjudicación Directa")</f>
        <v>0</v>
      </c>
      <c r="MVC2" s="2">
        <f>COUNTIF(MVC11:MVC87,"Adjudicación Directa")</f>
        <v>0</v>
      </c>
      <c r="MVD2" s="2">
        <f>COUNTIF(MVD11:MVD87,"Adjudicación Directa")</f>
        <v>0</v>
      </c>
      <c r="MVE2" s="2">
        <f>COUNTIF(MVE11:MVE87,"Adjudicación Directa")</f>
        <v>0</v>
      </c>
      <c r="MVF2" s="2">
        <f>COUNTIF(MVF11:MVF87,"Adjudicación Directa")</f>
        <v>0</v>
      </c>
      <c r="MVG2" s="2">
        <f>COUNTIF(MVG11:MVG87,"Adjudicación Directa")</f>
        <v>0</v>
      </c>
      <c r="MVH2" s="2">
        <f>COUNTIF(MVH11:MVH87,"Adjudicación Directa")</f>
        <v>0</v>
      </c>
      <c r="MVI2" s="2">
        <f>COUNTIF(MVI11:MVI87,"Adjudicación Directa")</f>
        <v>0</v>
      </c>
      <c r="MVJ2" s="2">
        <f>COUNTIF(MVJ11:MVJ87,"Adjudicación Directa")</f>
        <v>0</v>
      </c>
      <c r="MVK2" s="2">
        <f>COUNTIF(MVK11:MVK87,"Adjudicación Directa")</f>
        <v>0</v>
      </c>
      <c r="MVL2" s="2">
        <f>COUNTIF(MVL11:MVL87,"Adjudicación Directa")</f>
        <v>0</v>
      </c>
      <c r="MVM2" s="2">
        <f>COUNTIF(MVM11:MVM87,"Adjudicación Directa")</f>
        <v>0</v>
      </c>
      <c r="MVN2" s="2">
        <f>COUNTIF(MVN11:MVN87,"Adjudicación Directa")</f>
        <v>0</v>
      </c>
      <c r="MVO2" s="2">
        <f>COUNTIF(MVO11:MVO87,"Adjudicación Directa")</f>
        <v>0</v>
      </c>
      <c r="MVP2" s="2">
        <f>COUNTIF(MVP11:MVP87,"Adjudicación Directa")</f>
        <v>0</v>
      </c>
      <c r="MVQ2" s="2">
        <f>COUNTIF(MVQ11:MVQ87,"Adjudicación Directa")</f>
        <v>0</v>
      </c>
      <c r="MVR2" s="2">
        <f>COUNTIF(MVR11:MVR87,"Adjudicación Directa")</f>
        <v>0</v>
      </c>
      <c r="MVS2" s="2">
        <f>COUNTIF(MVS11:MVS87,"Adjudicación Directa")</f>
        <v>0</v>
      </c>
      <c r="MVT2" s="2">
        <f>COUNTIF(MVT11:MVT87,"Adjudicación Directa")</f>
        <v>0</v>
      </c>
      <c r="MVU2" s="2">
        <f>COUNTIF(MVU11:MVU87,"Adjudicación Directa")</f>
        <v>0</v>
      </c>
      <c r="MVV2" s="2">
        <f>COUNTIF(MVV11:MVV87,"Adjudicación Directa")</f>
        <v>0</v>
      </c>
      <c r="MVW2" s="2">
        <f>COUNTIF(MVW11:MVW87,"Adjudicación Directa")</f>
        <v>0</v>
      </c>
      <c r="MVX2" s="2">
        <f>COUNTIF(MVX11:MVX87,"Adjudicación Directa")</f>
        <v>0</v>
      </c>
      <c r="MVY2" s="2">
        <f>COUNTIF(MVY11:MVY87,"Adjudicación Directa")</f>
        <v>0</v>
      </c>
      <c r="MVZ2" s="2">
        <f>COUNTIF(MVZ11:MVZ87,"Adjudicación Directa")</f>
        <v>0</v>
      </c>
      <c r="MWA2" s="2">
        <f>COUNTIF(MWA11:MWA87,"Adjudicación Directa")</f>
        <v>0</v>
      </c>
      <c r="MWB2" s="2">
        <f>COUNTIF(MWB11:MWB87,"Adjudicación Directa")</f>
        <v>0</v>
      </c>
      <c r="MWC2" s="2">
        <f>COUNTIF(MWC11:MWC87,"Adjudicación Directa")</f>
        <v>0</v>
      </c>
      <c r="MWD2" s="2">
        <f>COUNTIF(MWD11:MWD87,"Adjudicación Directa")</f>
        <v>0</v>
      </c>
      <c r="MWE2" s="2">
        <f>COUNTIF(MWE11:MWE87,"Adjudicación Directa")</f>
        <v>0</v>
      </c>
      <c r="MWF2" s="2">
        <f>COUNTIF(MWF11:MWF87,"Adjudicación Directa")</f>
        <v>0</v>
      </c>
      <c r="MWG2" s="2">
        <f>COUNTIF(MWG11:MWG87,"Adjudicación Directa")</f>
        <v>0</v>
      </c>
      <c r="MWH2" s="2">
        <f>COUNTIF(MWH11:MWH87,"Adjudicación Directa")</f>
        <v>0</v>
      </c>
      <c r="MWI2" s="2">
        <f>COUNTIF(MWI11:MWI87,"Adjudicación Directa")</f>
        <v>0</v>
      </c>
      <c r="MWJ2" s="2">
        <f>COUNTIF(MWJ11:MWJ87,"Adjudicación Directa")</f>
        <v>0</v>
      </c>
      <c r="MWK2" s="2">
        <f>COUNTIF(MWK11:MWK87,"Adjudicación Directa")</f>
        <v>0</v>
      </c>
      <c r="MWL2" s="2">
        <f>COUNTIF(MWL11:MWL87,"Adjudicación Directa")</f>
        <v>0</v>
      </c>
      <c r="MWM2" s="2">
        <f>COUNTIF(MWM11:MWM87,"Adjudicación Directa")</f>
        <v>0</v>
      </c>
      <c r="MWN2" s="2">
        <f>COUNTIF(MWN11:MWN87,"Adjudicación Directa")</f>
        <v>0</v>
      </c>
      <c r="MWO2" s="2">
        <f>COUNTIF(MWO11:MWO87,"Adjudicación Directa")</f>
        <v>0</v>
      </c>
      <c r="MWP2" s="2">
        <f>COUNTIF(MWP11:MWP87,"Adjudicación Directa")</f>
        <v>0</v>
      </c>
      <c r="MWQ2" s="2">
        <f>COUNTIF(MWQ11:MWQ87,"Adjudicación Directa")</f>
        <v>0</v>
      </c>
      <c r="MWR2" s="2">
        <f>COUNTIF(MWR11:MWR87,"Adjudicación Directa")</f>
        <v>0</v>
      </c>
      <c r="MWS2" s="2">
        <f>COUNTIF(MWS11:MWS87,"Adjudicación Directa")</f>
        <v>0</v>
      </c>
      <c r="MWT2" s="2">
        <f>COUNTIF(MWT11:MWT87,"Adjudicación Directa")</f>
        <v>0</v>
      </c>
      <c r="MWU2" s="2">
        <f>COUNTIF(MWU11:MWU87,"Adjudicación Directa")</f>
        <v>0</v>
      </c>
      <c r="MWV2" s="2">
        <f>COUNTIF(MWV11:MWV87,"Adjudicación Directa")</f>
        <v>0</v>
      </c>
      <c r="MWW2" s="2">
        <f>COUNTIF(MWW11:MWW87,"Adjudicación Directa")</f>
        <v>0</v>
      </c>
      <c r="MWX2" s="2">
        <f>COUNTIF(MWX11:MWX87,"Adjudicación Directa")</f>
        <v>0</v>
      </c>
      <c r="MWY2" s="2">
        <f>COUNTIF(MWY11:MWY87,"Adjudicación Directa")</f>
        <v>0</v>
      </c>
      <c r="MWZ2" s="2">
        <f>COUNTIF(MWZ11:MWZ87,"Adjudicación Directa")</f>
        <v>0</v>
      </c>
      <c r="MXA2" s="2">
        <f>COUNTIF(MXA11:MXA87,"Adjudicación Directa")</f>
        <v>0</v>
      </c>
      <c r="MXB2" s="2">
        <f>COUNTIF(MXB11:MXB87,"Adjudicación Directa")</f>
        <v>0</v>
      </c>
      <c r="MXC2" s="2">
        <f>COUNTIF(MXC11:MXC87,"Adjudicación Directa")</f>
        <v>0</v>
      </c>
      <c r="MXD2" s="2">
        <f>COUNTIF(MXD11:MXD87,"Adjudicación Directa")</f>
        <v>0</v>
      </c>
      <c r="MXE2" s="2">
        <f>COUNTIF(MXE11:MXE87,"Adjudicación Directa")</f>
        <v>0</v>
      </c>
      <c r="MXF2" s="2">
        <f>COUNTIF(MXF11:MXF87,"Adjudicación Directa")</f>
        <v>0</v>
      </c>
      <c r="MXG2" s="2">
        <f>COUNTIF(MXG11:MXG87,"Adjudicación Directa")</f>
        <v>0</v>
      </c>
      <c r="MXH2" s="2">
        <f>COUNTIF(MXH11:MXH87,"Adjudicación Directa")</f>
        <v>0</v>
      </c>
      <c r="MXI2" s="2">
        <f>COUNTIF(MXI11:MXI87,"Adjudicación Directa")</f>
        <v>0</v>
      </c>
      <c r="MXJ2" s="2">
        <f>COUNTIF(MXJ11:MXJ87,"Adjudicación Directa")</f>
        <v>0</v>
      </c>
      <c r="MXK2" s="2">
        <f>COUNTIF(MXK11:MXK87,"Adjudicación Directa")</f>
        <v>0</v>
      </c>
      <c r="MXL2" s="2">
        <f>COUNTIF(MXL11:MXL87,"Adjudicación Directa")</f>
        <v>0</v>
      </c>
      <c r="MXM2" s="2">
        <f>COUNTIF(MXM11:MXM87,"Adjudicación Directa")</f>
        <v>0</v>
      </c>
      <c r="MXN2" s="2">
        <f>COUNTIF(MXN11:MXN87,"Adjudicación Directa")</f>
        <v>0</v>
      </c>
      <c r="MXO2" s="2">
        <f>COUNTIF(MXO11:MXO87,"Adjudicación Directa")</f>
        <v>0</v>
      </c>
      <c r="MXP2" s="2">
        <f>COUNTIF(MXP11:MXP87,"Adjudicación Directa")</f>
        <v>0</v>
      </c>
      <c r="MXQ2" s="2">
        <f>COUNTIF(MXQ11:MXQ87,"Adjudicación Directa")</f>
        <v>0</v>
      </c>
      <c r="MXR2" s="2">
        <f>COUNTIF(MXR11:MXR87,"Adjudicación Directa")</f>
        <v>0</v>
      </c>
      <c r="MXS2" s="2">
        <f>COUNTIF(MXS11:MXS87,"Adjudicación Directa")</f>
        <v>0</v>
      </c>
      <c r="MXT2" s="2">
        <f>COUNTIF(MXT11:MXT87,"Adjudicación Directa")</f>
        <v>0</v>
      </c>
      <c r="MXU2" s="2">
        <f>COUNTIF(MXU11:MXU87,"Adjudicación Directa")</f>
        <v>0</v>
      </c>
      <c r="MXV2" s="2">
        <f>COUNTIF(MXV11:MXV87,"Adjudicación Directa")</f>
        <v>0</v>
      </c>
      <c r="MXW2" s="2">
        <f>COUNTIF(MXW11:MXW87,"Adjudicación Directa")</f>
        <v>0</v>
      </c>
      <c r="MXX2" s="2">
        <f>COUNTIF(MXX11:MXX87,"Adjudicación Directa")</f>
        <v>0</v>
      </c>
      <c r="MXY2" s="2">
        <f>COUNTIF(MXY11:MXY87,"Adjudicación Directa")</f>
        <v>0</v>
      </c>
      <c r="MXZ2" s="2">
        <f>COUNTIF(MXZ11:MXZ87,"Adjudicación Directa")</f>
        <v>0</v>
      </c>
      <c r="MYA2" s="2">
        <f>COUNTIF(MYA11:MYA87,"Adjudicación Directa")</f>
        <v>0</v>
      </c>
      <c r="MYB2" s="2">
        <f>COUNTIF(MYB11:MYB87,"Adjudicación Directa")</f>
        <v>0</v>
      </c>
      <c r="MYC2" s="2">
        <f>COUNTIF(MYC11:MYC87,"Adjudicación Directa")</f>
        <v>0</v>
      </c>
      <c r="MYD2" s="2">
        <f>COUNTIF(MYD11:MYD87,"Adjudicación Directa")</f>
        <v>0</v>
      </c>
      <c r="MYE2" s="2">
        <f>COUNTIF(MYE11:MYE87,"Adjudicación Directa")</f>
        <v>0</v>
      </c>
      <c r="MYF2" s="2">
        <f>COUNTIF(MYF11:MYF87,"Adjudicación Directa")</f>
        <v>0</v>
      </c>
      <c r="MYG2" s="2">
        <f>COUNTIF(MYG11:MYG87,"Adjudicación Directa")</f>
        <v>0</v>
      </c>
      <c r="MYH2" s="2">
        <f>COUNTIF(MYH11:MYH87,"Adjudicación Directa")</f>
        <v>0</v>
      </c>
      <c r="MYI2" s="2">
        <f>COUNTIF(MYI11:MYI87,"Adjudicación Directa")</f>
        <v>0</v>
      </c>
      <c r="MYJ2" s="2">
        <f>COUNTIF(MYJ11:MYJ87,"Adjudicación Directa")</f>
        <v>0</v>
      </c>
      <c r="MYK2" s="2">
        <f>COUNTIF(MYK11:MYK87,"Adjudicación Directa")</f>
        <v>0</v>
      </c>
      <c r="MYL2" s="2">
        <f>COUNTIF(MYL11:MYL87,"Adjudicación Directa")</f>
        <v>0</v>
      </c>
      <c r="MYM2" s="2">
        <f>COUNTIF(MYM11:MYM87,"Adjudicación Directa")</f>
        <v>0</v>
      </c>
      <c r="MYN2" s="2">
        <f>COUNTIF(MYN11:MYN87,"Adjudicación Directa")</f>
        <v>0</v>
      </c>
      <c r="MYO2" s="2">
        <f>COUNTIF(MYO11:MYO87,"Adjudicación Directa")</f>
        <v>0</v>
      </c>
      <c r="MYP2" s="2">
        <f>COUNTIF(MYP11:MYP87,"Adjudicación Directa")</f>
        <v>0</v>
      </c>
      <c r="MYQ2" s="2">
        <f>COUNTIF(MYQ11:MYQ87,"Adjudicación Directa")</f>
        <v>0</v>
      </c>
      <c r="MYR2" s="2">
        <f>COUNTIF(MYR11:MYR87,"Adjudicación Directa")</f>
        <v>0</v>
      </c>
      <c r="MYS2" s="2">
        <f>COUNTIF(MYS11:MYS87,"Adjudicación Directa")</f>
        <v>0</v>
      </c>
      <c r="MYT2" s="2">
        <f>COUNTIF(MYT11:MYT87,"Adjudicación Directa")</f>
        <v>0</v>
      </c>
      <c r="MYU2" s="2">
        <f>COUNTIF(MYU11:MYU87,"Adjudicación Directa")</f>
        <v>0</v>
      </c>
      <c r="MYV2" s="2">
        <f>COUNTIF(MYV11:MYV87,"Adjudicación Directa")</f>
        <v>0</v>
      </c>
      <c r="MYW2" s="2">
        <f>COUNTIF(MYW11:MYW87,"Adjudicación Directa")</f>
        <v>0</v>
      </c>
      <c r="MYX2" s="2">
        <f>COUNTIF(MYX11:MYX87,"Adjudicación Directa")</f>
        <v>0</v>
      </c>
      <c r="MYY2" s="2">
        <f>COUNTIF(MYY11:MYY87,"Adjudicación Directa")</f>
        <v>0</v>
      </c>
      <c r="MYZ2" s="2">
        <f>COUNTIF(MYZ11:MYZ87,"Adjudicación Directa")</f>
        <v>0</v>
      </c>
      <c r="MZA2" s="2">
        <f>COUNTIF(MZA11:MZA87,"Adjudicación Directa")</f>
        <v>0</v>
      </c>
      <c r="MZB2" s="2">
        <f>COUNTIF(MZB11:MZB87,"Adjudicación Directa")</f>
        <v>0</v>
      </c>
      <c r="MZC2" s="2">
        <f>COUNTIF(MZC11:MZC87,"Adjudicación Directa")</f>
        <v>0</v>
      </c>
      <c r="MZD2" s="2">
        <f>COUNTIF(MZD11:MZD87,"Adjudicación Directa")</f>
        <v>0</v>
      </c>
      <c r="MZE2" s="2">
        <f>COUNTIF(MZE11:MZE87,"Adjudicación Directa")</f>
        <v>0</v>
      </c>
      <c r="MZF2" s="2">
        <f>COUNTIF(MZF11:MZF87,"Adjudicación Directa")</f>
        <v>0</v>
      </c>
      <c r="MZG2" s="2">
        <f>COUNTIF(MZG11:MZG87,"Adjudicación Directa")</f>
        <v>0</v>
      </c>
      <c r="MZH2" s="2">
        <f>COUNTIF(MZH11:MZH87,"Adjudicación Directa")</f>
        <v>0</v>
      </c>
      <c r="MZI2" s="2">
        <f>COUNTIF(MZI11:MZI87,"Adjudicación Directa")</f>
        <v>0</v>
      </c>
      <c r="MZJ2" s="2">
        <f>COUNTIF(MZJ11:MZJ87,"Adjudicación Directa")</f>
        <v>0</v>
      </c>
      <c r="MZK2" s="2">
        <f>COUNTIF(MZK11:MZK87,"Adjudicación Directa")</f>
        <v>0</v>
      </c>
      <c r="MZL2" s="2">
        <f>COUNTIF(MZL11:MZL87,"Adjudicación Directa")</f>
        <v>0</v>
      </c>
      <c r="MZM2" s="2">
        <f>COUNTIF(MZM11:MZM87,"Adjudicación Directa")</f>
        <v>0</v>
      </c>
      <c r="MZN2" s="2">
        <f>COUNTIF(MZN11:MZN87,"Adjudicación Directa")</f>
        <v>0</v>
      </c>
      <c r="MZO2" s="2">
        <f>COUNTIF(MZO11:MZO87,"Adjudicación Directa")</f>
        <v>0</v>
      </c>
      <c r="MZP2" s="2">
        <f>COUNTIF(MZP11:MZP87,"Adjudicación Directa")</f>
        <v>0</v>
      </c>
      <c r="MZQ2" s="2">
        <f>COUNTIF(MZQ11:MZQ87,"Adjudicación Directa")</f>
        <v>0</v>
      </c>
      <c r="MZR2" s="2">
        <f>COUNTIF(MZR11:MZR87,"Adjudicación Directa")</f>
        <v>0</v>
      </c>
      <c r="MZS2" s="2">
        <f>COUNTIF(MZS11:MZS87,"Adjudicación Directa")</f>
        <v>0</v>
      </c>
      <c r="MZT2" s="2">
        <f>COUNTIF(MZT11:MZT87,"Adjudicación Directa")</f>
        <v>0</v>
      </c>
      <c r="MZU2" s="2">
        <f>COUNTIF(MZU11:MZU87,"Adjudicación Directa")</f>
        <v>0</v>
      </c>
      <c r="MZV2" s="2">
        <f>COUNTIF(MZV11:MZV87,"Adjudicación Directa")</f>
        <v>0</v>
      </c>
      <c r="MZW2" s="2">
        <f>COUNTIF(MZW11:MZW87,"Adjudicación Directa")</f>
        <v>0</v>
      </c>
      <c r="MZX2" s="2">
        <f>COUNTIF(MZX11:MZX87,"Adjudicación Directa")</f>
        <v>0</v>
      </c>
      <c r="MZY2" s="2">
        <f>COUNTIF(MZY11:MZY87,"Adjudicación Directa")</f>
        <v>0</v>
      </c>
      <c r="MZZ2" s="2">
        <f>COUNTIF(MZZ11:MZZ87,"Adjudicación Directa")</f>
        <v>0</v>
      </c>
      <c r="NAA2" s="2">
        <f>COUNTIF(NAA11:NAA87,"Adjudicación Directa")</f>
        <v>0</v>
      </c>
      <c r="NAB2" s="2">
        <f>COUNTIF(NAB11:NAB87,"Adjudicación Directa")</f>
        <v>0</v>
      </c>
      <c r="NAC2" s="2">
        <f>COUNTIF(NAC11:NAC87,"Adjudicación Directa")</f>
        <v>0</v>
      </c>
      <c r="NAD2" s="2">
        <f>COUNTIF(NAD11:NAD87,"Adjudicación Directa")</f>
        <v>0</v>
      </c>
      <c r="NAE2" s="2">
        <f>COUNTIF(NAE11:NAE87,"Adjudicación Directa")</f>
        <v>0</v>
      </c>
      <c r="NAF2" s="2">
        <f>COUNTIF(NAF11:NAF87,"Adjudicación Directa")</f>
        <v>0</v>
      </c>
      <c r="NAG2" s="2">
        <f>COUNTIF(NAG11:NAG87,"Adjudicación Directa")</f>
        <v>0</v>
      </c>
      <c r="NAH2" s="2">
        <f>COUNTIF(NAH11:NAH87,"Adjudicación Directa")</f>
        <v>0</v>
      </c>
      <c r="NAI2" s="2">
        <f>COUNTIF(NAI11:NAI87,"Adjudicación Directa")</f>
        <v>0</v>
      </c>
      <c r="NAJ2" s="2">
        <f>COUNTIF(NAJ11:NAJ87,"Adjudicación Directa")</f>
        <v>0</v>
      </c>
      <c r="NAK2" s="2">
        <f>COUNTIF(NAK11:NAK87,"Adjudicación Directa")</f>
        <v>0</v>
      </c>
      <c r="NAL2" s="2">
        <f>COUNTIF(NAL11:NAL87,"Adjudicación Directa")</f>
        <v>0</v>
      </c>
      <c r="NAM2" s="2">
        <f>COUNTIF(NAM11:NAM87,"Adjudicación Directa")</f>
        <v>0</v>
      </c>
      <c r="NAN2" s="2">
        <f>COUNTIF(NAN11:NAN87,"Adjudicación Directa")</f>
        <v>0</v>
      </c>
      <c r="NAO2" s="2">
        <f>COUNTIF(NAO11:NAO87,"Adjudicación Directa")</f>
        <v>0</v>
      </c>
      <c r="NAP2" s="2">
        <f>COUNTIF(NAP11:NAP87,"Adjudicación Directa")</f>
        <v>0</v>
      </c>
      <c r="NAQ2" s="2">
        <f>COUNTIF(NAQ11:NAQ87,"Adjudicación Directa")</f>
        <v>0</v>
      </c>
      <c r="NAR2" s="2">
        <f>COUNTIF(NAR11:NAR87,"Adjudicación Directa")</f>
        <v>0</v>
      </c>
      <c r="NAS2" s="2">
        <f>COUNTIF(NAS11:NAS87,"Adjudicación Directa")</f>
        <v>0</v>
      </c>
      <c r="NAT2" s="2">
        <f>COUNTIF(NAT11:NAT87,"Adjudicación Directa")</f>
        <v>0</v>
      </c>
      <c r="NAU2" s="2">
        <f>COUNTIF(NAU11:NAU87,"Adjudicación Directa")</f>
        <v>0</v>
      </c>
      <c r="NAV2" s="2">
        <f>COUNTIF(NAV11:NAV87,"Adjudicación Directa")</f>
        <v>0</v>
      </c>
      <c r="NAW2" s="2">
        <f>COUNTIF(NAW11:NAW87,"Adjudicación Directa")</f>
        <v>0</v>
      </c>
      <c r="NAX2" s="2">
        <f>COUNTIF(NAX11:NAX87,"Adjudicación Directa")</f>
        <v>0</v>
      </c>
      <c r="NAY2" s="2">
        <f>COUNTIF(NAY11:NAY87,"Adjudicación Directa")</f>
        <v>0</v>
      </c>
      <c r="NAZ2" s="2">
        <f>COUNTIF(NAZ11:NAZ87,"Adjudicación Directa")</f>
        <v>0</v>
      </c>
      <c r="NBA2" s="2">
        <f>COUNTIF(NBA11:NBA87,"Adjudicación Directa")</f>
        <v>0</v>
      </c>
      <c r="NBB2" s="2">
        <f>COUNTIF(NBB11:NBB87,"Adjudicación Directa")</f>
        <v>0</v>
      </c>
      <c r="NBC2" s="2">
        <f>COUNTIF(NBC11:NBC87,"Adjudicación Directa")</f>
        <v>0</v>
      </c>
      <c r="NBD2" s="2">
        <f>COUNTIF(NBD11:NBD87,"Adjudicación Directa")</f>
        <v>0</v>
      </c>
      <c r="NBE2" s="2">
        <f>COUNTIF(NBE11:NBE87,"Adjudicación Directa")</f>
        <v>0</v>
      </c>
      <c r="NBF2" s="2">
        <f>COUNTIF(NBF11:NBF87,"Adjudicación Directa")</f>
        <v>0</v>
      </c>
      <c r="NBG2" s="2">
        <f>COUNTIF(NBG11:NBG87,"Adjudicación Directa")</f>
        <v>0</v>
      </c>
      <c r="NBH2" s="2">
        <f>COUNTIF(NBH11:NBH87,"Adjudicación Directa")</f>
        <v>0</v>
      </c>
      <c r="NBI2" s="2">
        <f>COUNTIF(NBI11:NBI87,"Adjudicación Directa")</f>
        <v>0</v>
      </c>
      <c r="NBJ2" s="2">
        <f>COUNTIF(NBJ11:NBJ87,"Adjudicación Directa")</f>
        <v>0</v>
      </c>
      <c r="NBK2" s="2">
        <f>COUNTIF(NBK11:NBK87,"Adjudicación Directa")</f>
        <v>0</v>
      </c>
      <c r="NBL2" s="2">
        <f>COUNTIF(NBL11:NBL87,"Adjudicación Directa")</f>
        <v>0</v>
      </c>
      <c r="NBM2" s="2">
        <f>COUNTIF(NBM11:NBM87,"Adjudicación Directa")</f>
        <v>0</v>
      </c>
      <c r="NBN2" s="2">
        <f>COUNTIF(NBN11:NBN87,"Adjudicación Directa")</f>
        <v>0</v>
      </c>
      <c r="NBO2" s="2">
        <f>COUNTIF(NBO11:NBO87,"Adjudicación Directa")</f>
        <v>0</v>
      </c>
      <c r="NBP2" s="2">
        <f>COUNTIF(NBP11:NBP87,"Adjudicación Directa")</f>
        <v>0</v>
      </c>
      <c r="NBQ2" s="2">
        <f>COUNTIF(NBQ11:NBQ87,"Adjudicación Directa")</f>
        <v>0</v>
      </c>
      <c r="NBR2" s="2">
        <f>COUNTIF(NBR11:NBR87,"Adjudicación Directa")</f>
        <v>0</v>
      </c>
      <c r="NBS2" s="2">
        <f>COUNTIF(NBS11:NBS87,"Adjudicación Directa")</f>
        <v>0</v>
      </c>
      <c r="NBT2" s="2">
        <f>COUNTIF(NBT11:NBT87,"Adjudicación Directa")</f>
        <v>0</v>
      </c>
      <c r="NBU2" s="2">
        <f>COUNTIF(NBU11:NBU87,"Adjudicación Directa")</f>
        <v>0</v>
      </c>
      <c r="NBV2" s="2">
        <f>COUNTIF(NBV11:NBV87,"Adjudicación Directa")</f>
        <v>0</v>
      </c>
      <c r="NBW2" s="2">
        <f>COUNTIF(NBW11:NBW87,"Adjudicación Directa")</f>
        <v>0</v>
      </c>
      <c r="NBX2" s="2">
        <f>COUNTIF(NBX11:NBX87,"Adjudicación Directa")</f>
        <v>0</v>
      </c>
      <c r="NBY2" s="2">
        <f>COUNTIF(NBY11:NBY87,"Adjudicación Directa")</f>
        <v>0</v>
      </c>
      <c r="NBZ2" s="2">
        <f>COUNTIF(NBZ11:NBZ87,"Adjudicación Directa")</f>
        <v>0</v>
      </c>
      <c r="NCA2" s="2">
        <f>COUNTIF(NCA11:NCA87,"Adjudicación Directa")</f>
        <v>0</v>
      </c>
      <c r="NCB2" s="2">
        <f>COUNTIF(NCB11:NCB87,"Adjudicación Directa")</f>
        <v>0</v>
      </c>
      <c r="NCC2" s="2">
        <f>COUNTIF(NCC11:NCC87,"Adjudicación Directa")</f>
        <v>0</v>
      </c>
      <c r="NCD2" s="2">
        <f>COUNTIF(NCD11:NCD87,"Adjudicación Directa")</f>
        <v>0</v>
      </c>
      <c r="NCE2" s="2">
        <f>COUNTIF(NCE11:NCE87,"Adjudicación Directa")</f>
        <v>0</v>
      </c>
      <c r="NCF2" s="2">
        <f>COUNTIF(NCF11:NCF87,"Adjudicación Directa")</f>
        <v>0</v>
      </c>
      <c r="NCG2" s="2">
        <f>COUNTIF(NCG11:NCG87,"Adjudicación Directa")</f>
        <v>0</v>
      </c>
      <c r="NCH2" s="2">
        <f>COUNTIF(NCH11:NCH87,"Adjudicación Directa")</f>
        <v>0</v>
      </c>
      <c r="NCI2" s="2">
        <f>COUNTIF(NCI11:NCI87,"Adjudicación Directa")</f>
        <v>0</v>
      </c>
      <c r="NCJ2" s="2">
        <f>COUNTIF(NCJ11:NCJ87,"Adjudicación Directa")</f>
        <v>0</v>
      </c>
      <c r="NCK2" s="2">
        <f>COUNTIF(NCK11:NCK87,"Adjudicación Directa")</f>
        <v>0</v>
      </c>
      <c r="NCL2" s="2">
        <f>COUNTIF(NCL11:NCL87,"Adjudicación Directa")</f>
        <v>0</v>
      </c>
      <c r="NCM2" s="2">
        <f>COUNTIF(NCM11:NCM87,"Adjudicación Directa")</f>
        <v>0</v>
      </c>
      <c r="NCN2" s="2">
        <f>COUNTIF(NCN11:NCN87,"Adjudicación Directa")</f>
        <v>0</v>
      </c>
      <c r="NCO2" s="2">
        <f>COUNTIF(NCO11:NCO87,"Adjudicación Directa")</f>
        <v>0</v>
      </c>
      <c r="NCP2" s="2">
        <f>COUNTIF(NCP11:NCP87,"Adjudicación Directa")</f>
        <v>0</v>
      </c>
      <c r="NCQ2" s="2">
        <f>COUNTIF(NCQ11:NCQ87,"Adjudicación Directa")</f>
        <v>0</v>
      </c>
      <c r="NCR2" s="2">
        <f>COUNTIF(NCR11:NCR87,"Adjudicación Directa")</f>
        <v>0</v>
      </c>
      <c r="NCS2" s="2">
        <f>COUNTIF(NCS11:NCS87,"Adjudicación Directa")</f>
        <v>0</v>
      </c>
      <c r="NCT2" s="2">
        <f>COUNTIF(NCT11:NCT87,"Adjudicación Directa")</f>
        <v>0</v>
      </c>
      <c r="NCU2" s="2">
        <f>COUNTIF(NCU11:NCU87,"Adjudicación Directa")</f>
        <v>0</v>
      </c>
      <c r="NCV2" s="2">
        <f>COUNTIF(NCV11:NCV87,"Adjudicación Directa")</f>
        <v>0</v>
      </c>
      <c r="NCW2" s="2">
        <f>COUNTIF(NCW11:NCW87,"Adjudicación Directa")</f>
        <v>0</v>
      </c>
      <c r="NCX2" s="2">
        <f>COUNTIF(NCX11:NCX87,"Adjudicación Directa")</f>
        <v>0</v>
      </c>
      <c r="NCY2" s="2">
        <f>COUNTIF(NCY11:NCY87,"Adjudicación Directa")</f>
        <v>0</v>
      </c>
      <c r="NCZ2" s="2">
        <f>COUNTIF(NCZ11:NCZ87,"Adjudicación Directa")</f>
        <v>0</v>
      </c>
      <c r="NDA2" s="2">
        <f>COUNTIF(NDA11:NDA87,"Adjudicación Directa")</f>
        <v>0</v>
      </c>
      <c r="NDB2" s="2">
        <f>COUNTIF(NDB11:NDB87,"Adjudicación Directa")</f>
        <v>0</v>
      </c>
      <c r="NDC2" s="2">
        <f>COUNTIF(NDC11:NDC87,"Adjudicación Directa")</f>
        <v>0</v>
      </c>
      <c r="NDD2" s="2">
        <f>COUNTIF(NDD11:NDD87,"Adjudicación Directa")</f>
        <v>0</v>
      </c>
      <c r="NDE2" s="2">
        <f>COUNTIF(NDE11:NDE87,"Adjudicación Directa")</f>
        <v>0</v>
      </c>
      <c r="NDF2" s="2">
        <f>COUNTIF(NDF11:NDF87,"Adjudicación Directa")</f>
        <v>0</v>
      </c>
      <c r="NDG2" s="2">
        <f>COUNTIF(NDG11:NDG87,"Adjudicación Directa")</f>
        <v>0</v>
      </c>
      <c r="NDH2" s="2">
        <f>COUNTIF(NDH11:NDH87,"Adjudicación Directa")</f>
        <v>0</v>
      </c>
      <c r="NDI2" s="2">
        <f>COUNTIF(NDI11:NDI87,"Adjudicación Directa")</f>
        <v>0</v>
      </c>
      <c r="NDJ2" s="2">
        <f>COUNTIF(NDJ11:NDJ87,"Adjudicación Directa")</f>
        <v>0</v>
      </c>
      <c r="NDK2" s="2">
        <f>COUNTIF(NDK11:NDK87,"Adjudicación Directa")</f>
        <v>0</v>
      </c>
      <c r="NDL2" s="2">
        <f>COUNTIF(NDL11:NDL87,"Adjudicación Directa")</f>
        <v>0</v>
      </c>
      <c r="NDM2" s="2">
        <f>COUNTIF(NDM11:NDM87,"Adjudicación Directa")</f>
        <v>0</v>
      </c>
      <c r="NDN2" s="2">
        <f>COUNTIF(NDN11:NDN87,"Adjudicación Directa")</f>
        <v>0</v>
      </c>
      <c r="NDO2" s="2">
        <f>COUNTIF(NDO11:NDO87,"Adjudicación Directa")</f>
        <v>0</v>
      </c>
      <c r="NDP2" s="2">
        <f>COUNTIF(NDP11:NDP87,"Adjudicación Directa")</f>
        <v>0</v>
      </c>
      <c r="NDQ2" s="2">
        <f>COUNTIF(NDQ11:NDQ87,"Adjudicación Directa")</f>
        <v>0</v>
      </c>
      <c r="NDR2" s="2">
        <f>COUNTIF(NDR11:NDR87,"Adjudicación Directa")</f>
        <v>0</v>
      </c>
      <c r="NDS2" s="2">
        <f>COUNTIF(NDS11:NDS87,"Adjudicación Directa")</f>
        <v>0</v>
      </c>
      <c r="NDT2" s="2">
        <f>COUNTIF(NDT11:NDT87,"Adjudicación Directa")</f>
        <v>0</v>
      </c>
      <c r="NDU2" s="2">
        <f>COUNTIF(NDU11:NDU87,"Adjudicación Directa")</f>
        <v>0</v>
      </c>
      <c r="NDV2" s="2">
        <f>COUNTIF(NDV11:NDV87,"Adjudicación Directa")</f>
        <v>0</v>
      </c>
      <c r="NDW2" s="2">
        <f>COUNTIF(NDW11:NDW87,"Adjudicación Directa")</f>
        <v>0</v>
      </c>
      <c r="NDX2" s="2">
        <f>COUNTIF(NDX11:NDX87,"Adjudicación Directa")</f>
        <v>0</v>
      </c>
      <c r="NDY2" s="2">
        <f>COUNTIF(NDY11:NDY87,"Adjudicación Directa")</f>
        <v>0</v>
      </c>
      <c r="NDZ2" s="2">
        <f>COUNTIF(NDZ11:NDZ87,"Adjudicación Directa")</f>
        <v>0</v>
      </c>
      <c r="NEA2" s="2">
        <f>COUNTIF(NEA11:NEA87,"Adjudicación Directa")</f>
        <v>0</v>
      </c>
      <c r="NEB2" s="2">
        <f>COUNTIF(NEB11:NEB87,"Adjudicación Directa")</f>
        <v>0</v>
      </c>
      <c r="NEC2" s="2">
        <f>COUNTIF(NEC11:NEC87,"Adjudicación Directa")</f>
        <v>0</v>
      </c>
      <c r="NED2" s="2">
        <f>COUNTIF(NED11:NED87,"Adjudicación Directa")</f>
        <v>0</v>
      </c>
      <c r="NEE2" s="2">
        <f>COUNTIF(NEE11:NEE87,"Adjudicación Directa")</f>
        <v>0</v>
      </c>
      <c r="NEF2" s="2">
        <f>COUNTIF(NEF11:NEF87,"Adjudicación Directa")</f>
        <v>0</v>
      </c>
      <c r="NEG2" s="2">
        <f>COUNTIF(NEG11:NEG87,"Adjudicación Directa")</f>
        <v>0</v>
      </c>
      <c r="NEH2" s="2">
        <f>COUNTIF(NEH11:NEH87,"Adjudicación Directa")</f>
        <v>0</v>
      </c>
      <c r="NEI2" s="2">
        <f>COUNTIF(NEI11:NEI87,"Adjudicación Directa")</f>
        <v>0</v>
      </c>
      <c r="NEJ2" s="2">
        <f>COUNTIF(NEJ11:NEJ87,"Adjudicación Directa")</f>
        <v>0</v>
      </c>
      <c r="NEK2" s="2">
        <f>COUNTIF(NEK11:NEK87,"Adjudicación Directa")</f>
        <v>0</v>
      </c>
      <c r="NEL2" s="2">
        <f>COUNTIF(NEL11:NEL87,"Adjudicación Directa")</f>
        <v>0</v>
      </c>
      <c r="NEM2" s="2">
        <f>COUNTIF(NEM11:NEM87,"Adjudicación Directa")</f>
        <v>0</v>
      </c>
      <c r="NEN2" s="2">
        <f>COUNTIF(NEN11:NEN87,"Adjudicación Directa")</f>
        <v>0</v>
      </c>
      <c r="NEO2" s="2">
        <f>COUNTIF(NEO11:NEO87,"Adjudicación Directa")</f>
        <v>0</v>
      </c>
      <c r="NEP2" s="2">
        <f>COUNTIF(NEP11:NEP87,"Adjudicación Directa")</f>
        <v>0</v>
      </c>
      <c r="NEQ2" s="2">
        <f>COUNTIF(NEQ11:NEQ87,"Adjudicación Directa")</f>
        <v>0</v>
      </c>
      <c r="NER2" s="2">
        <f>COUNTIF(NER11:NER87,"Adjudicación Directa")</f>
        <v>0</v>
      </c>
      <c r="NES2" s="2">
        <f>COUNTIF(NES11:NES87,"Adjudicación Directa")</f>
        <v>0</v>
      </c>
      <c r="NET2" s="2">
        <f>COUNTIF(NET11:NET87,"Adjudicación Directa")</f>
        <v>0</v>
      </c>
      <c r="NEU2" s="2">
        <f>COUNTIF(NEU11:NEU87,"Adjudicación Directa")</f>
        <v>0</v>
      </c>
      <c r="NEV2" s="2">
        <f>COUNTIF(NEV11:NEV87,"Adjudicación Directa")</f>
        <v>0</v>
      </c>
      <c r="NEW2" s="2">
        <f>COUNTIF(NEW11:NEW87,"Adjudicación Directa")</f>
        <v>0</v>
      </c>
      <c r="NEX2" s="2">
        <f>COUNTIF(NEX11:NEX87,"Adjudicación Directa")</f>
        <v>0</v>
      </c>
      <c r="NEY2" s="2">
        <f>COUNTIF(NEY11:NEY87,"Adjudicación Directa")</f>
        <v>0</v>
      </c>
      <c r="NEZ2" s="2">
        <f>COUNTIF(NEZ11:NEZ87,"Adjudicación Directa")</f>
        <v>0</v>
      </c>
      <c r="NFA2" s="2">
        <f>COUNTIF(NFA11:NFA87,"Adjudicación Directa")</f>
        <v>0</v>
      </c>
      <c r="NFB2" s="2">
        <f>COUNTIF(NFB11:NFB87,"Adjudicación Directa")</f>
        <v>0</v>
      </c>
      <c r="NFC2" s="2">
        <f>COUNTIF(NFC11:NFC87,"Adjudicación Directa")</f>
        <v>0</v>
      </c>
      <c r="NFD2" s="2">
        <f>COUNTIF(NFD11:NFD87,"Adjudicación Directa")</f>
        <v>0</v>
      </c>
      <c r="NFE2" s="2">
        <f>COUNTIF(NFE11:NFE87,"Adjudicación Directa")</f>
        <v>0</v>
      </c>
      <c r="NFF2" s="2">
        <f>COUNTIF(NFF11:NFF87,"Adjudicación Directa")</f>
        <v>0</v>
      </c>
      <c r="NFG2" s="2">
        <f>COUNTIF(NFG11:NFG87,"Adjudicación Directa")</f>
        <v>0</v>
      </c>
      <c r="NFH2" s="2">
        <f>COUNTIF(NFH11:NFH87,"Adjudicación Directa")</f>
        <v>0</v>
      </c>
      <c r="NFI2" s="2">
        <f>COUNTIF(NFI11:NFI87,"Adjudicación Directa")</f>
        <v>0</v>
      </c>
      <c r="NFJ2" s="2">
        <f>COUNTIF(NFJ11:NFJ87,"Adjudicación Directa")</f>
        <v>0</v>
      </c>
      <c r="NFK2" s="2">
        <f>COUNTIF(NFK11:NFK87,"Adjudicación Directa")</f>
        <v>0</v>
      </c>
      <c r="NFL2" s="2">
        <f>COUNTIF(NFL11:NFL87,"Adjudicación Directa")</f>
        <v>0</v>
      </c>
      <c r="NFM2" s="2">
        <f>COUNTIF(NFM11:NFM87,"Adjudicación Directa")</f>
        <v>0</v>
      </c>
      <c r="NFN2" s="2">
        <f>COUNTIF(NFN11:NFN87,"Adjudicación Directa")</f>
        <v>0</v>
      </c>
      <c r="NFO2" s="2">
        <f>COUNTIF(NFO11:NFO87,"Adjudicación Directa")</f>
        <v>0</v>
      </c>
      <c r="NFP2" s="2">
        <f>COUNTIF(NFP11:NFP87,"Adjudicación Directa")</f>
        <v>0</v>
      </c>
      <c r="NFQ2" s="2">
        <f>COUNTIF(NFQ11:NFQ87,"Adjudicación Directa")</f>
        <v>0</v>
      </c>
      <c r="NFR2" s="2">
        <f>COUNTIF(NFR11:NFR87,"Adjudicación Directa")</f>
        <v>0</v>
      </c>
      <c r="NFS2" s="2">
        <f>COUNTIF(NFS11:NFS87,"Adjudicación Directa")</f>
        <v>0</v>
      </c>
      <c r="NFT2" s="2">
        <f>COUNTIF(NFT11:NFT87,"Adjudicación Directa")</f>
        <v>0</v>
      </c>
      <c r="NFU2" s="2">
        <f>COUNTIF(NFU11:NFU87,"Adjudicación Directa")</f>
        <v>0</v>
      </c>
      <c r="NFV2" s="2">
        <f>COUNTIF(NFV11:NFV87,"Adjudicación Directa")</f>
        <v>0</v>
      </c>
      <c r="NFW2" s="2">
        <f>COUNTIF(NFW11:NFW87,"Adjudicación Directa")</f>
        <v>0</v>
      </c>
      <c r="NFX2" s="2">
        <f>COUNTIF(NFX11:NFX87,"Adjudicación Directa")</f>
        <v>0</v>
      </c>
      <c r="NFY2" s="2">
        <f>COUNTIF(NFY11:NFY87,"Adjudicación Directa")</f>
        <v>0</v>
      </c>
      <c r="NFZ2" s="2">
        <f>COUNTIF(NFZ11:NFZ87,"Adjudicación Directa")</f>
        <v>0</v>
      </c>
      <c r="NGA2" s="2">
        <f>COUNTIF(NGA11:NGA87,"Adjudicación Directa")</f>
        <v>0</v>
      </c>
      <c r="NGB2" s="2">
        <f>COUNTIF(NGB11:NGB87,"Adjudicación Directa")</f>
        <v>0</v>
      </c>
      <c r="NGC2" s="2">
        <f>COUNTIF(NGC11:NGC87,"Adjudicación Directa")</f>
        <v>0</v>
      </c>
      <c r="NGD2" s="2">
        <f>COUNTIF(NGD11:NGD87,"Adjudicación Directa")</f>
        <v>0</v>
      </c>
      <c r="NGE2" s="2">
        <f>COUNTIF(NGE11:NGE87,"Adjudicación Directa")</f>
        <v>0</v>
      </c>
      <c r="NGF2" s="2">
        <f>COUNTIF(NGF11:NGF87,"Adjudicación Directa")</f>
        <v>0</v>
      </c>
      <c r="NGG2" s="2">
        <f>COUNTIF(NGG11:NGG87,"Adjudicación Directa")</f>
        <v>0</v>
      </c>
      <c r="NGH2" s="2">
        <f>COUNTIF(NGH11:NGH87,"Adjudicación Directa")</f>
        <v>0</v>
      </c>
      <c r="NGI2" s="2">
        <f>COUNTIF(NGI11:NGI87,"Adjudicación Directa")</f>
        <v>0</v>
      </c>
      <c r="NGJ2" s="2">
        <f>COUNTIF(NGJ11:NGJ87,"Adjudicación Directa")</f>
        <v>0</v>
      </c>
      <c r="NGK2" s="2">
        <f>COUNTIF(NGK11:NGK87,"Adjudicación Directa")</f>
        <v>0</v>
      </c>
      <c r="NGL2" s="2">
        <f>COUNTIF(NGL11:NGL87,"Adjudicación Directa")</f>
        <v>0</v>
      </c>
      <c r="NGM2" s="2">
        <f>COUNTIF(NGM11:NGM87,"Adjudicación Directa")</f>
        <v>0</v>
      </c>
      <c r="NGN2" s="2">
        <f>COUNTIF(NGN11:NGN87,"Adjudicación Directa")</f>
        <v>0</v>
      </c>
      <c r="NGO2" s="2">
        <f>COUNTIF(NGO11:NGO87,"Adjudicación Directa")</f>
        <v>0</v>
      </c>
      <c r="NGP2" s="2">
        <f>COUNTIF(NGP11:NGP87,"Adjudicación Directa")</f>
        <v>0</v>
      </c>
      <c r="NGQ2" s="2">
        <f>COUNTIF(NGQ11:NGQ87,"Adjudicación Directa")</f>
        <v>0</v>
      </c>
      <c r="NGR2" s="2">
        <f>COUNTIF(NGR11:NGR87,"Adjudicación Directa")</f>
        <v>0</v>
      </c>
      <c r="NGS2" s="2">
        <f>COUNTIF(NGS11:NGS87,"Adjudicación Directa")</f>
        <v>0</v>
      </c>
      <c r="NGT2" s="2">
        <f>COUNTIF(NGT11:NGT87,"Adjudicación Directa")</f>
        <v>0</v>
      </c>
      <c r="NGU2" s="2">
        <f>COUNTIF(NGU11:NGU87,"Adjudicación Directa")</f>
        <v>0</v>
      </c>
      <c r="NGV2" s="2">
        <f>COUNTIF(NGV11:NGV87,"Adjudicación Directa")</f>
        <v>0</v>
      </c>
      <c r="NGW2" s="2">
        <f>COUNTIF(NGW11:NGW87,"Adjudicación Directa")</f>
        <v>0</v>
      </c>
      <c r="NGX2" s="2">
        <f>COUNTIF(NGX11:NGX87,"Adjudicación Directa")</f>
        <v>0</v>
      </c>
      <c r="NGY2" s="2">
        <f>COUNTIF(NGY11:NGY87,"Adjudicación Directa")</f>
        <v>0</v>
      </c>
      <c r="NGZ2" s="2">
        <f>COUNTIF(NGZ11:NGZ87,"Adjudicación Directa")</f>
        <v>0</v>
      </c>
      <c r="NHA2" s="2">
        <f>COUNTIF(NHA11:NHA87,"Adjudicación Directa")</f>
        <v>0</v>
      </c>
      <c r="NHB2" s="2">
        <f>COUNTIF(NHB11:NHB87,"Adjudicación Directa")</f>
        <v>0</v>
      </c>
      <c r="NHC2" s="2">
        <f>COUNTIF(NHC11:NHC87,"Adjudicación Directa")</f>
        <v>0</v>
      </c>
      <c r="NHD2" s="2">
        <f>COUNTIF(NHD11:NHD87,"Adjudicación Directa")</f>
        <v>0</v>
      </c>
      <c r="NHE2" s="2">
        <f>COUNTIF(NHE11:NHE87,"Adjudicación Directa")</f>
        <v>0</v>
      </c>
      <c r="NHF2" s="2">
        <f>COUNTIF(NHF11:NHF87,"Adjudicación Directa")</f>
        <v>0</v>
      </c>
      <c r="NHG2" s="2">
        <f>COUNTIF(NHG11:NHG87,"Adjudicación Directa")</f>
        <v>0</v>
      </c>
      <c r="NHH2" s="2">
        <f>COUNTIF(NHH11:NHH87,"Adjudicación Directa")</f>
        <v>0</v>
      </c>
      <c r="NHI2" s="2">
        <f>COUNTIF(NHI11:NHI87,"Adjudicación Directa")</f>
        <v>0</v>
      </c>
      <c r="NHJ2" s="2">
        <f>COUNTIF(NHJ11:NHJ87,"Adjudicación Directa")</f>
        <v>0</v>
      </c>
      <c r="NHK2" s="2">
        <f>COUNTIF(NHK11:NHK87,"Adjudicación Directa")</f>
        <v>0</v>
      </c>
      <c r="NHL2" s="2">
        <f>COUNTIF(NHL11:NHL87,"Adjudicación Directa")</f>
        <v>0</v>
      </c>
      <c r="NHM2" s="2">
        <f>COUNTIF(NHM11:NHM87,"Adjudicación Directa")</f>
        <v>0</v>
      </c>
      <c r="NHN2" s="2">
        <f>COUNTIF(NHN11:NHN87,"Adjudicación Directa")</f>
        <v>0</v>
      </c>
      <c r="NHO2" s="2">
        <f>COUNTIF(NHO11:NHO87,"Adjudicación Directa")</f>
        <v>0</v>
      </c>
      <c r="NHP2" s="2">
        <f>COUNTIF(NHP11:NHP87,"Adjudicación Directa")</f>
        <v>0</v>
      </c>
      <c r="NHQ2" s="2">
        <f>COUNTIF(NHQ11:NHQ87,"Adjudicación Directa")</f>
        <v>0</v>
      </c>
      <c r="NHR2" s="2">
        <f>COUNTIF(NHR11:NHR87,"Adjudicación Directa")</f>
        <v>0</v>
      </c>
      <c r="NHS2" s="2">
        <f>COUNTIF(NHS11:NHS87,"Adjudicación Directa")</f>
        <v>0</v>
      </c>
      <c r="NHT2" s="2">
        <f>COUNTIF(NHT11:NHT87,"Adjudicación Directa")</f>
        <v>0</v>
      </c>
      <c r="NHU2" s="2">
        <f>COUNTIF(NHU11:NHU87,"Adjudicación Directa")</f>
        <v>0</v>
      </c>
      <c r="NHV2" s="2">
        <f>COUNTIF(NHV11:NHV87,"Adjudicación Directa")</f>
        <v>0</v>
      </c>
      <c r="NHW2" s="2">
        <f>COUNTIF(NHW11:NHW87,"Adjudicación Directa")</f>
        <v>0</v>
      </c>
      <c r="NHX2" s="2">
        <f>COUNTIF(NHX11:NHX87,"Adjudicación Directa")</f>
        <v>0</v>
      </c>
      <c r="NHY2" s="2">
        <f>COUNTIF(NHY11:NHY87,"Adjudicación Directa")</f>
        <v>0</v>
      </c>
      <c r="NHZ2" s="2">
        <f>COUNTIF(NHZ11:NHZ87,"Adjudicación Directa")</f>
        <v>0</v>
      </c>
      <c r="NIA2" s="2">
        <f>COUNTIF(NIA11:NIA87,"Adjudicación Directa")</f>
        <v>0</v>
      </c>
      <c r="NIB2" s="2">
        <f>COUNTIF(NIB11:NIB87,"Adjudicación Directa")</f>
        <v>0</v>
      </c>
      <c r="NIC2" s="2">
        <f>COUNTIF(NIC11:NIC87,"Adjudicación Directa")</f>
        <v>0</v>
      </c>
      <c r="NID2" s="2">
        <f>COUNTIF(NID11:NID87,"Adjudicación Directa")</f>
        <v>0</v>
      </c>
      <c r="NIE2" s="2">
        <f>COUNTIF(NIE11:NIE87,"Adjudicación Directa")</f>
        <v>0</v>
      </c>
      <c r="NIF2" s="2">
        <f>COUNTIF(NIF11:NIF87,"Adjudicación Directa")</f>
        <v>0</v>
      </c>
      <c r="NIG2" s="2">
        <f>COUNTIF(NIG11:NIG87,"Adjudicación Directa")</f>
        <v>0</v>
      </c>
      <c r="NIH2" s="2">
        <f>COUNTIF(NIH11:NIH87,"Adjudicación Directa")</f>
        <v>0</v>
      </c>
      <c r="NII2" s="2">
        <f>COUNTIF(NII11:NII87,"Adjudicación Directa")</f>
        <v>0</v>
      </c>
      <c r="NIJ2" s="2">
        <f>COUNTIF(NIJ11:NIJ87,"Adjudicación Directa")</f>
        <v>0</v>
      </c>
      <c r="NIK2" s="2">
        <f>COUNTIF(NIK11:NIK87,"Adjudicación Directa")</f>
        <v>0</v>
      </c>
      <c r="NIL2" s="2">
        <f>COUNTIF(NIL11:NIL87,"Adjudicación Directa")</f>
        <v>0</v>
      </c>
      <c r="NIM2" s="2">
        <f>COUNTIF(NIM11:NIM87,"Adjudicación Directa")</f>
        <v>0</v>
      </c>
      <c r="NIN2" s="2">
        <f>COUNTIF(NIN11:NIN87,"Adjudicación Directa")</f>
        <v>0</v>
      </c>
      <c r="NIO2" s="2">
        <f>COUNTIF(NIO11:NIO87,"Adjudicación Directa")</f>
        <v>0</v>
      </c>
      <c r="NIP2" s="2">
        <f>COUNTIF(NIP11:NIP87,"Adjudicación Directa")</f>
        <v>0</v>
      </c>
      <c r="NIQ2" s="2">
        <f>COUNTIF(NIQ11:NIQ87,"Adjudicación Directa")</f>
        <v>0</v>
      </c>
      <c r="NIR2" s="2">
        <f>COUNTIF(NIR11:NIR87,"Adjudicación Directa")</f>
        <v>0</v>
      </c>
      <c r="NIS2" s="2">
        <f>COUNTIF(NIS11:NIS87,"Adjudicación Directa")</f>
        <v>0</v>
      </c>
      <c r="NIT2" s="2">
        <f>COUNTIF(NIT11:NIT87,"Adjudicación Directa")</f>
        <v>0</v>
      </c>
      <c r="NIU2" s="2">
        <f>COUNTIF(NIU11:NIU87,"Adjudicación Directa")</f>
        <v>0</v>
      </c>
      <c r="NIV2" s="2">
        <f>COUNTIF(NIV11:NIV87,"Adjudicación Directa")</f>
        <v>0</v>
      </c>
      <c r="NIW2" s="2">
        <f>COUNTIF(NIW11:NIW87,"Adjudicación Directa")</f>
        <v>0</v>
      </c>
      <c r="NIX2" s="2">
        <f>COUNTIF(NIX11:NIX87,"Adjudicación Directa")</f>
        <v>0</v>
      </c>
      <c r="NIY2" s="2">
        <f>COUNTIF(NIY11:NIY87,"Adjudicación Directa")</f>
        <v>0</v>
      </c>
      <c r="NIZ2" s="2">
        <f>COUNTIF(NIZ11:NIZ87,"Adjudicación Directa")</f>
        <v>0</v>
      </c>
      <c r="NJA2" s="2">
        <f>COUNTIF(NJA11:NJA87,"Adjudicación Directa")</f>
        <v>0</v>
      </c>
      <c r="NJB2" s="2">
        <f>COUNTIF(NJB11:NJB87,"Adjudicación Directa")</f>
        <v>0</v>
      </c>
      <c r="NJC2" s="2">
        <f>COUNTIF(NJC11:NJC87,"Adjudicación Directa")</f>
        <v>0</v>
      </c>
      <c r="NJD2" s="2">
        <f>COUNTIF(NJD11:NJD87,"Adjudicación Directa")</f>
        <v>0</v>
      </c>
      <c r="NJE2" s="2">
        <f>COUNTIF(NJE11:NJE87,"Adjudicación Directa")</f>
        <v>0</v>
      </c>
      <c r="NJF2" s="2">
        <f>COUNTIF(NJF11:NJF87,"Adjudicación Directa")</f>
        <v>0</v>
      </c>
      <c r="NJG2" s="2">
        <f>COUNTIF(NJG11:NJG87,"Adjudicación Directa")</f>
        <v>0</v>
      </c>
      <c r="NJH2" s="2">
        <f>COUNTIF(NJH11:NJH87,"Adjudicación Directa")</f>
        <v>0</v>
      </c>
      <c r="NJI2" s="2">
        <f>COUNTIF(NJI11:NJI87,"Adjudicación Directa")</f>
        <v>0</v>
      </c>
      <c r="NJJ2" s="2">
        <f>COUNTIF(NJJ11:NJJ87,"Adjudicación Directa")</f>
        <v>0</v>
      </c>
      <c r="NJK2" s="2">
        <f>COUNTIF(NJK11:NJK87,"Adjudicación Directa")</f>
        <v>0</v>
      </c>
      <c r="NJL2" s="2">
        <f>COUNTIF(NJL11:NJL87,"Adjudicación Directa")</f>
        <v>0</v>
      </c>
      <c r="NJM2" s="2">
        <f>COUNTIF(NJM11:NJM87,"Adjudicación Directa")</f>
        <v>0</v>
      </c>
      <c r="NJN2" s="2">
        <f>COUNTIF(NJN11:NJN87,"Adjudicación Directa")</f>
        <v>0</v>
      </c>
      <c r="NJO2" s="2">
        <f>COUNTIF(NJO11:NJO87,"Adjudicación Directa")</f>
        <v>0</v>
      </c>
      <c r="NJP2" s="2">
        <f>COUNTIF(NJP11:NJP87,"Adjudicación Directa")</f>
        <v>0</v>
      </c>
      <c r="NJQ2" s="2">
        <f>COUNTIF(NJQ11:NJQ87,"Adjudicación Directa")</f>
        <v>0</v>
      </c>
      <c r="NJR2" s="2">
        <f>COUNTIF(NJR11:NJR87,"Adjudicación Directa")</f>
        <v>0</v>
      </c>
      <c r="NJS2" s="2">
        <f>COUNTIF(NJS11:NJS87,"Adjudicación Directa")</f>
        <v>0</v>
      </c>
      <c r="NJT2" s="2">
        <f>COUNTIF(NJT11:NJT87,"Adjudicación Directa")</f>
        <v>0</v>
      </c>
      <c r="NJU2" s="2">
        <f>COUNTIF(NJU11:NJU87,"Adjudicación Directa")</f>
        <v>0</v>
      </c>
      <c r="NJV2" s="2">
        <f>COUNTIF(NJV11:NJV87,"Adjudicación Directa")</f>
        <v>0</v>
      </c>
      <c r="NJW2" s="2">
        <f>COUNTIF(NJW11:NJW87,"Adjudicación Directa")</f>
        <v>0</v>
      </c>
      <c r="NJX2" s="2">
        <f>COUNTIF(NJX11:NJX87,"Adjudicación Directa")</f>
        <v>0</v>
      </c>
      <c r="NJY2" s="2">
        <f>COUNTIF(NJY11:NJY87,"Adjudicación Directa")</f>
        <v>0</v>
      </c>
      <c r="NJZ2" s="2">
        <f>COUNTIF(NJZ11:NJZ87,"Adjudicación Directa")</f>
        <v>0</v>
      </c>
      <c r="NKA2" s="2">
        <f>COUNTIF(NKA11:NKA87,"Adjudicación Directa")</f>
        <v>0</v>
      </c>
      <c r="NKB2" s="2">
        <f>COUNTIF(NKB11:NKB87,"Adjudicación Directa")</f>
        <v>0</v>
      </c>
      <c r="NKC2" s="2">
        <f>COUNTIF(NKC11:NKC87,"Adjudicación Directa")</f>
        <v>0</v>
      </c>
      <c r="NKD2" s="2">
        <f>COUNTIF(NKD11:NKD87,"Adjudicación Directa")</f>
        <v>0</v>
      </c>
      <c r="NKE2" s="2">
        <f>COUNTIF(NKE11:NKE87,"Adjudicación Directa")</f>
        <v>0</v>
      </c>
      <c r="NKF2" s="2">
        <f>COUNTIF(NKF11:NKF87,"Adjudicación Directa")</f>
        <v>0</v>
      </c>
      <c r="NKG2" s="2">
        <f>COUNTIF(NKG11:NKG87,"Adjudicación Directa")</f>
        <v>0</v>
      </c>
      <c r="NKH2" s="2">
        <f>COUNTIF(NKH11:NKH87,"Adjudicación Directa")</f>
        <v>0</v>
      </c>
      <c r="NKI2" s="2">
        <f>COUNTIF(NKI11:NKI87,"Adjudicación Directa")</f>
        <v>0</v>
      </c>
      <c r="NKJ2" s="2">
        <f>COUNTIF(NKJ11:NKJ87,"Adjudicación Directa")</f>
        <v>0</v>
      </c>
      <c r="NKK2" s="2">
        <f>COUNTIF(NKK11:NKK87,"Adjudicación Directa")</f>
        <v>0</v>
      </c>
      <c r="NKL2" s="2">
        <f>COUNTIF(NKL11:NKL87,"Adjudicación Directa")</f>
        <v>0</v>
      </c>
      <c r="NKM2" s="2">
        <f>COUNTIF(NKM11:NKM87,"Adjudicación Directa")</f>
        <v>0</v>
      </c>
      <c r="NKN2" s="2">
        <f>COUNTIF(NKN11:NKN87,"Adjudicación Directa")</f>
        <v>0</v>
      </c>
      <c r="NKO2" s="2">
        <f>COUNTIF(NKO11:NKO87,"Adjudicación Directa")</f>
        <v>0</v>
      </c>
      <c r="NKP2" s="2">
        <f>COUNTIF(NKP11:NKP87,"Adjudicación Directa")</f>
        <v>0</v>
      </c>
      <c r="NKQ2" s="2">
        <f>COUNTIF(NKQ11:NKQ87,"Adjudicación Directa")</f>
        <v>0</v>
      </c>
      <c r="NKR2" s="2">
        <f>COUNTIF(NKR11:NKR87,"Adjudicación Directa")</f>
        <v>0</v>
      </c>
      <c r="NKS2" s="2">
        <f>COUNTIF(NKS11:NKS87,"Adjudicación Directa")</f>
        <v>0</v>
      </c>
      <c r="NKT2" s="2">
        <f>COUNTIF(NKT11:NKT87,"Adjudicación Directa")</f>
        <v>0</v>
      </c>
      <c r="NKU2" s="2">
        <f>COUNTIF(NKU11:NKU87,"Adjudicación Directa")</f>
        <v>0</v>
      </c>
      <c r="NKV2" s="2">
        <f>COUNTIF(NKV11:NKV87,"Adjudicación Directa")</f>
        <v>0</v>
      </c>
      <c r="NKW2" s="2">
        <f>COUNTIF(NKW11:NKW87,"Adjudicación Directa")</f>
        <v>0</v>
      </c>
      <c r="NKX2" s="2">
        <f>COUNTIF(NKX11:NKX87,"Adjudicación Directa")</f>
        <v>0</v>
      </c>
      <c r="NKY2" s="2">
        <f>COUNTIF(NKY11:NKY87,"Adjudicación Directa")</f>
        <v>0</v>
      </c>
      <c r="NKZ2" s="2">
        <f>COUNTIF(NKZ11:NKZ87,"Adjudicación Directa")</f>
        <v>0</v>
      </c>
      <c r="NLA2" s="2">
        <f>COUNTIF(NLA11:NLA87,"Adjudicación Directa")</f>
        <v>0</v>
      </c>
      <c r="NLB2" s="2">
        <f>COUNTIF(NLB11:NLB87,"Adjudicación Directa")</f>
        <v>0</v>
      </c>
      <c r="NLC2" s="2">
        <f>COUNTIF(NLC11:NLC87,"Adjudicación Directa")</f>
        <v>0</v>
      </c>
      <c r="NLD2" s="2">
        <f>COUNTIF(NLD11:NLD87,"Adjudicación Directa")</f>
        <v>0</v>
      </c>
      <c r="NLE2" s="2">
        <f>COUNTIF(NLE11:NLE87,"Adjudicación Directa")</f>
        <v>0</v>
      </c>
      <c r="NLF2" s="2">
        <f>COUNTIF(NLF11:NLF87,"Adjudicación Directa")</f>
        <v>0</v>
      </c>
      <c r="NLG2" s="2">
        <f>COUNTIF(NLG11:NLG87,"Adjudicación Directa")</f>
        <v>0</v>
      </c>
      <c r="NLH2" s="2">
        <f>COUNTIF(NLH11:NLH87,"Adjudicación Directa")</f>
        <v>0</v>
      </c>
      <c r="NLI2" s="2">
        <f>COUNTIF(NLI11:NLI87,"Adjudicación Directa")</f>
        <v>0</v>
      </c>
      <c r="NLJ2" s="2">
        <f>COUNTIF(NLJ11:NLJ87,"Adjudicación Directa")</f>
        <v>0</v>
      </c>
      <c r="NLK2" s="2">
        <f>COUNTIF(NLK11:NLK87,"Adjudicación Directa")</f>
        <v>0</v>
      </c>
      <c r="NLL2" s="2">
        <f>COUNTIF(NLL11:NLL87,"Adjudicación Directa")</f>
        <v>0</v>
      </c>
      <c r="NLM2" s="2">
        <f>COUNTIF(NLM11:NLM87,"Adjudicación Directa")</f>
        <v>0</v>
      </c>
      <c r="NLN2" s="2">
        <f>COUNTIF(NLN11:NLN87,"Adjudicación Directa")</f>
        <v>0</v>
      </c>
      <c r="NLO2" s="2">
        <f>COUNTIF(NLO11:NLO87,"Adjudicación Directa")</f>
        <v>0</v>
      </c>
      <c r="NLP2" s="2">
        <f>COUNTIF(NLP11:NLP87,"Adjudicación Directa")</f>
        <v>0</v>
      </c>
      <c r="NLQ2" s="2">
        <f>COUNTIF(NLQ11:NLQ87,"Adjudicación Directa")</f>
        <v>0</v>
      </c>
      <c r="NLR2" s="2">
        <f>COUNTIF(NLR11:NLR87,"Adjudicación Directa")</f>
        <v>0</v>
      </c>
      <c r="NLS2" s="2">
        <f>COUNTIF(NLS11:NLS87,"Adjudicación Directa")</f>
        <v>0</v>
      </c>
      <c r="NLT2" s="2">
        <f>COUNTIF(NLT11:NLT87,"Adjudicación Directa")</f>
        <v>0</v>
      </c>
      <c r="NLU2" s="2">
        <f>COUNTIF(NLU11:NLU87,"Adjudicación Directa")</f>
        <v>0</v>
      </c>
      <c r="NLV2" s="2">
        <f>COUNTIF(NLV11:NLV87,"Adjudicación Directa")</f>
        <v>0</v>
      </c>
      <c r="NLW2" s="2">
        <f>COUNTIF(NLW11:NLW87,"Adjudicación Directa")</f>
        <v>0</v>
      </c>
      <c r="NLX2" s="2">
        <f>COUNTIF(NLX11:NLX87,"Adjudicación Directa")</f>
        <v>0</v>
      </c>
      <c r="NLY2" s="2">
        <f>COUNTIF(NLY11:NLY87,"Adjudicación Directa")</f>
        <v>0</v>
      </c>
      <c r="NLZ2" s="2">
        <f>COUNTIF(NLZ11:NLZ87,"Adjudicación Directa")</f>
        <v>0</v>
      </c>
      <c r="NMA2" s="2">
        <f>COUNTIF(NMA11:NMA87,"Adjudicación Directa")</f>
        <v>0</v>
      </c>
      <c r="NMB2" s="2">
        <f>COUNTIF(NMB11:NMB87,"Adjudicación Directa")</f>
        <v>0</v>
      </c>
      <c r="NMC2" s="2">
        <f>COUNTIF(NMC11:NMC87,"Adjudicación Directa")</f>
        <v>0</v>
      </c>
      <c r="NMD2" s="2">
        <f>COUNTIF(NMD11:NMD87,"Adjudicación Directa")</f>
        <v>0</v>
      </c>
      <c r="NME2" s="2">
        <f>COUNTIF(NME11:NME87,"Adjudicación Directa")</f>
        <v>0</v>
      </c>
      <c r="NMF2" s="2">
        <f>COUNTIF(NMF11:NMF87,"Adjudicación Directa")</f>
        <v>0</v>
      </c>
      <c r="NMG2" s="2">
        <f>COUNTIF(NMG11:NMG87,"Adjudicación Directa")</f>
        <v>0</v>
      </c>
      <c r="NMH2" s="2">
        <f>COUNTIF(NMH11:NMH87,"Adjudicación Directa")</f>
        <v>0</v>
      </c>
      <c r="NMI2" s="2">
        <f>COUNTIF(NMI11:NMI87,"Adjudicación Directa")</f>
        <v>0</v>
      </c>
      <c r="NMJ2" s="2">
        <f>COUNTIF(NMJ11:NMJ87,"Adjudicación Directa")</f>
        <v>0</v>
      </c>
      <c r="NMK2" s="2">
        <f>COUNTIF(NMK11:NMK87,"Adjudicación Directa")</f>
        <v>0</v>
      </c>
      <c r="NML2" s="2">
        <f>COUNTIF(NML11:NML87,"Adjudicación Directa")</f>
        <v>0</v>
      </c>
      <c r="NMM2" s="2">
        <f>COUNTIF(NMM11:NMM87,"Adjudicación Directa")</f>
        <v>0</v>
      </c>
      <c r="NMN2" s="2">
        <f>COUNTIF(NMN11:NMN87,"Adjudicación Directa")</f>
        <v>0</v>
      </c>
      <c r="NMO2" s="2">
        <f>COUNTIF(NMO11:NMO87,"Adjudicación Directa")</f>
        <v>0</v>
      </c>
      <c r="NMP2" s="2">
        <f>COUNTIF(NMP11:NMP87,"Adjudicación Directa")</f>
        <v>0</v>
      </c>
      <c r="NMQ2" s="2">
        <f>COUNTIF(NMQ11:NMQ87,"Adjudicación Directa")</f>
        <v>0</v>
      </c>
      <c r="NMR2" s="2">
        <f>COUNTIF(NMR11:NMR87,"Adjudicación Directa")</f>
        <v>0</v>
      </c>
      <c r="NMS2" s="2">
        <f>COUNTIF(NMS11:NMS87,"Adjudicación Directa")</f>
        <v>0</v>
      </c>
      <c r="NMT2" s="2">
        <f>COUNTIF(NMT11:NMT87,"Adjudicación Directa")</f>
        <v>0</v>
      </c>
      <c r="NMU2" s="2">
        <f>COUNTIF(NMU11:NMU87,"Adjudicación Directa")</f>
        <v>0</v>
      </c>
      <c r="NMV2" s="2">
        <f>COUNTIF(NMV11:NMV87,"Adjudicación Directa")</f>
        <v>0</v>
      </c>
      <c r="NMW2" s="2">
        <f>COUNTIF(NMW11:NMW87,"Adjudicación Directa")</f>
        <v>0</v>
      </c>
      <c r="NMX2" s="2">
        <f>COUNTIF(NMX11:NMX87,"Adjudicación Directa")</f>
        <v>0</v>
      </c>
      <c r="NMY2" s="2">
        <f>COUNTIF(NMY11:NMY87,"Adjudicación Directa")</f>
        <v>0</v>
      </c>
      <c r="NMZ2" s="2">
        <f>COUNTIF(NMZ11:NMZ87,"Adjudicación Directa")</f>
        <v>0</v>
      </c>
      <c r="NNA2" s="2">
        <f>COUNTIF(NNA11:NNA87,"Adjudicación Directa")</f>
        <v>0</v>
      </c>
      <c r="NNB2" s="2">
        <f>COUNTIF(NNB11:NNB87,"Adjudicación Directa")</f>
        <v>0</v>
      </c>
      <c r="NNC2" s="2">
        <f>COUNTIF(NNC11:NNC87,"Adjudicación Directa")</f>
        <v>0</v>
      </c>
      <c r="NND2" s="2">
        <f>COUNTIF(NND11:NND87,"Adjudicación Directa")</f>
        <v>0</v>
      </c>
      <c r="NNE2" s="2">
        <f>COUNTIF(NNE11:NNE87,"Adjudicación Directa")</f>
        <v>0</v>
      </c>
      <c r="NNF2" s="2">
        <f>COUNTIF(NNF11:NNF87,"Adjudicación Directa")</f>
        <v>0</v>
      </c>
      <c r="NNG2" s="2">
        <f>COUNTIF(NNG11:NNG87,"Adjudicación Directa")</f>
        <v>0</v>
      </c>
      <c r="NNH2" s="2">
        <f>COUNTIF(NNH11:NNH87,"Adjudicación Directa")</f>
        <v>0</v>
      </c>
      <c r="NNI2" s="2">
        <f>COUNTIF(NNI11:NNI87,"Adjudicación Directa")</f>
        <v>0</v>
      </c>
      <c r="NNJ2" s="2">
        <f>COUNTIF(NNJ11:NNJ87,"Adjudicación Directa")</f>
        <v>0</v>
      </c>
      <c r="NNK2" s="2">
        <f>COUNTIF(NNK11:NNK87,"Adjudicación Directa")</f>
        <v>0</v>
      </c>
      <c r="NNL2" s="2">
        <f>COUNTIF(NNL11:NNL87,"Adjudicación Directa")</f>
        <v>0</v>
      </c>
      <c r="NNM2" s="2">
        <f>COUNTIF(NNM11:NNM87,"Adjudicación Directa")</f>
        <v>0</v>
      </c>
      <c r="NNN2" s="2">
        <f>COUNTIF(NNN11:NNN87,"Adjudicación Directa")</f>
        <v>0</v>
      </c>
      <c r="NNO2" s="2">
        <f>COUNTIF(NNO11:NNO87,"Adjudicación Directa")</f>
        <v>0</v>
      </c>
      <c r="NNP2" s="2">
        <f>COUNTIF(NNP11:NNP87,"Adjudicación Directa")</f>
        <v>0</v>
      </c>
      <c r="NNQ2" s="2">
        <f>COUNTIF(NNQ11:NNQ87,"Adjudicación Directa")</f>
        <v>0</v>
      </c>
      <c r="NNR2" s="2">
        <f>COUNTIF(NNR11:NNR87,"Adjudicación Directa")</f>
        <v>0</v>
      </c>
      <c r="NNS2" s="2">
        <f>COUNTIF(NNS11:NNS87,"Adjudicación Directa")</f>
        <v>0</v>
      </c>
      <c r="NNT2" s="2">
        <f>COUNTIF(NNT11:NNT87,"Adjudicación Directa")</f>
        <v>0</v>
      </c>
      <c r="NNU2" s="2">
        <f>COUNTIF(NNU11:NNU87,"Adjudicación Directa")</f>
        <v>0</v>
      </c>
      <c r="NNV2" s="2">
        <f>COUNTIF(NNV11:NNV87,"Adjudicación Directa")</f>
        <v>0</v>
      </c>
      <c r="NNW2" s="2">
        <f>COUNTIF(NNW11:NNW87,"Adjudicación Directa")</f>
        <v>0</v>
      </c>
      <c r="NNX2" s="2">
        <f>COUNTIF(NNX11:NNX87,"Adjudicación Directa")</f>
        <v>0</v>
      </c>
      <c r="NNY2" s="2">
        <f>COUNTIF(NNY11:NNY87,"Adjudicación Directa")</f>
        <v>0</v>
      </c>
      <c r="NNZ2" s="2">
        <f>COUNTIF(NNZ11:NNZ87,"Adjudicación Directa")</f>
        <v>0</v>
      </c>
      <c r="NOA2" s="2">
        <f>COUNTIF(NOA11:NOA87,"Adjudicación Directa")</f>
        <v>0</v>
      </c>
      <c r="NOB2" s="2">
        <f>COUNTIF(NOB11:NOB87,"Adjudicación Directa")</f>
        <v>0</v>
      </c>
      <c r="NOC2" s="2">
        <f>COUNTIF(NOC11:NOC87,"Adjudicación Directa")</f>
        <v>0</v>
      </c>
      <c r="NOD2" s="2">
        <f>COUNTIF(NOD11:NOD87,"Adjudicación Directa")</f>
        <v>0</v>
      </c>
      <c r="NOE2" s="2">
        <f>COUNTIF(NOE11:NOE87,"Adjudicación Directa")</f>
        <v>0</v>
      </c>
      <c r="NOF2" s="2">
        <f>COUNTIF(NOF11:NOF87,"Adjudicación Directa")</f>
        <v>0</v>
      </c>
      <c r="NOG2" s="2">
        <f>COUNTIF(NOG11:NOG87,"Adjudicación Directa")</f>
        <v>0</v>
      </c>
      <c r="NOH2" s="2">
        <f>COUNTIF(NOH11:NOH87,"Adjudicación Directa")</f>
        <v>0</v>
      </c>
      <c r="NOI2" s="2">
        <f>COUNTIF(NOI11:NOI87,"Adjudicación Directa")</f>
        <v>0</v>
      </c>
      <c r="NOJ2" s="2">
        <f>COUNTIF(NOJ11:NOJ87,"Adjudicación Directa")</f>
        <v>0</v>
      </c>
      <c r="NOK2" s="2">
        <f>COUNTIF(NOK11:NOK87,"Adjudicación Directa")</f>
        <v>0</v>
      </c>
      <c r="NOL2" s="2">
        <f>COUNTIF(NOL11:NOL87,"Adjudicación Directa")</f>
        <v>0</v>
      </c>
      <c r="NOM2" s="2">
        <f>COUNTIF(NOM11:NOM87,"Adjudicación Directa")</f>
        <v>0</v>
      </c>
      <c r="NON2" s="2">
        <f>COUNTIF(NON11:NON87,"Adjudicación Directa")</f>
        <v>0</v>
      </c>
      <c r="NOO2" s="2">
        <f>COUNTIF(NOO11:NOO87,"Adjudicación Directa")</f>
        <v>0</v>
      </c>
      <c r="NOP2" s="2">
        <f>COUNTIF(NOP11:NOP87,"Adjudicación Directa")</f>
        <v>0</v>
      </c>
      <c r="NOQ2" s="2">
        <f>COUNTIF(NOQ11:NOQ87,"Adjudicación Directa")</f>
        <v>0</v>
      </c>
      <c r="NOR2" s="2">
        <f>COUNTIF(NOR11:NOR87,"Adjudicación Directa")</f>
        <v>0</v>
      </c>
      <c r="NOS2" s="2">
        <f>COUNTIF(NOS11:NOS87,"Adjudicación Directa")</f>
        <v>0</v>
      </c>
      <c r="NOT2" s="2">
        <f>COUNTIF(NOT11:NOT87,"Adjudicación Directa")</f>
        <v>0</v>
      </c>
      <c r="NOU2" s="2">
        <f>COUNTIF(NOU11:NOU87,"Adjudicación Directa")</f>
        <v>0</v>
      </c>
      <c r="NOV2" s="2">
        <f>COUNTIF(NOV11:NOV87,"Adjudicación Directa")</f>
        <v>0</v>
      </c>
      <c r="NOW2" s="2">
        <f>COUNTIF(NOW11:NOW87,"Adjudicación Directa")</f>
        <v>0</v>
      </c>
      <c r="NOX2" s="2">
        <f>COUNTIF(NOX11:NOX87,"Adjudicación Directa")</f>
        <v>0</v>
      </c>
      <c r="NOY2" s="2">
        <f>COUNTIF(NOY11:NOY87,"Adjudicación Directa")</f>
        <v>0</v>
      </c>
      <c r="NOZ2" s="2">
        <f>COUNTIF(NOZ11:NOZ87,"Adjudicación Directa")</f>
        <v>0</v>
      </c>
      <c r="NPA2" s="2">
        <f>COUNTIF(NPA11:NPA87,"Adjudicación Directa")</f>
        <v>0</v>
      </c>
      <c r="NPB2" s="2">
        <f>COUNTIF(NPB11:NPB87,"Adjudicación Directa")</f>
        <v>0</v>
      </c>
      <c r="NPC2" s="2">
        <f>COUNTIF(NPC11:NPC87,"Adjudicación Directa")</f>
        <v>0</v>
      </c>
      <c r="NPD2" s="2">
        <f>COUNTIF(NPD11:NPD87,"Adjudicación Directa")</f>
        <v>0</v>
      </c>
      <c r="NPE2" s="2">
        <f>COUNTIF(NPE11:NPE87,"Adjudicación Directa")</f>
        <v>0</v>
      </c>
      <c r="NPF2" s="2">
        <f>COUNTIF(NPF11:NPF87,"Adjudicación Directa")</f>
        <v>0</v>
      </c>
      <c r="NPG2" s="2">
        <f>COUNTIF(NPG11:NPG87,"Adjudicación Directa")</f>
        <v>0</v>
      </c>
      <c r="NPH2" s="2">
        <f>COUNTIF(NPH11:NPH87,"Adjudicación Directa")</f>
        <v>0</v>
      </c>
      <c r="NPI2" s="2">
        <f>COUNTIF(NPI11:NPI87,"Adjudicación Directa")</f>
        <v>0</v>
      </c>
      <c r="NPJ2" s="2">
        <f>COUNTIF(NPJ11:NPJ87,"Adjudicación Directa")</f>
        <v>0</v>
      </c>
      <c r="NPK2" s="2">
        <f>COUNTIF(NPK11:NPK87,"Adjudicación Directa")</f>
        <v>0</v>
      </c>
      <c r="NPL2" s="2">
        <f>COUNTIF(NPL11:NPL87,"Adjudicación Directa")</f>
        <v>0</v>
      </c>
      <c r="NPM2" s="2">
        <f>COUNTIF(NPM11:NPM87,"Adjudicación Directa")</f>
        <v>0</v>
      </c>
      <c r="NPN2" s="2">
        <f>COUNTIF(NPN11:NPN87,"Adjudicación Directa")</f>
        <v>0</v>
      </c>
      <c r="NPO2" s="2">
        <f>COUNTIF(NPO11:NPO87,"Adjudicación Directa")</f>
        <v>0</v>
      </c>
      <c r="NPP2" s="2">
        <f>COUNTIF(NPP11:NPP87,"Adjudicación Directa")</f>
        <v>0</v>
      </c>
      <c r="NPQ2" s="2">
        <f>COUNTIF(NPQ11:NPQ87,"Adjudicación Directa")</f>
        <v>0</v>
      </c>
      <c r="NPR2" s="2">
        <f>COUNTIF(NPR11:NPR87,"Adjudicación Directa")</f>
        <v>0</v>
      </c>
      <c r="NPS2" s="2">
        <f>COUNTIF(NPS11:NPS87,"Adjudicación Directa")</f>
        <v>0</v>
      </c>
      <c r="NPT2" s="2">
        <f>COUNTIF(NPT11:NPT87,"Adjudicación Directa")</f>
        <v>0</v>
      </c>
      <c r="NPU2" s="2">
        <f>COUNTIF(NPU11:NPU87,"Adjudicación Directa")</f>
        <v>0</v>
      </c>
      <c r="NPV2" s="2">
        <f>COUNTIF(NPV11:NPV87,"Adjudicación Directa")</f>
        <v>0</v>
      </c>
      <c r="NPW2" s="2">
        <f>COUNTIF(NPW11:NPW87,"Adjudicación Directa")</f>
        <v>0</v>
      </c>
      <c r="NPX2" s="2">
        <f>COUNTIF(NPX11:NPX87,"Adjudicación Directa")</f>
        <v>0</v>
      </c>
      <c r="NPY2" s="2">
        <f>COUNTIF(NPY11:NPY87,"Adjudicación Directa")</f>
        <v>0</v>
      </c>
      <c r="NPZ2" s="2">
        <f>COUNTIF(NPZ11:NPZ87,"Adjudicación Directa")</f>
        <v>0</v>
      </c>
      <c r="NQA2" s="2">
        <f>COUNTIF(NQA11:NQA87,"Adjudicación Directa")</f>
        <v>0</v>
      </c>
      <c r="NQB2" s="2">
        <f>COUNTIF(NQB11:NQB87,"Adjudicación Directa")</f>
        <v>0</v>
      </c>
      <c r="NQC2" s="2">
        <f>COUNTIF(NQC11:NQC87,"Adjudicación Directa")</f>
        <v>0</v>
      </c>
      <c r="NQD2" s="2">
        <f>COUNTIF(NQD11:NQD87,"Adjudicación Directa")</f>
        <v>0</v>
      </c>
      <c r="NQE2" s="2">
        <f>COUNTIF(NQE11:NQE87,"Adjudicación Directa")</f>
        <v>0</v>
      </c>
      <c r="NQF2" s="2">
        <f>COUNTIF(NQF11:NQF87,"Adjudicación Directa")</f>
        <v>0</v>
      </c>
      <c r="NQG2" s="2">
        <f>COUNTIF(NQG11:NQG87,"Adjudicación Directa")</f>
        <v>0</v>
      </c>
      <c r="NQH2" s="2">
        <f>COUNTIF(NQH11:NQH87,"Adjudicación Directa")</f>
        <v>0</v>
      </c>
      <c r="NQI2" s="2">
        <f>COUNTIF(NQI11:NQI87,"Adjudicación Directa")</f>
        <v>0</v>
      </c>
      <c r="NQJ2" s="2">
        <f>COUNTIF(NQJ11:NQJ87,"Adjudicación Directa")</f>
        <v>0</v>
      </c>
      <c r="NQK2" s="2">
        <f>COUNTIF(NQK11:NQK87,"Adjudicación Directa")</f>
        <v>0</v>
      </c>
      <c r="NQL2" s="2">
        <f>COUNTIF(NQL11:NQL87,"Adjudicación Directa")</f>
        <v>0</v>
      </c>
      <c r="NQM2" s="2">
        <f>COUNTIF(NQM11:NQM87,"Adjudicación Directa")</f>
        <v>0</v>
      </c>
      <c r="NQN2" s="2">
        <f>COUNTIF(NQN11:NQN87,"Adjudicación Directa")</f>
        <v>0</v>
      </c>
      <c r="NQO2" s="2">
        <f>COUNTIF(NQO11:NQO87,"Adjudicación Directa")</f>
        <v>0</v>
      </c>
      <c r="NQP2" s="2">
        <f>COUNTIF(NQP11:NQP87,"Adjudicación Directa")</f>
        <v>0</v>
      </c>
      <c r="NQQ2" s="2">
        <f>COUNTIF(NQQ11:NQQ87,"Adjudicación Directa")</f>
        <v>0</v>
      </c>
      <c r="NQR2" s="2">
        <f>COUNTIF(NQR11:NQR87,"Adjudicación Directa")</f>
        <v>0</v>
      </c>
      <c r="NQS2" s="2">
        <f>COUNTIF(NQS11:NQS87,"Adjudicación Directa")</f>
        <v>0</v>
      </c>
      <c r="NQT2" s="2">
        <f>COUNTIF(NQT11:NQT87,"Adjudicación Directa")</f>
        <v>0</v>
      </c>
      <c r="NQU2" s="2">
        <f>COUNTIF(NQU11:NQU87,"Adjudicación Directa")</f>
        <v>0</v>
      </c>
      <c r="NQV2" s="2">
        <f>COUNTIF(NQV11:NQV87,"Adjudicación Directa")</f>
        <v>0</v>
      </c>
      <c r="NQW2" s="2">
        <f>COUNTIF(NQW11:NQW87,"Adjudicación Directa")</f>
        <v>0</v>
      </c>
      <c r="NQX2" s="2">
        <f>COUNTIF(NQX11:NQX87,"Adjudicación Directa")</f>
        <v>0</v>
      </c>
      <c r="NQY2" s="2">
        <f>COUNTIF(NQY11:NQY87,"Adjudicación Directa")</f>
        <v>0</v>
      </c>
      <c r="NQZ2" s="2">
        <f>COUNTIF(NQZ11:NQZ87,"Adjudicación Directa")</f>
        <v>0</v>
      </c>
      <c r="NRA2" s="2">
        <f>COUNTIF(NRA11:NRA87,"Adjudicación Directa")</f>
        <v>0</v>
      </c>
      <c r="NRB2" s="2">
        <f>COUNTIF(NRB11:NRB87,"Adjudicación Directa")</f>
        <v>0</v>
      </c>
      <c r="NRC2" s="2">
        <f>COUNTIF(NRC11:NRC87,"Adjudicación Directa")</f>
        <v>0</v>
      </c>
      <c r="NRD2" s="2">
        <f>COUNTIF(NRD11:NRD87,"Adjudicación Directa")</f>
        <v>0</v>
      </c>
      <c r="NRE2" s="2">
        <f>COUNTIF(NRE11:NRE87,"Adjudicación Directa")</f>
        <v>0</v>
      </c>
      <c r="NRF2" s="2">
        <f>COUNTIF(NRF11:NRF87,"Adjudicación Directa")</f>
        <v>0</v>
      </c>
      <c r="NRG2" s="2">
        <f>COUNTIF(NRG11:NRG87,"Adjudicación Directa")</f>
        <v>0</v>
      </c>
      <c r="NRH2" s="2">
        <f>COUNTIF(NRH11:NRH87,"Adjudicación Directa")</f>
        <v>0</v>
      </c>
      <c r="NRI2" s="2">
        <f>COUNTIF(NRI11:NRI87,"Adjudicación Directa")</f>
        <v>0</v>
      </c>
      <c r="NRJ2" s="2">
        <f>COUNTIF(NRJ11:NRJ87,"Adjudicación Directa")</f>
        <v>0</v>
      </c>
      <c r="NRK2" s="2">
        <f>COUNTIF(NRK11:NRK87,"Adjudicación Directa")</f>
        <v>0</v>
      </c>
      <c r="NRL2" s="2">
        <f>COUNTIF(NRL11:NRL87,"Adjudicación Directa")</f>
        <v>0</v>
      </c>
      <c r="NRM2" s="2">
        <f>COUNTIF(NRM11:NRM87,"Adjudicación Directa")</f>
        <v>0</v>
      </c>
      <c r="NRN2" s="2">
        <f>COUNTIF(NRN11:NRN87,"Adjudicación Directa")</f>
        <v>0</v>
      </c>
      <c r="NRO2" s="2">
        <f>COUNTIF(NRO11:NRO87,"Adjudicación Directa")</f>
        <v>0</v>
      </c>
      <c r="NRP2" s="2">
        <f>COUNTIF(NRP11:NRP87,"Adjudicación Directa")</f>
        <v>0</v>
      </c>
      <c r="NRQ2" s="2">
        <f>COUNTIF(NRQ11:NRQ87,"Adjudicación Directa")</f>
        <v>0</v>
      </c>
      <c r="NRR2" s="2">
        <f>COUNTIF(NRR11:NRR87,"Adjudicación Directa")</f>
        <v>0</v>
      </c>
      <c r="NRS2" s="2">
        <f>COUNTIF(NRS11:NRS87,"Adjudicación Directa")</f>
        <v>0</v>
      </c>
      <c r="NRT2" s="2">
        <f>COUNTIF(NRT11:NRT87,"Adjudicación Directa")</f>
        <v>0</v>
      </c>
      <c r="NRU2" s="2">
        <f>COUNTIF(NRU11:NRU87,"Adjudicación Directa")</f>
        <v>0</v>
      </c>
      <c r="NRV2" s="2">
        <f>COUNTIF(NRV11:NRV87,"Adjudicación Directa")</f>
        <v>0</v>
      </c>
      <c r="NRW2" s="2">
        <f>COUNTIF(NRW11:NRW87,"Adjudicación Directa")</f>
        <v>0</v>
      </c>
      <c r="NRX2" s="2">
        <f>COUNTIF(NRX11:NRX87,"Adjudicación Directa")</f>
        <v>0</v>
      </c>
      <c r="NRY2" s="2">
        <f>COUNTIF(NRY11:NRY87,"Adjudicación Directa")</f>
        <v>0</v>
      </c>
      <c r="NRZ2" s="2">
        <f>COUNTIF(NRZ11:NRZ87,"Adjudicación Directa")</f>
        <v>0</v>
      </c>
      <c r="NSA2" s="2">
        <f>COUNTIF(NSA11:NSA87,"Adjudicación Directa")</f>
        <v>0</v>
      </c>
      <c r="NSB2" s="2">
        <f>COUNTIF(NSB11:NSB87,"Adjudicación Directa")</f>
        <v>0</v>
      </c>
      <c r="NSC2" s="2">
        <f>COUNTIF(NSC11:NSC87,"Adjudicación Directa")</f>
        <v>0</v>
      </c>
      <c r="NSD2" s="2">
        <f>COUNTIF(NSD11:NSD87,"Adjudicación Directa")</f>
        <v>0</v>
      </c>
      <c r="NSE2" s="2">
        <f>COUNTIF(NSE11:NSE87,"Adjudicación Directa")</f>
        <v>0</v>
      </c>
      <c r="NSF2" s="2">
        <f>COUNTIF(NSF11:NSF87,"Adjudicación Directa")</f>
        <v>0</v>
      </c>
      <c r="NSG2" s="2">
        <f>COUNTIF(NSG11:NSG87,"Adjudicación Directa")</f>
        <v>0</v>
      </c>
      <c r="NSH2" s="2">
        <f>COUNTIF(NSH11:NSH87,"Adjudicación Directa")</f>
        <v>0</v>
      </c>
      <c r="NSI2" s="2">
        <f>COUNTIF(NSI11:NSI87,"Adjudicación Directa")</f>
        <v>0</v>
      </c>
      <c r="NSJ2" s="2">
        <f>COUNTIF(NSJ11:NSJ87,"Adjudicación Directa")</f>
        <v>0</v>
      </c>
      <c r="NSK2" s="2">
        <f>COUNTIF(NSK11:NSK87,"Adjudicación Directa")</f>
        <v>0</v>
      </c>
      <c r="NSL2" s="2">
        <f>COUNTIF(NSL11:NSL87,"Adjudicación Directa")</f>
        <v>0</v>
      </c>
      <c r="NSM2" s="2">
        <f>COUNTIF(NSM11:NSM87,"Adjudicación Directa")</f>
        <v>0</v>
      </c>
      <c r="NSN2" s="2">
        <f>COUNTIF(NSN11:NSN87,"Adjudicación Directa")</f>
        <v>0</v>
      </c>
      <c r="NSO2" s="2">
        <f>COUNTIF(NSO11:NSO87,"Adjudicación Directa")</f>
        <v>0</v>
      </c>
      <c r="NSP2" s="2">
        <f>COUNTIF(NSP11:NSP87,"Adjudicación Directa")</f>
        <v>0</v>
      </c>
      <c r="NSQ2" s="2">
        <f>COUNTIF(NSQ11:NSQ87,"Adjudicación Directa")</f>
        <v>0</v>
      </c>
      <c r="NSR2" s="2">
        <f>COUNTIF(NSR11:NSR87,"Adjudicación Directa")</f>
        <v>0</v>
      </c>
      <c r="NSS2" s="2">
        <f>COUNTIF(NSS11:NSS87,"Adjudicación Directa")</f>
        <v>0</v>
      </c>
      <c r="NST2" s="2">
        <f>COUNTIF(NST11:NST87,"Adjudicación Directa")</f>
        <v>0</v>
      </c>
      <c r="NSU2" s="2">
        <f>COUNTIF(NSU11:NSU87,"Adjudicación Directa")</f>
        <v>0</v>
      </c>
      <c r="NSV2" s="2">
        <f>COUNTIF(NSV11:NSV87,"Adjudicación Directa")</f>
        <v>0</v>
      </c>
      <c r="NSW2" s="2">
        <f>COUNTIF(NSW11:NSW87,"Adjudicación Directa")</f>
        <v>0</v>
      </c>
      <c r="NSX2" s="2">
        <f>COUNTIF(NSX11:NSX87,"Adjudicación Directa")</f>
        <v>0</v>
      </c>
      <c r="NSY2" s="2">
        <f>COUNTIF(NSY11:NSY87,"Adjudicación Directa")</f>
        <v>0</v>
      </c>
      <c r="NSZ2" s="2">
        <f>COUNTIF(NSZ11:NSZ87,"Adjudicación Directa")</f>
        <v>0</v>
      </c>
      <c r="NTA2" s="2">
        <f>COUNTIF(NTA11:NTA87,"Adjudicación Directa")</f>
        <v>0</v>
      </c>
      <c r="NTB2" s="2">
        <f>COUNTIF(NTB11:NTB87,"Adjudicación Directa")</f>
        <v>0</v>
      </c>
      <c r="NTC2" s="2">
        <f>COUNTIF(NTC11:NTC87,"Adjudicación Directa")</f>
        <v>0</v>
      </c>
      <c r="NTD2" s="2">
        <f>COUNTIF(NTD11:NTD87,"Adjudicación Directa")</f>
        <v>0</v>
      </c>
      <c r="NTE2" s="2">
        <f>COUNTIF(NTE11:NTE87,"Adjudicación Directa")</f>
        <v>0</v>
      </c>
      <c r="NTF2" s="2">
        <f>COUNTIF(NTF11:NTF87,"Adjudicación Directa")</f>
        <v>0</v>
      </c>
      <c r="NTG2" s="2">
        <f>COUNTIF(NTG11:NTG87,"Adjudicación Directa")</f>
        <v>0</v>
      </c>
      <c r="NTH2" s="2">
        <f>COUNTIF(NTH11:NTH87,"Adjudicación Directa")</f>
        <v>0</v>
      </c>
      <c r="NTI2" s="2">
        <f>COUNTIF(NTI11:NTI87,"Adjudicación Directa")</f>
        <v>0</v>
      </c>
      <c r="NTJ2" s="2">
        <f>COUNTIF(NTJ11:NTJ87,"Adjudicación Directa")</f>
        <v>0</v>
      </c>
      <c r="NTK2" s="2">
        <f>COUNTIF(NTK11:NTK87,"Adjudicación Directa")</f>
        <v>0</v>
      </c>
      <c r="NTL2" s="2">
        <f>COUNTIF(NTL11:NTL87,"Adjudicación Directa")</f>
        <v>0</v>
      </c>
      <c r="NTM2" s="2">
        <f>COUNTIF(NTM11:NTM87,"Adjudicación Directa")</f>
        <v>0</v>
      </c>
      <c r="NTN2" s="2">
        <f>COUNTIF(NTN11:NTN87,"Adjudicación Directa")</f>
        <v>0</v>
      </c>
      <c r="NTO2" s="2">
        <f>COUNTIF(NTO11:NTO87,"Adjudicación Directa")</f>
        <v>0</v>
      </c>
      <c r="NTP2" s="2">
        <f>COUNTIF(NTP11:NTP87,"Adjudicación Directa")</f>
        <v>0</v>
      </c>
      <c r="NTQ2" s="2">
        <f>COUNTIF(NTQ11:NTQ87,"Adjudicación Directa")</f>
        <v>0</v>
      </c>
      <c r="NTR2" s="2">
        <f>COUNTIF(NTR11:NTR87,"Adjudicación Directa")</f>
        <v>0</v>
      </c>
      <c r="NTS2" s="2">
        <f>COUNTIF(NTS11:NTS87,"Adjudicación Directa")</f>
        <v>0</v>
      </c>
      <c r="NTT2" s="2">
        <f>COUNTIF(NTT11:NTT87,"Adjudicación Directa")</f>
        <v>0</v>
      </c>
      <c r="NTU2" s="2">
        <f>COUNTIF(NTU11:NTU87,"Adjudicación Directa")</f>
        <v>0</v>
      </c>
      <c r="NTV2" s="2">
        <f>COUNTIF(NTV11:NTV87,"Adjudicación Directa")</f>
        <v>0</v>
      </c>
      <c r="NTW2" s="2">
        <f>COUNTIF(NTW11:NTW87,"Adjudicación Directa")</f>
        <v>0</v>
      </c>
      <c r="NTX2" s="2">
        <f>COUNTIF(NTX11:NTX87,"Adjudicación Directa")</f>
        <v>0</v>
      </c>
      <c r="NTY2" s="2">
        <f>COUNTIF(NTY11:NTY87,"Adjudicación Directa")</f>
        <v>0</v>
      </c>
      <c r="NTZ2" s="2">
        <f>COUNTIF(NTZ11:NTZ87,"Adjudicación Directa")</f>
        <v>0</v>
      </c>
      <c r="NUA2" s="2">
        <f>COUNTIF(NUA11:NUA87,"Adjudicación Directa")</f>
        <v>0</v>
      </c>
      <c r="NUB2" s="2">
        <f>COUNTIF(NUB11:NUB87,"Adjudicación Directa")</f>
        <v>0</v>
      </c>
      <c r="NUC2" s="2">
        <f>COUNTIF(NUC11:NUC87,"Adjudicación Directa")</f>
        <v>0</v>
      </c>
      <c r="NUD2" s="2">
        <f>COUNTIF(NUD11:NUD87,"Adjudicación Directa")</f>
        <v>0</v>
      </c>
      <c r="NUE2" s="2">
        <f>COUNTIF(NUE11:NUE87,"Adjudicación Directa")</f>
        <v>0</v>
      </c>
      <c r="NUF2" s="2">
        <f>COUNTIF(NUF11:NUF87,"Adjudicación Directa")</f>
        <v>0</v>
      </c>
      <c r="NUG2" s="2">
        <f>COUNTIF(NUG11:NUG87,"Adjudicación Directa")</f>
        <v>0</v>
      </c>
      <c r="NUH2" s="2">
        <f>COUNTIF(NUH11:NUH87,"Adjudicación Directa")</f>
        <v>0</v>
      </c>
      <c r="NUI2" s="2">
        <f>COUNTIF(NUI11:NUI87,"Adjudicación Directa")</f>
        <v>0</v>
      </c>
      <c r="NUJ2" s="2">
        <f>COUNTIF(NUJ11:NUJ87,"Adjudicación Directa")</f>
        <v>0</v>
      </c>
      <c r="NUK2" s="2">
        <f>COUNTIF(NUK11:NUK87,"Adjudicación Directa")</f>
        <v>0</v>
      </c>
      <c r="NUL2" s="2">
        <f>COUNTIF(NUL11:NUL87,"Adjudicación Directa")</f>
        <v>0</v>
      </c>
      <c r="NUM2" s="2">
        <f>COUNTIF(NUM11:NUM87,"Adjudicación Directa")</f>
        <v>0</v>
      </c>
      <c r="NUN2" s="2">
        <f>COUNTIF(NUN11:NUN87,"Adjudicación Directa")</f>
        <v>0</v>
      </c>
      <c r="NUO2" s="2">
        <f>COUNTIF(NUO11:NUO87,"Adjudicación Directa")</f>
        <v>0</v>
      </c>
      <c r="NUP2" s="2">
        <f>COUNTIF(NUP11:NUP87,"Adjudicación Directa")</f>
        <v>0</v>
      </c>
      <c r="NUQ2" s="2">
        <f>COUNTIF(NUQ11:NUQ87,"Adjudicación Directa")</f>
        <v>0</v>
      </c>
      <c r="NUR2" s="2">
        <f>COUNTIF(NUR11:NUR87,"Adjudicación Directa")</f>
        <v>0</v>
      </c>
      <c r="NUS2" s="2">
        <f>COUNTIF(NUS11:NUS87,"Adjudicación Directa")</f>
        <v>0</v>
      </c>
      <c r="NUT2" s="2">
        <f>COUNTIF(NUT11:NUT87,"Adjudicación Directa")</f>
        <v>0</v>
      </c>
      <c r="NUU2" s="2">
        <f>COUNTIF(NUU11:NUU87,"Adjudicación Directa")</f>
        <v>0</v>
      </c>
      <c r="NUV2" s="2">
        <f>COUNTIF(NUV11:NUV87,"Adjudicación Directa")</f>
        <v>0</v>
      </c>
      <c r="NUW2" s="2">
        <f>COUNTIF(NUW11:NUW87,"Adjudicación Directa")</f>
        <v>0</v>
      </c>
      <c r="NUX2" s="2">
        <f>COUNTIF(NUX11:NUX87,"Adjudicación Directa")</f>
        <v>0</v>
      </c>
      <c r="NUY2" s="2">
        <f>COUNTIF(NUY11:NUY87,"Adjudicación Directa")</f>
        <v>0</v>
      </c>
      <c r="NUZ2" s="2">
        <f>COUNTIF(NUZ11:NUZ87,"Adjudicación Directa")</f>
        <v>0</v>
      </c>
      <c r="NVA2" s="2">
        <f>COUNTIF(NVA11:NVA87,"Adjudicación Directa")</f>
        <v>0</v>
      </c>
      <c r="NVB2" s="2">
        <f>COUNTIF(NVB11:NVB87,"Adjudicación Directa")</f>
        <v>0</v>
      </c>
      <c r="NVC2" s="2">
        <f>COUNTIF(NVC11:NVC87,"Adjudicación Directa")</f>
        <v>0</v>
      </c>
      <c r="NVD2" s="2">
        <f>COUNTIF(NVD11:NVD87,"Adjudicación Directa")</f>
        <v>0</v>
      </c>
      <c r="NVE2" s="2">
        <f>COUNTIF(NVE11:NVE87,"Adjudicación Directa")</f>
        <v>0</v>
      </c>
      <c r="NVF2" s="2">
        <f>COUNTIF(NVF11:NVF87,"Adjudicación Directa")</f>
        <v>0</v>
      </c>
      <c r="NVG2" s="2">
        <f>COUNTIF(NVG11:NVG87,"Adjudicación Directa")</f>
        <v>0</v>
      </c>
      <c r="NVH2" s="2">
        <f>COUNTIF(NVH11:NVH87,"Adjudicación Directa")</f>
        <v>0</v>
      </c>
      <c r="NVI2" s="2">
        <f>COUNTIF(NVI11:NVI87,"Adjudicación Directa")</f>
        <v>0</v>
      </c>
      <c r="NVJ2" s="2">
        <f>COUNTIF(NVJ11:NVJ87,"Adjudicación Directa")</f>
        <v>0</v>
      </c>
      <c r="NVK2" s="2">
        <f>COUNTIF(NVK11:NVK87,"Adjudicación Directa")</f>
        <v>0</v>
      </c>
      <c r="NVL2" s="2">
        <f>COUNTIF(NVL11:NVL87,"Adjudicación Directa")</f>
        <v>0</v>
      </c>
      <c r="NVM2" s="2">
        <f>COUNTIF(NVM11:NVM87,"Adjudicación Directa")</f>
        <v>0</v>
      </c>
      <c r="NVN2" s="2">
        <f>COUNTIF(NVN11:NVN87,"Adjudicación Directa")</f>
        <v>0</v>
      </c>
      <c r="NVO2" s="2">
        <f>COUNTIF(NVO11:NVO87,"Adjudicación Directa")</f>
        <v>0</v>
      </c>
      <c r="NVP2" s="2">
        <f>COUNTIF(NVP11:NVP87,"Adjudicación Directa")</f>
        <v>0</v>
      </c>
      <c r="NVQ2" s="2">
        <f>COUNTIF(NVQ11:NVQ87,"Adjudicación Directa")</f>
        <v>0</v>
      </c>
      <c r="NVR2" s="2">
        <f>COUNTIF(NVR11:NVR87,"Adjudicación Directa")</f>
        <v>0</v>
      </c>
      <c r="NVS2" s="2">
        <f>COUNTIF(NVS11:NVS87,"Adjudicación Directa")</f>
        <v>0</v>
      </c>
      <c r="NVT2" s="2">
        <f>COUNTIF(NVT11:NVT87,"Adjudicación Directa")</f>
        <v>0</v>
      </c>
      <c r="NVU2" s="2">
        <f>COUNTIF(NVU11:NVU87,"Adjudicación Directa")</f>
        <v>0</v>
      </c>
      <c r="NVV2" s="2">
        <f>COUNTIF(NVV11:NVV87,"Adjudicación Directa")</f>
        <v>0</v>
      </c>
      <c r="NVW2" s="2">
        <f>COUNTIF(NVW11:NVW87,"Adjudicación Directa")</f>
        <v>0</v>
      </c>
      <c r="NVX2" s="2">
        <f>COUNTIF(NVX11:NVX87,"Adjudicación Directa")</f>
        <v>0</v>
      </c>
      <c r="NVY2" s="2">
        <f>COUNTIF(NVY11:NVY87,"Adjudicación Directa")</f>
        <v>0</v>
      </c>
      <c r="NVZ2" s="2">
        <f>COUNTIF(NVZ11:NVZ87,"Adjudicación Directa")</f>
        <v>0</v>
      </c>
      <c r="NWA2" s="2">
        <f>COUNTIF(NWA11:NWA87,"Adjudicación Directa")</f>
        <v>0</v>
      </c>
      <c r="NWB2" s="2">
        <f>COUNTIF(NWB11:NWB87,"Adjudicación Directa")</f>
        <v>0</v>
      </c>
      <c r="NWC2" s="2">
        <f>COUNTIF(NWC11:NWC87,"Adjudicación Directa")</f>
        <v>0</v>
      </c>
      <c r="NWD2" s="2">
        <f>COUNTIF(NWD11:NWD87,"Adjudicación Directa")</f>
        <v>0</v>
      </c>
      <c r="NWE2" s="2">
        <f>COUNTIF(NWE11:NWE87,"Adjudicación Directa")</f>
        <v>0</v>
      </c>
      <c r="NWF2" s="2">
        <f>COUNTIF(NWF11:NWF87,"Adjudicación Directa")</f>
        <v>0</v>
      </c>
      <c r="NWG2" s="2">
        <f>COUNTIF(NWG11:NWG87,"Adjudicación Directa")</f>
        <v>0</v>
      </c>
      <c r="NWH2" s="2">
        <f>COUNTIF(NWH11:NWH87,"Adjudicación Directa")</f>
        <v>0</v>
      </c>
      <c r="NWI2" s="2">
        <f>COUNTIF(NWI11:NWI87,"Adjudicación Directa")</f>
        <v>0</v>
      </c>
      <c r="NWJ2" s="2">
        <f>COUNTIF(NWJ11:NWJ87,"Adjudicación Directa")</f>
        <v>0</v>
      </c>
      <c r="NWK2" s="2">
        <f>COUNTIF(NWK11:NWK87,"Adjudicación Directa")</f>
        <v>0</v>
      </c>
      <c r="NWL2" s="2">
        <f>COUNTIF(NWL11:NWL87,"Adjudicación Directa")</f>
        <v>0</v>
      </c>
      <c r="NWM2" s="2">
        <f>COUNTIF(NWM11:NWM87,"Adjudicación Directa")</f>
        <v>0</v>
      </c>
      <c r="NWN2" s="2">
        <f>COUNTIF(NWN11:NWN87,"Adjudicación Directa")</f>
        <v>0</v>
      </c>
      <c r="NWO2" s="2">
        <f>COUNTIF(NWO11:NWO87,"Adjudicación Directa")</f>
        <v>0</v>
      </c>
      <c r="NWP2" s="2">
        <f>COUNTIF(NWP11:NWP87,"Adjudicación Directa")</f>
        <v>0</v>
      </c>
      <c r="NWQ2" s="2">
        <f>COUNTIF(NWQ11:NWQ87,"Adjudicación Directa")</f>
        <v>0</v>
      </c>
      <c r="NWR2" s="2">
        <f>COUNTIF(NWR11:NWR87,"Adjudicación Directa")</f>
        <v>0</v>
      </c>
      <c r="NWS2" s="2">
        <f>COUNTIF(NWS11:NWS87,"Adjudicación Directa")</f>
        <v>0</v>
      </c>
      <c r="NWT2" s="2">
        <f>COUNTIF(NWT11:NWT87,"Adjudicación Directa")</f>
        <v>0</v>
      </c>
      <c r="NWU2" s="2">
        <f>COUNTIF(NWU11:NWU87,"Adjudicación Directa")</f>
        <v>0</v>
      </c>
      <c r="NWV2" s="2">
        <f>COUNTIF(NWV11:NWV87,"Adjudicación Directa")</f>
        <v>0</v>
      </c>
      <c r="NWW2" s="2">
        <f>COUNTIF(NWW11:NWW87,"Adjudicación Directa")</f>
        <v>0</v>
      </c>
      <c r="NWX2" s="2">
        <f>COUNTIF(NWX11:NWX87,"Adjudicación Directa")</f>
        <v>0</v>
      </c>
      <c r="NWY2" s="2">
        <f>COUNTIF(NWY11:NWY87,"Adjudicación Directa")</f>
        <v>0</v>
      </c>
      <c r="NWZ2" s="2">
        <f>COUNTIF(NWZ11:NWZ87,"Adjudicación Directa")</f>
        <v>0</v>
      </c>
      <c r="NXA2" s="2">
        <f>COUNTIF(NXA11:NXA87,"Adjudicación Directa")</f>
        <v>0</v>
      </c>
      <c r="NXB2" s="2">
        <f>COUNTIF(NXB11:NXB87,"Adjudicación Directa")</f>
        <v>0</v>
      </c>
      <c r="NXC2" s="2">
        <f>COUNTIF(NXC11:NXC87,"Adjudicación Directa")</f>
        <v>0</v>
      </c>
      <c r="NXD2" s="2">
        <f>COUNTIF(NXD11:NXD87,"Adjudicación Directa")</f>
        <v>0</v>
      </c>
      <c r="NXE2" s="2">
        <f>COUNTIF(NXE11:NXE87,"Adjudicación Directa")</f>
        <v>0</v>
      </c>
      <c r="NXF2" s="2">
        <f>COUNTIF(NXF11:NXF87,"Adjudicación Directa")</f>
        <v>0</v>
      </c>
      <c r="NXG2" s="2">
        <f>COUNTIF(NXG11:NXG87,"Adjudicación Directa")</f>
        <v>0</v>
      </c>
      <c r="NXH2" s="2">
        <f>COUNTIF(NXH11:NXH87,"Adjudicación Directa")</f>
        <v>0</v>
      </c>
      <c r="NXI2" s="2">
        <f>COUNTIF(NXI11:NXI87,"Adjudicación Directa")</f>
        <v>0</v>
      </c>
      <c r="NXJ2" s="2">
        <f>COUNTIF(NXJ11:NXJ87,"Adjudicación Directa")</f>
        <v>0</v>
      </c>
      <c r="NXK2" s="2">
        <f>COUNTIF(NXK11:NXK87,"Adjudicación Directa")</f>
        <v>0</v>
      </c>
      <c r="NXL2" s="2">
        <f>COUNTIF(NXL11:NXL87,"Adjudicación Directa")</f>
        <v>0</v>
      </c>
      <c r="NXM2" s="2">
        <f>COUNTIF(NXM11:NXM87,"Adjudicación Directa")</f>
        <v>0</v>
      </c>
      <c r="NXN2" s="2">
        <f>COUNTIF(NXN11:NXN87,"Adjudicación Directa")</f>
        <v>0</v>
      </c>
      <c r="NXO2" s="2">
        <f>COUNTIF(NXO11:NXO87,"Adjudicación Directa")</f>
        <v>0</v>
      </c>
      <c r="NXP2" s="2">
        <f>COUNTIF(NXP11:NXP87,"Adjudicación Directa")</f>
        <v>0</v>
      </c>
      <c r="NXQ2" s="2">
        <f>COUNTIF(NXQ11:NXQ87,"Adjudicación Directa")</f>
        <v>0</v>
      </c>
      <c r="NXR2" s="2">
        <f>COUNTIF(NXR11:NXR87,"Adjudicación Directa")</f>
        <v>0</v>
      </c>
      <c r="NXS2" s="2">
        <f>COUNTIF(NXS11:NXS87,"Adjudicación Directa")</f>
        <v>0</v>
      </c>
      <c r="NXT2" s="2">
        <f>COUNTIF(NXT11:NXT87,"Adjudicación Directa")</f>
        <v>0</v>
      </c>
      <c r="NXU2" s="2">
        <f>COUNTIF(NXU11:NXU87,"Adjudicación Directa")</f>
        <v>0</v>
      </c>
      <c r="NXV2" s="2">
        <f>COUNTIF(NXV11:NXV87,"Adjudicación Directa")</f>
        <v>0</v>
      </c>
      <c r="NXW2" s="2">
        <f>COUNTIF(NXW11:NXW87,"Adjudicación Directa")</f>
        <v>0</v>
      </c>
      <c r="NXX2" s="2">
        <f>COUNTIF(NXX11:NXX87,"Adjudicación Directa")</f>
        <v>0</v>
      </c>
      <c r="NXY2" s="2">
        <f>COUNTIF(NXY11:NXY87,"Adjudicación Directa")</f>
        <v>0</v>
      </c>
      <c r="NXZ2" s="2">
        <f>COUNTIF(NXZ11:NXZ87,"Adjudicación Directa")</f>
        <v>0</v>
      </c>
      <c r="NYA2" s="2">
        <f>COUNTIF(NYA11:NYA87,"Adjudicación Directa")</f>
        <v>0</v>
      </c>
      <c r="NYB2" s="2">
        <f>COUNTIF(NYB11:NYB87,"Adjudicación Directa")</f>
        <v>0</v>
      </c>
      <c r="NYC2" s="2">
        <f>COUNTIF(NYC11:NYC87,"Adjudicación Directa")</f>
        <v>0</v>
      </c>
      <c r="NYD2" s="2">
        <f>COUNTIF(NYD11:NYD87,"Adjudicación Directa")</f>
        <v>0</v>
      </c>
      <c r="NYE2" s="2">
        <f>COUNTIF(NYE11:NYE87,"Adjudicación Directa")</f>
        <v>0</v>
      </c>
      <c r="NYF2" s="2">
        <f>COUNTIF(NYF11:NYF87,"Adjudicación Directa")</f>
        <v>0</v>
      </c>
      <c r="NYG2" s="2">
        <f>COUNTIF(NYG11:NYG87,"Adjudicación Directa")</f>
        <v>0</v>
      </c>
      <c r="NYH2" s="2">
        <f>COUNTIF(NYH11:NYH87,"Adjudicación Directa")</f>
        <v>0</v>
      </c>
      <c r="NYI2" s="2">
        <f>COUNTIF(NYI11:NYI87,"Adjudicación Directa")</f>
        <v>0</v>
      </c>
      <c r="NYJ2" s="2">
        <f>COUNTIF(NYJ11:NYJ87,"Adjudicación Directa")</f>
        <v>0</v>
      </c>
      <c r="NYK2" s="2">
        <f>COUNTIF(NYK11:NYK87,"Adjudicación Directa")</f>
        <v>0</v>
      </c>
      <c r="NYL2" s="2">
        <f>COUNTIF(NYL11:NYL87,"Adjudicación Directa")</f>
        <v>0</v>
      </c>
      <c r="NYM2" s="2">
        <f>COUNTIF(NYM11:NYM87,"Adjudicación Directa")</f>
        <v>0</v>
      </c>
      <c r="NYN2" s="2">
        <f>COUNTIF(NYN11:NYN87,"Adjudicación Directa")</f>
        <v>0</v>
      </c>
      <c r="NYO2" s="2">
        <f>COUNTIF(NYO11:NYO87,"Adjudicación Directa")</f>
        <v>0</v>
      </c>
      <c r="NYP2" s="2">
        <f>COUNTIF(NYP11:NYP87,"Adjudicación Directa")</f>
        <v>0</v>
      </c>
      <c r="NYQ2" s="2">
        <f>COUNTIF(NYQ11:NYQ87,"Adjudicación Directa")</f>
        <v>0</v>
      </c>
      <c r="NYR2" s="2">
        <f>COUNTIF(NYR11:NYR87,"Adjudicación Directa")</f>
        <v>0</v>
      </c>
      <c r="NYS2" s="2">
        <f>COUNTIF(NYS11:NYS87,"Adjudicación Directa")</f>
        <v>0</v>
      </c>
      <c r="NYT2" s="2">
        <f>COUNTIF(NYT11:NYT87,"Adjudicación Directa")</f>
        <v>0</v>
      </c>
      <c r="NYU2" s="2">
        <f>COUNTIF(NYU11:NYU87,"Adjudicación Directa")</f>
        <v>0</v>
      </c>
      <c r="NYV2" s="2">
        <f>COUNTIF(NYV11:NYV87,"Adjudicación Directa")</f>
        <v>0</v>
      </c>
      <c r="NYW2" s="2">
        <f>COUNTIF(NYW11:NYW87,"Adjudicación Directa")</f>
        <v>0</v>
      </c>
      <c r="NYX2" s="2">
        <f>COUNTIF(NYX11:NYX87,"Adjudicación Directa")</f>
        <v>0</v>
      </c>
      <c r="NYY2" s="2">
        <f>COUNTIF(NYY11:NYY87,"Adjudicación Directa")</f>
        <v>0</v>
      </c>
      <c r="NYZ2" s="2">
        <f>COUNTIF(NYZ11:NYZ87,"Adjudicación Directa")</f>
        <v>0</v>
      </c>
      <c r="NZA2" s="2">
        <f>COUNTIF(NZA11:NZA87,"Adjudicación Directa")</f>
        <v>0</v>
      </c>
      <c r="NZB2" s="2">
        <f>COUNTIF(NZB11:NZB87,"Adjudicación Directa")</f>
        <v>0</v>
      </c>
      <c r="NZC2" s="2">
        <f>COUNTIF(NZC11:NZC87,"Adjudicación Directa")</f>
        <v>0</v>
      </c>
      <c r="NZD2" s="2">
        <f>COUNTIF(NZD11:NZD87,"Adjudicación Directa")</f>
        <v>0</v>
      </c>
      <c r="NZE2" s="2">
        <f>COUNTIF(NZE11:NZE87,"Adjudicación Directa")</f>
        <v>0</v>
      </c>
      <c r="NZF2" s="2">
        <f>COUNTIF(NZF11:NZF87,"Adjudicación Directa")</f>
        <v>0</v>
      </c>
      <c r="NZG2" s="2">
        <f>COUNTIF(NZG11:NZG87,"Adjudicación Directa")</f>
        <v>0</v>
      </c>
      <c r="NZH2" s="2">
        <f>COUNTIF(NZH11:NZH87,"Adjudicación Directa")</f>
        <v>0</v>
      </c>
      <c r="NZI2" s="2">
        <f>COUNTIF(NZI11:NZI87,"Adjudicación Directa")</f>
        <v>0</v>
      </c>
      <c r="NZJ2" s="2">
        <f>COUNTIF(NZJ11:NZJ87,"Adjudicación Directa")</f>
        <v>0</v>
      </c>
      <c r="NZK2" s="2">
        <f>COUNTIF(NZK11:NZK87,"Adjudicación Directa")</f>
        <v>0</v>
      </c>
      <c r="NZL2" s="2">
        <f>COUNTIF(NZL11:NZL87,"Adjudicación Directa")</f>
        <v>0</v>
      </c>
      <c r="NZM2" s="2">
        <f>COUNTIF(NZM11:NZM87,"Adjudicación Directa")</f>
        <v>0</v>
      </c>
      <c r="NZN2" s="2">
        <f>COUNTIF(NZN11:NZN87,"Adjudicación Directa")</f>
        <v>0</v>
      </c>
      <c r="NZO2" s="2">
        <f>COUNTIF(NZO11:NZO87,"Adjudicación Directa")</f>
        <v>0</v>
      </c>
      <c r="NZP2" s="2">
        <f>COUNTIF(NZP11:NZP87,"Adjudicación Directa")</f>
        <v>0</v>
      </c>
      <c r="NZQ2" s="2">
        <f>COUNTIF(NZQ11:NZQ87,"Adjudicación Directa")</f>
        <v>0</v>
      </c>
      <c r="NZR2" s="2">
        <f>COUNTIF(NZR11:NZR87,"Adjudicación Directa")</f>
        <v>0</v>
      </c>
      <c r="NZS2" s="2">
        <f>COUNTIF(NZS11:NZS87,"Adjudicación Directa")</f>
        <v>0</v>
      </c>
      <c r="NZT2" s="2">
        <f>COUNTIF(NZT11:NZT87,"Adjudicación Directa")</f>
        <v>0</v>
      </c>
      <c r="NZU2" s="2">
        <f>COUNTIF(NZU11:NZU87,"Adjudicación Directa")</f>
        <v>0</v>
      </c>
      <c r="NZV2" s="2">
        <f>COUNTIF(NZV11:NZV87,"Adjudicación Directa")</f>
        <v>0</v>
      </c>
      <c r="NZW2" s="2">
        <f>COUNTIF(NZW11:NZW87,"Adjudicación Directa")</f>
        <v>0</v>
      </c>
      <c r="NZX2" s="2">
        <f>COUNTIF(NZX11:NZX87,"Adjudicación Directa")</f>
        <v>0</v>
      </c>
      <c r="NZY2" s="2">
        <f>COUNTIF(NZY11:NZY87,"Adjudicación Directa")</f>
        <v>0</v>
      </c>
      <c r="NZZ2" s="2">
        <f>COUNTIF(NZZ11:NZZ87,"Adjudicación Directa")</f>
        <v>0</v>
      </c>
      <c r="OAA2" s="2">
        <f>COUNTIF(OAA11:OAA87,"Adjudicación Directa")</f>
        <v>0</v>
      </c>
      <c r="OAB2" s="2">
        <f>COUNTIF(OAB11:OAB87,"Adjudicación Directa")</f>
        <v>0</v>
      </c>
      <c r="OAC2" s="2">
        <f>COUNTIF(OAC11:OAC87,"Adjudicación Directa")</f>
        <v>0</v>
      </c>
      <c r="OAD2" s="2">
        <f>COUNTIF(OAD11:OAD87,"Adjudicación Directa")</f>
        <v>0</v>
      </c>
      <c r="OAE2" s="2">
        <f>COUNTIF(OAE11:OAE87,"Adjudicación Directa")</f>
        <v>0</v>
      </c>
      <c r="OAF2" s="2">
        <f>COUNTIF(OAF11:OAF87,"Adjudicación Directa")</f>
        <v>0</v>
      </c>
      <c r="OAG2" s="2">
        <f>COUNTIF(OAG11:OAG87,"Adjudicación Directa")</f>
        <v>0</v>
      </c>
      <c r="OAH2" s="2">
        <f>COUNTIF(OAH11:OAH87,"Adjudicación Directa")</f>
        <v>0</v>
      </c>
      <c r="OAI2" s="2">
        <f>COUNTIF(OAI11:OAI87,"Adjudicación Directa")</f>
        <v>0</v>
      </c>
      <c r="OAJ2" s="2">
        <f>COUNTIF(OAJ11:OAJ87,"Adjudicación Directa")</f>
        <v>0</v>
      </c>
      <c r="OAK2" s="2">
        <f>COUNTIF(OAK11:OAK87,"Adjudicación Directa")</f>
        <v>0</v>
      </c>
      <c r="OAL2" s="2">
        <f>COUNTIF(OAL11:OAL87,"Adjudicación Directa")</f>
        <v>0</v>
      </c>
      <c r="OAM2" s="2">
        <f>COUNTIF(OAM11:OAM87,"Adjudicación Directa")</f>
        <v>0</v>
      </c>
      <c r="OAN2" s="2">
        <f>COUNTIF(OAN11:OAN87,"Adjudicación Directa")</f>
        <v>0</v>
      </c>
      <c r="OAO2" s="2">
        <f>COUNTIF(OAO11:OAO87,"Adjudicación Directa")</f>
        <v>0</v>
      </c>
      <c r="OAP2" s="2">
        <f>COUNTIF(OAP11:OAP87,"Adjudicación Directa")</f>
        <v>0</v>
      </c>
      <c r="OAQ2" s="2">
        <f>COUNTIF(OAQ11:OAQ87,"Adjudicación Directa")</f>
        <v>0</v>
      </c>
      <c r="OAR2" s="2">
        <f>COUNTIF(OAR11:OAR87,"Adjudicación Directa")</f>
        <v>0</v>
      </c>
      <c r="OAS2" s="2">
        <f>COUNTIF(OAS11:OAS87,"Adjudicación Directa")</f>
        <v>0</v>
      </c>
      <c r="OAT2" s="2">
        <f>COUNTIF(OAT11:OAT87,"Adjudicación Directa")</f>
        <v>0</v>
      </c>
      <c r="OAU2" s="2">
        <f>COUNTIF(OAU11:OAU87,"Adjudicación Directa")</f>
        <v>0</v>
      </c>
      <c r="OAV2" s="2">
        <f>COUNTIF(OAV11:OAV87,"Adjudicación Directa")</f>
        <v>0</v>
      </c>
      <c r="OAW2" s="2">
        <f>COUNTIF(OAW11:OAW87,"Adjudicación Directa")</f>
        <v>0</v>
      </c>
      <c r="OAX2" s="2">
        <f>COUNTIF(OAX11:OAX87,"Adjudicación Directa")</f>
        <v>0</v>
      </c>
      <c r="OAY2" s="2">
        <f>COUNTIF(OAY11:OAY87,"Adjudicación Directa")</f>
        <v>0</v>
      </c>
      <c r="OAZ2" s="2">
        <f>COUNTIF(OAZ11:OAZ87,"Adjudicación Directa")</f>
        <v>0</v>
      </c>
      <c r="OBA2" s="2">
        <f>COUNTIF(OBA11:OBA87,"Adjudicación Directa")</f>
        <v>0</v>
      </c>
      <c r="OBB2" s="2">
        <f>COUNTIF(OBB11:OBB87,"Adjudicación Directa")</f>
        <v>0</v>
      </c>
      <c r="OBC2" s="2">
        <f>COUNTIF(OBC11:OBC87,"Adjudicación Directa")</f>
        <v>0</v>
      </c>
      <c r="OBD2" s="2">
        <f>COUNTIF(OBD11:OBD87,"Adjudicación Directa")</f>
        <v>0</v>
      </c>
      <c r="OBE2" s="2">
        <f>COUNTIF(OBE11:OBE87,"Adjudicación Directa")</f>
        <v>0</v>
      </c>
      <c r="OBF2" s="2">
        <f>COUNTIF(OBF11:OBF87,"Adjudicación Directa")</f>
        <v>0</v>
      </c>
      <c r="OBG2" s="2">
        <f>COUNTIF(OBG11:OBG87,"Adjudicación Directa")</f>
        <v>0</v>
      </c>
      <c r="OBH2" s="2">
        <f>COUNTIF(OBH11:OBH87,"Adjudicación Directa")</f>
        <v>0</v>
      </c>
      <c r="OBI2" s="2">
        <f>COUNTIF(OBI11:OBI87,"Adjudicación Directa")</f>
        <v>0</v>
      </c>
      <c r="OBJ2" s="2">
        <f>COUNTIF(OBJ11:OBJ87,"Adjudicación Directa")</f>
        <v>0</v>
      </c>
      <c r="OBK2" s="2">
        <f>COUNTIF(OBK11:OBK87,"Adjudicación Directa")</f>
        <v>0</v>
      </c>
      <c r="OBL2" s="2">
        <f>COUNTIF(OBL11:OBL87,"Adjudicación Directa")</f>
        <v>0</v>
      </c>
      <c r="OBM2" s="2">
        <f>COUNTIF(OBM11:OBM87,"Adjudicación Directa")</f>
        <v>0</v>
      </c>
      <c r="OBN2" s="2">
        <f>COUNTIF(OBN11:OBN87,"Adjudicación Directa")</f>
        <v>0</v>
      </c>
      <c r="OBO2" s="2">
        <f>COUNTIF(OBO11:OBO87,"Adjudicación Directa")</f>
        <v>0</v>
      </c>
      <c r="OBP2" s="2">
        <f>COUNTIF(OBP11:OBP87,"Adjudicación Directa")</f>
        <v>0</v>
      </c>
      <c r="OBQ2" s="2">
        <f>COUNTIF(OBQ11:OBQ87,"Adjudicación Directa")</f>
        <v>0</v>
      </c>
      <c r="OBR2" s="2">
        <f>COUNTIF(OBR11:OBR87,"Adjudicación Directa")</f>
        <v>0</v>
      </c>
      <c r="OBS2" s="2">
        <f>COUNTIF(OBS11:OBS87,"Adjudicación Directa")</f>
        <v>0</v>
      </c>
      <c r="OBT2" s="2">
        <f>COUNTIF(OBT11:OBT87,"Adjudicación Directa")</f>
        <v>0</v>
      </c>
      <c r="OBU2" s="2">
        <f>COUNTIF(OBU11:OBU87,"Adjudicación Directa")</f>
        <v>0</v>
      </c>
      <c r="OBV2" s="2">
        <f>COUNTIF(OBV11:OBV87,"Adjudicación Directa")</f>
        <v>0</v>
      </c>
      <c r="OBW2" s="2">
        <f>COUNTIF(OBW11:OBW87,"Adjudicación Directa")</f>
        <v>0</v>
      </c>
      <c r="OBX2" s="2">
        <f>COUNTIF(OBX11:OBX87,"Adjudicación Directa")</f>
        <v>0</v>
      </c>
      <c r="OBY2" s="2">
        <f>COUNTIF(OBY11:OBY87,"Adjudicación Directa")</f>
        <v>0</v>
      </c>
      <c r="OBZ2" s="2">
        <f>COUNTIF(OBZ11:OBZ87,"Adjudicación Directa")</f>
        <v>0</v>
      </c>
      <c r="OCA2" s="2">
        <f>COUNTIF(OCA11:OCA87,"Adjudicación Directa")</f>
        <v>0</v>
      </c>
      <c r="OCB2" s="2">
        <f>COUNTIF(OCB11:OCB87,"Adjudicación Directa")</f>
        <v>0</v>
      </c>
      <c r="OCC2" s="2">
        <f>COUNTIF(OCC11:OCC87,"Adjudicación Directa")</f>
        <v>0</v>
      </c>
      <c r="OCD2" s="2">
        <f>COUNTIF(OCD11:OCD87,"Adjudicación Directa")</f>
        <v>0</v>
      </c>
      <c r="OCE2" s="2">
        <f>COUNTIF(OCE11:OCE87,"Adjudicación Directa")</f>
        <v>0</v>
      </c>
      <c r="OCF2" s="2">
        <f>COUNTIF(OCF11:OCF87,"Adjudicación Directa")</f>
        <v>0</v>
      </c>
      <c r="OCG2" s="2">
        <f>COUNTIF(OCG11:OCG87,"Adjudicación Directa")</f>
        <v>0</v>
      </c>
      <c r="OCH2" s="2">
        <f>COUNTIF(OCH11:OCH87,"Adjudicación Directa")</f>
        <v>0</v>
      </c>
      <c r="OCI2" s="2">
        <f>COUNTIF(OCI11:OCI87,"Adjudicación Directa")</f>
        <v>0</v>
      </c>
      <c r="OCJ2" s="2">
        <f>COUNTIF(OCJ11:OCJ87,"Adjudicación Directa")</f>
        <v>0</v>
      </c>
      <c r="OCK2" s="2">
        <f>COUNTIF(OCK11:OCK87,"Adjudicación Directa")</f>
        <v>0</v>
      </c>
      <c r="OCL2" s="2">
        <f>COUNTIF(OCL11:OCL87,"Adjudicación Directa")</f>
        <v>0</v>
      </c>
      <c r="OCM2" s="2">
        <f>COUNTIF(OCM11:OCM87,"Adjudicación Directa")</f>
        <v>0</v>
      </c>
      <c r="OCN2" s="2">
        <f>COUNTIF(OCN11:OCN87,"Adjudicación Directa")</f>
        <v>0</v>
      </c>
      <c r="OCO2" s="2">
        <f>COUNTIF(OCO11:OCO87,"Adjudicación Directa")</f>
        <v>0</v>
      </c>
      <c r="OCP2" s="2">
        <f>COUNTIF(OCP11:OCP87,"Adjudicación Directa")</f>
        <v>0</v>
      </c>
      <c r="OCQ2" s="2">
        <f>COUNTIF(OCQ11:OCQ87,"Adjudicación Directa")</f>
        <v>0</v>
      </c>
      <c r="OCR2" s="2">
        <f>COUNTIF(OCR11:OCR87,"Adjudicación Directa")</f>
        <v>0</v>
      </c>
      <c r="OCS2" s="2">
        <f>COUNTIF(OCS11:OCS87,"Adjudicación Directa")</f>
        <v>0</v>
      </c>
      <c r="OCT2" s="2">
        <f>COUNTIF(OCT11:OCT87,"Adjudicación Directa")</f>
        <v>0</v>
      </c>
      <c r="OCU2" s="2">
        <f>COUNTIF(OCU11:OCU87,"Adjudicación Directa")</f>
        <v>0</v>
      </c>
      <c r="OCV2" s="2">
        <f>COUNTIF(OCV11:OCV87,"Adjudicación Directa")</f>
        <v>0</v>
      </c>
      <c r="OCW2" s="2">
        <f>COUNTIF(OCW11:OCW87,"Adjudicación Directa")</f>
        <v>0</v>
      </c>
      <c r="OCX2" s="2">
        <f>COUNTIF(OCX11:OCX87,"Adjudicación Directa")</f>
        <v>0</v>
      </c>
      <c r="OCY2" s="2">
        <f>COUNTIF(OCY11:OCY87,"Adjudicación Directa")</f>
        <v>0</v>
      </c>
      <c r="OCZ2" s="2">
        <f>COUNTIF(OCZ11:OCZ87,"Adjudicación Directa")</f>
        <v>0</v>
      </c>
      <c r="ODA2" s="2">
        <f>COUNTIF(ODA11:ODA87,"Adjudicación Directa")</f>
        <v>0</v>
      </c>
      <c r="ODB2" s="2">
        <f>COUNTIF(ODB11:ODB87,"Adjudicación Directa")</f>
        <v>0</v>
      </c>
      <c r="ODC2" s="2">
        <f>COUNTIF(ODC11:ODC87,"Adjudicación Directa")</f>
        <v>0</v>
      </c>
      <c r="ODD2" s="2">
        <f>COUNTIF(ODD11:ODD87,"Adjudicación Directa")</f>
        <v>0</v>
      </c>
      <c r="ODE2" s="2">
        <f>COUNTIF(ODE11:ODE87,"Adjudicación Directa")</f>
        <v>0</v>
      </c>
      <c r="ODF2" s="2">
        <f>COUNTIF(ODF11:ODF87,"Adjudicación Directa")</f>
        <v>0</v>
      </c>
      <c r="ODG2" s="2">
        <f>COUNTIF(ODG11:ODG87,"Adjudicación Directa")</f>
        <v>0</v>
      </c>
      <c r="ODH2" s="2">
        <f>COUNTIF(ODH11:ODH87,"Adjudicación Directa")</f>
        <v>0</v>
      </c>
      <c r="ODI2" s="2">
        <f>COUNTIF(ODI11:ODI87,"Adjudicación Directa")</f>
        <v>0</v>
      </c>
      <c r="ODJ2" s="2">
        <f>COUNTIF(ODJ11:ODJ87,"Adjudicación Directa")</f>
        <v>0</v>
      </c>
      <c r="ODK2" s="2">
        <f>COUNTIF(ODK11:ODK87,"Adjudicación Directa")</f>
        <v>0</v>
      </c>
      <c r="ODL2" s="2">
        <f>COUNTIF(ODL11:ODL87,"Adjudicación Directa")</f>
        <v>0</v>
      </c>
      <c r="ODM2" s="2">
        <f>COUNTIF(ODM11:ODM87,"Adjudicación Directa")</f>
        <v>0</v>
      </c>
      <c r="ODN2" s="2">
        <f>COUNTIF(ODN11:ODN87,"Adjudicación Directa")</f>
        <v>0</v>
      </c>
      <c r="ODO2" s="2">
        <f>COUNTIF(ODO11:ODO87,"Adjudicación Directa")</f>
        <v>0</v>
      </c>
      <c r="ODP2" s="2">
        <f>COUNTIF(ODP11:ODP87,"Adjudicación Directa")</f>
        <v>0</v>
      </c>
      <c r="ODQ2" s="2">
        <f>COUNTIF(ODQ11:ODQ87,"Adjudicación Directa")</f>
        <v>0</v>
      </c>
      <c r="ODR2" s="2">
        <f>COUNTIF(ODR11:ODR87,"Adjudicación Directa")</f>
        <v>0</v>
      </c>
      <c r="ODS2" s="2">
        <f>COUNTIF(ODS11:ODS87,"Adjudicación Directa")</f>
        <v>0</v>
      </c>
      <c r="ODT2" s="2">
        <f>COUNTIF(ODT11:ODT87,"Adjudicación Directa")</f>
        <v>0</v>
      </c>
      <c r="ODU2" s="2">
        <f>COUNTIF(ODU11:ODU87,"Adjudicación Directa")</f>
        <v>0</v>
      </c>
      <c r="ODV2" s="2">
        <f>COUNTIF(ODV11:ODV87,"Adjudicación Directa")</f>
        <v>0</v>
      </c>
      <c r="ODW2" s="2">
        <f>COUNTIF(ODW11:ODW87,"Adjudicación Directa")</f>
        <v>0</v>
      </c>
      <c r="ODX2" s="2">
        <f>COUNTIF(ODX11:ODX87,"Adjudicación Directa")</f>
        <v>0</v>
      </c>
      <c r="ODY2" s="2">
        <f>COUNTIF(ODY11:ODY87,"Adjudicación Directa")</f>
        <v>0</v>
      </c>
      <c r="ODZ2" s="2">
        <f>COUNTIF(ODZ11:ODZ87,"Adjudicación Directa")</f>
        <v>0</v>
      </c>
      <c r="OEA2" s="2">
        <f>COUNTIF(OEA11:OEA87,"Adjudicación Directa")</f>
        <v>0</v>
      </c>
      <c r="OEB2" s="2">
        <f>COUNTIF(OEB11:OEB87,"Adjudicación Directa")</f>
        <v>0</v>
      </c>
      <c r="OEC2" s="2">
        <f>COUNTIF(OEC11:OEC87,"Adjudicación Directa")</f>
        <v>0</v>
      </c>
      <c r="OED2" s="2">
        <f>COUNTIF(OED11:OED87,"Adjudicación Directa")</f>
        <v>0</v>
      </c>
      <c r="OEE2" s="2">
        <f>COUNTIF(OEE11:OEE87,"Adjudicación Directa")</f>
        <v>0</v>
      </c>
      <c r="OEF2" s="2">
        <f>COUNTIF(OEF11:OEF87,"Adjudicación Directa")</f>
        <v>0</v>
      </c>
      <c r="OEG2" s="2">
        <f>COUNTIF(OEG11:OEG87,"Adjudicación Directa")</f>
        <v>0</v>
      </c>
      <c r="OEH2" s="2">
        <f>COUNTIF(OEH11:OEH87,"Adjudicación Directa")</f>
        <v>0</v>
      </c>
      <c r="OEI2" s="2">
        <f>COUNTIF(OEI11:OEI87,"Adjudicación Directa")</f>
        <v>0</v>
      </c>
      <c r="OEJ2" s="2">
        <f>COUNTIF(OEJ11:OEJ87,"Adjudicación Directa")</f>
        <v>0</v>
      </c>
      <c r="OEK2" s="2">
        <f>COUNTIF(OEK11:OEK87,"Adjudicación Directa")</f>
        <v>0</v>
      </c>
      <c r="OEL2" s="2">
        <f>COUNTIF(OEL11:OEL87,"Adjudicación Directa")</f>
        <v>0</v>
      </c>
      <c r="OEM2" s="2">
        <f>COUNTIF(OEM11:OEM87,"Adjudicación Directa")</f>
        <v>0</v>
      </c>
      <c r="OEN2" s="2">
        <f>COUNTIF(OEN11:OEN87,"Adjudicación Directa")</f>
        <v>0</v>
      </c>
      <c r="OEO2" s="2">
        <f>COUNTIF(OEO11:OEO87,"Adjudicación Directa")</f>
        <v>0</v>
      </c>
      <c r="OEP2" s="2">
        <f>COUNTIF(OEP11:OEP87,"Adjudicación Directa")</f>
        <v>0</v>
      </c>
      <c r="OEQ2" s="2">
        <f>COUNTIF(OEQ11:OEQ87,"Adjudicación Directa")</f>
        <v>0</v>
      </c>
      <c r="OER2" s="2">
        <f>COUNTIF(OER11:OER87,"Adjudicación Directa")</f>
        <v>0</v>
      </c>
      <c r="OES2" s="2">
        <f>COUNTIF(OES11:OES87,"Adjudicación Directa")</f>
        <v>0</v>
      </c>
      <c r="OET2" s="2">
        <f>COUNTIF(OET11:OET87,"Adjudicación Directa")</f>
        <v>0</v>
      </c>
      <c r="OEU2" s="2">
        <f>COUNTIF(OEU11:OEU87,"Adjudicación Directa")</f>
        <v>0</v>
      </c>
      <c r="OEV2" s="2">
        <f>COUNTIF(OEV11:OEV87,"Adjudicación Directa")</f>
        <v>0</v>
      </c>
      <c r="OEW2" s="2">
        <f>COUNTIF(OEW11:OEW87,"Adjudicación Directa")</f>
        <v>0</v>
      </c>
      <c r="OEX2" s="2">
        <f>COUNTIF(OEX11:OEX87,"Adjudicación Directa")</f>
        <v>0</v>
      </c>
      <c r="OEY2" s="2">
        <f>COUNTIF(OEY11:OEY87,"Adjudicación Directa")</f>
        <v>0</v>
      </c>
      <c r="OEZ2" s="2">
        <f>COUNTIF(OEZ11:OEZ87,"Adjudicación Directa")</f>
        <v>0</v>
      </c>
      <c r="OFA2" s="2">
        <f>COUNTIF(OFA11:OFA87,"Adjudicación Directa")</f>
        <v>0</v>
      </c>
      <c r="OFB2" s="2">
        <f>COUNTIF(OFB11:OFB87,"Adjudicación Directa")</f>
        <v>0</v>
      </c>
      <c r="OFC2" s="2">
        <f>COUNTIF(OFC11:OFC87,"Adjudicación Directa")</f>
        <v>0</v>
      </c>
      <c r="OFD2" s="2">
        <f>COUNTIF(OFD11:OFD87,"Adjudicación Directa")</f>
        <v>0</v>
      </c>
      <c r="OFE2" s="2">
        <f>COUNTIF(OFE11:OFE87,"Adjudicación Directa")</f>
        <v>0</v>
      </c>
      <c r="OFF2" s="2">
        <f>COUNTIF(OFF11:OFF87,"Adjudicación Directa")</f>
        <v>0</v>
      </c>
      <c r="OFG2" s="2">
        <f>COUNTIF(OFG11:OFG87,"Adjudicación Directa")</f>
        <v>0</v>
      </c>
      <c r="OFH2" s="2">
        <f>COUNTIF(OFH11:OFH87,"Adjudicación Directa")</f>
        <v>0</v>
      </c>
      <c r="OFI2" s="2">
        <f>COUNTIF(OFI11:OFI87,"Adjudicación Directa")</f>
        <v>0</v>
      </c>
      <c r="OFJ2" s="2">
        <f>COUNTIF(OFJ11:OFJ87,"Adjudicación Directa")</f>
        <v>0</v>
      </c>
      <c r="OFK2" s="2">
        <f>COUNTIF(OFK11:OFK87,"Adjudicación Directa")</f>
        <v>0</v>
      </c>
      <c r="OFL2" s="2">
        <f>COUNTIF(OFL11:OFL87,"Adjudicación Directa")</f>
        <v>0</v>
      </c>
      <c r="OFM2" s="2">
        <f>COUNTIF(OFM11:OFM87,"Adjudicación Directa")</f>
        <v>0</v>
      </c>
      <c r="OFN2" s="2">
        <f>COUNTIF(OFN11:OFN87,"Adjudicación Directa")</f>
        <v>0</v>
      </c>
      <c r="OFO2" s="2">
        <f>COUNTIF(OFO11:OFO87,"Adjudicación Directa")</f>
        <v>0</v>
      </c>
      <c r="OFP2" s="2">
        <f>COUNTIF(OFP11:OFP87,"Adjudicación Directa")</f>
        <v>0</v>
      </c>
      <c r="OFQ2" s="2">
        <f>COUNTIF(OFQ11:OFQ87,"Adjudicación Directa")</f>
        <v>0</v>
      </c>
      <c r="OFR2" s="2">
        <f>COUNTIF(OFR11:OFR87,"Adjudicación Directa")</f>
        <v>0</v>
      </c>
      <c r="OFS2" s="2">
        <f>COUNTIF(OFS11:OFS87,"Adjudicación Directa")</f>
        <v>0</v>
      </c>
      <c r="OFT2" s="2">
        <f>COUNTIF(OFT11:OFT87,"Adjudicación Directa")</f>
        <v>0</v>
      </c>
      <c r="OFU2" s="2">
        <f>COUNTIF(OFU11:OFU87,"Adjudicación Directa")</f>
        <v>0</v>
      </c>
      <c r="OFV2" s="2">
        <f>COUNTIF(OFV11:OFV87,"Adjudicación Directa")</f>
        <v>0</v>
      </c>
      <c r="OFW2" s="2">
        <f>COUNTIF(OFW11:OFW87,"Adjudicación Directa")</f>
        <v>0</v>
      </c>
      <c r="OFX2" s="2">
        <f>COUNTIF(OFX11:OFX87,"Adjudicación Directa")</f>
        <v>0</v>
      </c>
      <c r="OFY2" s="2">
        <f>COUNTIF(OFY11:OFY87,"Adjudicación Directa")</f>
        <v>0</v>
      </c>
      <c r="OFZ2" s="2">
        <f>COUNTIF(OFZ11:OFZ87,"Adjudicación Directa")</f>
        <v>0</v>
      </c>
      <c r="OGA2" s="2">
        <f>COUNTIF(OGA11:OGA87,"Adjudicación Directa")</f>
        <v>0</v>
      </c>
      <c r="OGB2" s="2">
        <f>COUNTIF(OGB11:OGB87,"Adjudicación Directa")</f>
        <v>0</v>
      </c>
      <c r="OGC2" s="2">
        <f>COUNTIF(OGC11:OGC87,"Adjudicación Directa")</f>
        <v>0</v>
      </c>
      <c r="OGD2" s="2">
        <f>COUNTIF(OGD11:OGD87,"Adjudicación Directa")</f>
        <v>0</v>
      </c>
      <c r="OGE2" s="2">
        <f>COUNTIF(OGE11:OGE87,"Adjudicación Directa")</f>
        <v>0</v>
      </c>
      <c r="OGF2" s="2">
        <f>COUNTIF(OGF11:OGF87,"Adjudicación Directa")</f>
        <v>0</v>
      </c>
      <c r="OGG2" s="2">
        <f>COUNTIF(OGG11:OGG87,"Adjudicación Directa")</f>
        <v>0</v>
      </c>
      <c r="OGH2" s="2">
        <f>COUNTIF(OGH11:OGH87,"Adjudicación Directa")</f>
        <v>0</v>
      </c>
      <c r="OGI2" s="2">
        <f>COUNTIF(OGI11:OGI87,"Adjudicación Directa")</f>
        <v>0</v>
      </c>
      <c r="OGJ2" s="2">
        <f>COUNTIF(OGJ11:OGJ87,"Adjudicación Directa")</f>
        <v>0</v>
      </c>
      <c r="OGK2" s="2">
        <f>COUNTIF(OGK11:OGK87,"Adjudicación Directa")</f>
        <v>0</v>
      </c>
      <c r="OGL2" s="2">
        <f>COUNTIF(OGL11:OGL87,"Adjudicación Directa")</f>
        <v>0</v>
      </c>
      <c r="OGM2" s="2">
        <f>COUNTIF(OGM11:OGM87,"Adjudicación Directa")</f>
        <v>0</v>
      </c>
      <c r="OGN2" s="2">
        <f>COUNTIF(OGN11:OGN87,"Adjudicación Directa")</f>
        <v>0</v>
      </c>
      <c r="OGO2" s="2">
        <f>COUNTIF(OGO11:OGO87,"Adjudicación Directa")</f>
        <v>0</v>
      </c>
      <c r="OGP2" s="2">
        <f>COUNTIF(OGP11:OGP87,"Adjudicación Directa")</f>
        <v>0</v>
      </c>
      <c r="OGQ2" s="2">
        <f>COUNTIF(OGQ11:OGQ87,"Adjudicación Directa")</f>
        <v>0</v>
      </c>
      <c r="OGR2" s="2">
        <f>COUNTIF(OGR11:OGR87,"Adjudicación Directa")</f>
        <v>0</v>
      </c>
      <c r="OGS2" s="2">
        <f>COUNTIF(OGS11:OGS87,"Adjudicación Directa")</f>
        <v>0</v>
      </c>
      <c r="OGT2" s="2">
        <f>COUNTIF(OGT11:OGT87,"Adjudicación Directa")</f>
        <v>0</v>
      </c>
      <c r="OGU2" s="2">
        <f>COUNTIF(OGU11:OGU87,"Adjudicación Directa")</f>
        <v>0</v>
      </c>
      <c r="OGV2" s="2">
        <f>COUNTIF(OGV11:OGV87,"Adjudicación Directa")</f>
        <v>0</v>
      </c>
      <c r="OGW2" s="2">
        <f>COUNTIF(OGW11:OGW87,"Adjudicación Directa")</f>
        <v>0</v>
      </c>
      <c r="OGX2" s="2">
        <f>COUNTIF(OGX11:OGX87,"Adjudicación Directa")</f>
        <v>0</v>
      </c>
      <c r="OGY2" s="2">
        <f>COUNTIF(OGY11:OGY87,"Adjudicación Directa")</f>
        <v>0</v>
      </c>
      <c r="OGZ2" s="2">
        <f>COUNTIF(OGZ11:OGZ87,"Adjudicación Directa")</f>
        <v>0</v>
      </c>
      <c r="OHA2" s="2">
        <f>COUNTIF(OHA11:OHA87,"Adjudicación Directa")</f>
        <v>0</v>
      </c>
      <c r="OHB2" s="2">
        <f>COUNTIF(OHB11:OHB87,"Adjudicación Directa")</f>
        <v>0</v>
      </c>
      <c r="OHC2" s="2">
        <f>COUNTIF(OHC11:OHC87,"Adjudicación Directa")</f>
        <v>0</v>
      </c>
      <c r="OHD2" s="2">
        <f>COUNTIF(OHD11:OHD87,"Adjudicación Directa")</f>
        <v>0</v>
      </c>
      <c r="OHE2" s="2">
        <f>COUNTIF(OHE11:OHE87,"Adjudicación Directa")</f>
        <v>0</v>
      </c>
      <c r="OHF2" s="2">
        <f>COUNTIF(OHF11:OHF87,"Adjudicación Directa")</f>
        <v>0</v>
      </c>
      <c r="OHG2" s="2">
        <f>COUNTIF(OHG11:OHG87,"Adjudicación Directa")</f>
        <v>0</v>
      </c>
      <c r="OHH2" s="2">
        <f>COUNTIF(OHH11:OHH87,"Adjudicación Directa")</f>
        <v>0</v>
      </c>
      <c r="OHI2" s="2">
        <f>COUNTIF(OHI11:OHI87,"Adjudicación Directa")</f>
        <v>0</v>
      </c>
      <c r="OHJ2" s="2">
        <f>COUNTIF(OHJ11:OHJ87,"Adjudicación Directa")</f>
        <v>0</v>
      </c>
      <c r="OHK2" s="2">
        <f>COUNTIF(OHK11:OHK87,"Adjudicación Directa")</f>
        <v>0</v>
      </c>
      <c r="OHL2" s="2">
        <f>COUNTIF(OHL11:OHL87,"Adjudicación Directa")</f>
        <v>0</v>
      </c>
      <c r="OHM2" s="2">
        <f>COUNTIF(OHM11:OHM87,"Adjudicación Directa")</f>
        <v>0</v>
      </c>
      <c r="OHN2" s="2">
        <f>COUNTIF(OHN11:OHN87,"Adjudicación Directa")</f>
        <v>0</v>
      </c>
      <c r="OHO2" s="2">
        <f>COUNTIF(OHO11:OHO87,"Adjudicación Directa")</f>
        <v>0</v>
      </c>
      <c r="OHP2" s="2">
        <f>COUNTIF(OHP11:OHP87,"Adjudicación Directa")</f>
        <v>0</v>
      </c>
      <c r="OHQ2" s="2">
        <f>COUNTIF(OHQ11:OHQ87,"Adjudicación Directa")</f>
        <v>0</v>
      </c>
      <c r="OHR2" s="2">
        <f>COUNTIF(OHR11:OHR87,"Adjudicación Directa")</f>
        <v>0</v>
      </c>
      <c r="OHS2" s="2">
        <f>COUNTIF(OHS11:OHS87,"Adjudicación Directa")</f>
        <v>0</v>
      </c>
      <c r="OHT2" s="2">
        <f>COUNTIF(OHT11:OHT87,"Adjudicación Directa")</f>
        <v>0</v>
      </c>
      <c r="OHU2" s="2">
        <f>COUNTIF(OHU11:OHU87,"Adjudicación Directa")</f>
        <v>0</v>
      </c>
      <c r="OHV2" s="2">
        <f>COUNTIF(OHV11:OHV87,"Adjudicación Directa")</f>
        <v>0</v>
      </c>
      <c r="OHW2" s="2">
        <f>COUNTIF(OHW11:OHW87,"Adjudicación Directa")</f>
        <v>0</v>
      </c>
      <c r="OHX2" s="2">
        <f>COUNTIF(OHX11:OHX87,"Adjudicación Directa")</f>
        <v>0</v>
      </c>
      <c r="OHY2" s="2">
        <f>COUNTIF(OHY11:OHY87,"Adjudicación Directa")</f>
        <v>0</v>
      </c>
      <c r="OHZ2" s="2">
        <f>COUNTIF(OHZ11:OHZ87,"Adjudicación Directa")</f>
        <v>0</v>
      </c>
      <c r="OIA2" s="2">
        <f>COUNTIF(OIA11:OIA87,"Adjudicación Directa")</f>
        <v>0</v>
      </c>
      <c r="OIB2" s="2">
        <f>COUNTIF(OIB11:OIB87,"Adjudicación Directa")</f>
        <v>0</v>
      </c>
      <c r="OIC2" s="2">
        <f>COUNTIF(OIC11:OIC87,"Adjudicación Directa")</f>
        <v>0</v>
      </c>
      <c r="OID2" s="2">
        <f>COUNTIF(OID11:OID87,"Adjudicación Directa")</f>
        <v>0</v>
      </c>
      <c r="OIE2" s="2">
        <f>COUNTIF(OIE11:OIE87,"Adjudicación Directa")</f>
        <v>0</v>
      </c>
      <c r="OIF2" s="2">
        <f>COUNTIF(OIF11:OIF87,"Adjudicación Directa")</f>
        <v>0</v>
      </c>
      <c r="OIG2" s="2">
        <f>COUNTIF(OIG11:OIG87,"Adjudicación Directa")</f>
        <v>0</v>
      </c>
      <c r="OIH2" s="2">
        <f>COUNTIF(OIH11:OIH87,"Adjudicación Directa")</f>
        <v>0</v>
      </c>
      <c r="OII2" s="2">
        <f>COUNTIF(OII11:OII87,"Adjudicación Directa")</f>
        <v>0</v>
      </c>
      <c r="OIJ2" s="2">
        <f>COUNTIF(OIJ11:OIJ87,"Adjudicación Directa")</f>
        <v>0</v>
      </c>
      <c r="OIK2" s="2">
        <f>COUNTIF(OIK11:OIK87,"Adjudicación Directa")</f>
        <v>0</v>
      </c>
      <c r="OIL2" s="2">
        <f>COUNTIF(OIL11:OIL87,"Adjudicación Directa")</f>
        <v>0</v>
      </c>
      <c r="OIM2" s="2">
        <f>COUNTIF(OIM11:OIM87,"Adjudicación Directa")</f>
        <v>0</v>
      </c>
      <c r="OIN2" s="2">
        <f>COUNTIF(OIN11:OIN87,"Adjudicación Directa")</f>
        <v>0</v>
      </c>
      <c r="OIO2" s="2">
        <f>COUNTIF(OIO11:OIO87,"Adjudicación Directa")</f>
        <v>0</v>
      </c>
      <c r="OIP2" s="2">
        <f>COUNTIF(OIP11:OIP87,"Adjudicación Directa")</f>
        <v>0</v>
      </c>
      <c r="OIQ2" s="2">
        <f>COUNTIF(OIQ11:OIQ87,"Adjudicación Directa")</f>
        <v>0</v>
      </c>
      <c r="OIR2" s="2">
        <f>COUNTIF(OIR11:OIR87,"Adjudicación Directa")</f>
        <v>0</v>
      </c>
      <c r="OIS2" s="2">
        <f>COUNTIF(OIS11:OIS87,"Adjudicación Directa")</f>
        <v>0</v>
      </c>
      <c r="OIT2" s="2">
        <f>COUNTIF(OIT11:OIT87,"Adjudicación Directa")</f>
        <v>0</v>
      </c>
      <c r="OIU2" s="2">
        <f>COUNTIF(OIU11:OIU87,"Adjudicación Directa")</f>
        <v>0</v>
      </c>
      <c r="OIV2" s="2">
        <f>COUNTIF(OIV11:OIV87,"Adjudicación Directa")</f>
        <v>0</v>
      </c>
      <c r="OIW2" s="2">
        <f>COUNTIF(OIW11:OIW87,"Adjudicación Directa")</f>
        <v>0</v>
      </c>
      <c r="OIX2" s="2">
        <f>COUNTIF(OIX11:OIX87,"Adjudicación Directa")</f>
        <v>0</v>
      </c>
      <c r="OIY2" s="2">
        <f>COUNTIF(OIY11:OIY87,"Adjudicación Directa")</f>
        <v>0</v>
      </c>
      <c r="OIZ2" s="2">
        <f>COUNTIF(OIZ11:OIZ87,"Adjudicación Directa")</f>
        <v>0</v>
      </c>
      <c r="OJA2" s="2">
        <f>COUNTIF(OJA11:OJA87,"Adjudicación Directa")</f>
        <v>0</v>
      </c>
      <c r="OJB2" s="2">
        <f>COUNTIF(OJB11:OJB87,"Adjudicación Directa")</f>
        <v>0</v>
      </c>
      <c r="OJC2" s="2">
        <f>COUNTIF(OJC11:OJC87,"Adjudicación Directa")</f>
        <v>0</v>
      </c>
      <c r="OJD2" s="2">
        <f>COUNTIF(OJD11:OJD87,"Adjudicación Directa")</f>
        <v>0</v>
      </c>
      <c r="OJE2" s="2">
        <f>COUNTIF(OJE11:OJE87,"Adjudicación Directa")</f>
        <v>0</v>
      </c>
      <c r="OJF2" s="2">
        <f>COUNTIF(OJF11:OJF87,"Adjudicación Directa")</f>
        <v>0</v>
      </c>
      <c r="OJG2" s="2">
        <f>COUNTIF(OJG11:OJG87,"Adjudicación Directa")</f>
        <v>0</v>
      </c>
      <c r="OJH2" s="2">
        <f>COUNTIF(OJH11:OJH87,"Adjudicación Directa")</f>
        <v>0</v>
      </c>
      <c r="OJI2" s="2">
        <f>COUNTIF(OJI11:OJI87,"Adjudicación Directa")</f>
        <v>0</v>
      </c>
      <c r="OJJ2" s="2">
        <f>COUNTIF(OJJ11:OJJ87,"Adjudicación Directa")</f>
        <v>0</v>
      </c>
      <c r="OJK2" s="2">
        <f>COUNTIF(OJK11:OJK87,"Adjudicación Directa")</f>
        <v>0</v>
      </c>
      <c r="OJL2" s="2">
        <f>COUNTIF(OJL11:OJL87,"Adjudicación Directa")</f>
        <v>0</v>
      </c>
      <c r="OJM2" s="2">
        <f>COUNTIF(OJM11:OJM87,"Adjudicación Directa")</f>
        <v>0</v>
      </c>
      <c r="OJN2" s="2">
        <f>COUNTIF(OJN11:OJN87,"Adjudicación Directa")</f>
        <v>0</v>
      </c>
      <c r="OJO2" s="2">
        <f>COUNTIF(OJO11:OJO87,"Adjudicación Directa")</f>
        <v>0</v>
      </c>
      <c r="OJP2" s="2">
        <f>COUNTIF(OJP11:OJP87,"Adjudicación Directa")</f>
        <v>0</v>
      </c>
      <c r="OJQ2" s="2">
        <f>COUNTIF(OJQ11:OJQ87,"Adjudicación Directa")</f>
        <v>0</v>
      </c>
      <c r="OJR2" s="2">
        <f>COUNTIF(OJR11:OJR87,"Adjudicación Directa")</f>
        <v>0</v>
      </c>
      <c r="OJS2" s="2">
        <f>COUNTIF(OJS11:OJS87,"Adjudicación Directa")</f>
        <v>0</v>
      </c>
      <c r="OJT2" s="2">
        <f>COUNTIF(OJT11:OJT87,"Adjudicación Directa")</f>
        <v>0</v>
      </c>
      <c r="OJU2" s="2">
        <f>COUNTIF(OJU11:OJU87,"Adjudicación Directa")</f>
        <v>0</v>
      </c>
      <c r="OJV2" s="2">
        <f>COUNTIF(OJV11:OJV87,"Adjudicación Directa")</f>
        <v>0</v>
      </c>
      <c r="OJW2" s="2">
        <f>COUNTIF(OJW11:OJW87,"Adjudicación Directa")</f>
        <v>0</v>
      </c>
      <c r="OJX2" s="2">
        <f>COUNTIF(OJX11:OJX87,"Adjudicación Directa")</f>
        <v>0</v>
      </c>
      <c r="OJY2" s="2">
        <f>COUNTIF(OJY11:OJY87,"Adjudicación Directa")</f>
        <v>0</v>
      </c>
      <c r="OJZ2" s="2">
        <f>COUNTIF(OJZ11:OJZ87,"Adjudicación Directa")</f>
        <v>0</v>
      </c>
      <c r="OKA2" s="2">
        <f>COUNTIF(OKA11:OKA87,"Adjudicación Directa")</f>
        <v>0</v>
      </c>
      <c r="OKB2" s="2">
        <f>COUNTIF(OKB11:OKB87,"Adjudicación Directa")</f>
        <v>0</v>
      </c>
      <c r="OKC2" s="2">
        <f>COUNTIF(OKC11:OKC87,"Adjudicación Directa")</f>
        <v>0</v>
      </c>
      <c r="OKD2" s="2">
        <f>COUNTIF(OKD11:OKD87,"Adjudicación Directa")</f>
        <v>0</v>
      </c>
      <c r="OKE2" s="2">
        <f>COUNTIF(OKE11:OKE87,"Adjudicación Directa")</f>
        <v>0</v>
      </c>
      <c r="OKF2" s="2">
        <f>COUNTIF(OKF11:OKF87,"Adjudicación Directa")</f>
        <v>0</v>
      </c>
      <c r="OKG2" s="2">
        <f>COUNTIF(OKG11:OKG87,"Adjudicación Directa")</f>
        <v>0</v>
      </c>
      <c r="OKH2" s="2">
        <f>COUNTIF(OKH11:OKH87,"Adjudicación Directa")</f>
        <v>0</v>
      </c>
      <c r="OKI2" s="2">
        <f>COUNTIF(OKI11:OKI87,"Adjudicación Directa")</f>
        <v>0</v>
      </c>
      <c r="OKJ2" s="2">
        <f>COUNTIF(OKJ11:OKJ87,"Adjudicación Directa")</f>
        <v>0</v>
      </c>
      <c r="OKK2" s="2">
        <f>COUNTIF(OKK11:OKK87,"Adjudicación Directa")</f>
        <v>0</v>
      </c>
      <c r="OKL2" s="2">
        <f>COUNTIF(OKL11:OKL87,"Adjudicación Directa")</f>
        <v>0</v>
      </c>
      <c r="OKM2" s="2">
        <f>COUNTIF(OKM11:OKM87,"Adjudicación Directa")</f>
        <v>0</v>
      </c>
      <c r="OKN2" s="2">
        <f>COUNTIF(OKN11:OKN87,"Adjudicación Directa")</f>
        <v>0</v>
      </c>
      <c r="OKO2" s="2">
        <f>COUNTIF(OKO11:OKO87,"Adjudicación Directa")</f>
        <v>0</v>
      </c>
      <c r="OKP2" s="2">
        <f>COUNTIF(OKP11:OKP87,"Adjudicación Directa")</f>
        <v>0</v>
      </c>
      <c r="OKQ2" s="2">
        <f>COUNTIF(OKQ11:OKQ87,"Adjudicación Directa")</f>
        <v>0</v>
      </c>
      <c r="OKR2" s="2">
        <f>COUNTIF(OKR11:OKR87,"Adjudicación Directa")</f>
        <v>0</v>
      </c>
      <c r="OKS2" s="2">
        <f>COUNTIF(OKS11:OKS87,"Adjudicación Directa")</f>
        <v>0</v>
      </c>
      <c r="OKT2" s="2">
        <f>COUNTIF(OKT11:OKT87,"Adjudicación Directa")</f>
        <v>0</v>
      </c>
      <c r="OKU2" s="2">
        <f>COUNTIF(OKU11:OKU87,"Adjudicación Directa")</f>
        <v>0</v>
      </c>
      <c r="OKV2" s="2">
        <f>COUNTIF(OKV11:OKV87,"Adjudicación Directa")</f>
        <v>0</v>
      </c>
      <c r="OKW2" s="2">
        <f>COUNTIF(OKW11:OKW87,"Adjudicación Directa")</f>
        <v>0</v>
      </c>
      <c r="OKX2" s="2">
        <f>COUNTIF(OKX11:OKX87,"Adjudicación Directa")</f>
        <v>0</v>
      </c>
      <c r="OKY2" s="2">
        <f>COUNTIF(OKY11:OKY87,"Adjudicación Directa")</f>
        <v>0</v>
      </c>
      <c r="OKZ2" s="2">
        <f>COUNTIF(OKZ11:OKZ87,"Adjudicación Directa")</f>
        <v>0</v>
      </c>
      <c r="OLA2" s="2">
        <f>COUNTIF(OLA11:OLA87,"Adjudicación Directa")</f>
        <v>0</v>
      </c>
      <c r="OLB2" s="2">
        <f>COUNTIF(OLB11:OLB87,"Adjudicación Directa")</f>
        <v>0</v>
      </c>
      <c r="OLC2" s="2">
        <f>COUNTIF(OLC11:OLC87,"Adjudicación Directa")</f>
        <v>0</v>
      </c>
      <c r="OLD2" s="2">
        <f>COUNTIF(OLD11:OLD87,"Adjudicación Directa")</f>
        <v>0</v>
      </c>
      <c r="OLE2" s="2">
        <f>COUNTIF(OLE11:OLE87,"Adjudicación Directa")</f>
        <v>0</v>
      </c>
      <c r="OLF2" s="2">
        <f>COUNTIF(OLF11:OLF87,"Adjudicación Directa")</f>
        <v>0</v>
      </c>
      <c r="OLG2" s="2">
        <f>COUNTIF(OLG11:OLG87,"Adjudicación Directa")</f>
        <v>0</v>
      </c>
      <c r="OLH2" s="2">
        <f>COUNTIF(OLH11:OLH87,"Adjudicación Directa")</f>
        <v>0</v>
      </c>
      <c r="OLI2" s="2">
        <f>COUNTIF(OLI11:OLI87,"Adjudicación Directa")</f>
        <v>0</v>
      </c>
      <c r="OLJ2" s="2">
        <f>COUNTIF(OLJ11:OLJ87,"Adjudicación Directa")</f>
        <v>0</v>
      </c>
      <c r="OLK2" s="2">
        <f>COUNTIF(OLK11:OLK87,"Adjudicación Directa")</f>
        <v>0</v>
      </c>
      <c r="OLL2" s="2">
        <f>COUNTIF(OLL11:OLL87,"Adjudicación Directa")</f>
        <v>0</v>
      </c>
      <c r="OLM2" s="2">
        <f>COUNTIF(OLM11:OLM87,"Adjudicación Directa")</f>
        <v>0</v>
      </c>
      <c r="OLN2" s="2">
        <f>COUNTIF(OLN11:OLN87,"Adjudicación Directa")</f>
        <v>0</v>
      </c>
      <c r="OLO2" s="2">
        <f>COUNTIF(OLO11:OLO87,"Adjudicación Directa")</f>
        <v>0</v>
      </c>
      <c r="OLP2" s="2">
        <f>COUNTIF(OLP11:OLP87,"Adjudicación Directa")</f>
        <v>0</v>
      </c>
      <c r="OLQ2" s="2">
        <f>COUNTIF(OLQ11:OLQ87,"Adjudicación Directa")</f>
        <v>0</v>
      </c>
      <c r="OLR2" s="2">
        <f>COUNTIF(OLR11:OLR87,"Adjudicación Directa")</f>
        <v>0</v>
      </c>
      <c r="OLS2" s="2">
        <f>COUNTIF(OLS11:OLS87,"Adjudicación Directa")</f>
        <v>0</v>
      </c>
      <c r="OLT2" s="2">
        <f>COUNTIF(OLT11:OLT87,"Adjudicación Directa")</f>
        <v>0</v>
      </c>
      <c r="OLU2" s="2">
        <f>COUNTIF(OLU11:OLU87,"Adjudicación Directa")</f>
        <v>0</v>
      </c>
      <c r="OLV2" s="2">
        <f>COUNTIF(OLV11:OLV87,"Adjudicación Directa")</f>
        <v>0</v>
      </c>
      <c r="OLW2" s="2">
        <f>COUNTIF(OLW11:OLW87,"Adjudicación Directa")</f>
        <v>0</v>
      </c>
      <c r="OLX2" s="2">
        <f>COUNTIF(OLX11:OLX87,"Adjudicación Directa")</f>
        <v>0</v>
      </c>
      <c r="OLY2" s="2">
        <f>COUNTIF(OLY11:OLY87,"Adjudicación Directa")</f>
        <v>0</v>
      </c>
      <c r="OLZ2" s="2">
        <f>COUNTIF(OLZ11:OLZ87,"Adjudicación Directa")</f>
        <v>0</v>
      </c>
      <c r="OMA2" s="2">
        <f>COUNTIF(OMA11:OMA87,"Adjudicación Directa")</f>
        <v>0</v>
      </c>
      <c r="OMB2" s="2">
        <f>COUNTIF(OMB11:OMB87,"Adjudicación Directa")</f>
        <v>0</v>
      </c>
      <c r="OMC2" s="2">
        <f>COUNTIF(OMC11:OMC87,"Adjudicación Directa")</f>
        <v>0</v>
      </c>
      <c r="OMD2" s="2">
        <f>COUNTIF(OMD11:OMD87,"Adjudicación Directa")</f>
        <v>0</v>
      </c>
      <c r="OME2" s="2">
        <f>COUNTIF(OME11:OME87,"Adjudicación Directa")</f>
        <v>0</v>
      </c>
      <c r="OMF2" s="2">
        <f>COUNTIF(OMF11:OMF87,"Adjudicación Directa")</f>
        <v>0</v>
      </c>
      <c r="OMG2" s="2">
        <f>COUNTIF(OMG11:OMG87,"Adjudicación Directa")</f>
        <v>0</v>
      </c>
      <c r="OMH2" s="2">
        <f>COUNTIF(OMH11:OMH87,"Adjudicación Directa")</f>
        <v>0</v>
      </c>
      <c r="OMI2" s="2">
        <f>COUNTIF(OMI11:OMI87,"Adjudicación Directa")</f>
        <v>0</v>
      </c>
      <c r="OMJ2" s="2">
        <f>COUNTIF(OMJ11:OMJ87,"Adjudicación Directa")</f>
        <v>0</v>
      </c>
      <c r="OMK2" s="2">
        <f>COUNTIF(OMK11:OMK87,"Adjudicación Directa")</f>
        <v>0</v>
      </c>
      <c r="OML2" s="2">
        <f>COUNTIF(OML11:OML87,"Adjudicación Directa")</f>
        <v>0</v>
      </c>
      <c r="OMM2" s="2">
        <f>COUNTIF(OMM11:OMM87,"Adjudicación Directa")</f>
        <v>0</v>
      </c>
      <c r="OMN2" s="2">
        <f>COUNTIF(OMN11:OMN87,"Adjudicación Directa")</f>
        <v>0</v>
      </c>
      <c r="OMO2" s="2">
        <f>COUNTIF(OMO11:OMO87,"Adjudicación Directa")</f>
        <v>0</v>
      </c>
      <c r="OMP2" s="2">
        <f>COUNTIF(OMP11:OMP87,"Adjudicación Directa")</f>
        <v>0</v>
      </c>
      <c r="OMQ2" s="2">
        <f>COUNTIF(OMQ11:OMQ87,"Adjudicación Directa")</f>
        <v>0</v>
      </c>
      <c r="OMR2" s="2">
        <f>COUNTIF(OMR11:OMR87,"Adjudicación Directa")</f>
        <v>0</v>
      </c>
      <c r="OMS2" s="2">
        <f>COUNTIF(OMS11:OMS87,"Adjudicación Directa")</f>
        <v>0</v>
      </c>
      <c r="OMT2" s="2">
        <f>COUNTIF(OMT11:OMT87,"Adjudicación Directa")</f>
        <v>0</v>
      </c>
      <c r="OMU2" s="2">
        <f>COUNTIF(OMU11:OMU87,"Adjudicación Directa")</f>
        <v>0</v>
      </c>
      <c r="OMV2" s="2">
        <f>COUNTIF(OMV11:OMV87,"Adjudicación Directa")</f>
        <v>0</v>
      </c>
      <c r="OMW2" s="2">
        <f>COUNTIF(OMW11:OMW87,"Adjudicación Directa")</f>
        <v>0</v>
      </c>
      <c r="OMX2" s="2">
        <f>COUNTIF(OMX11:OMX87,"Adjudicación Directa")</f>
        <v>0</v>
      </c>
      <c r="OMY2" s="2">
        <f>COUNTIF(OMY11:OMY87,"Adjudicación Directa")</f>
        <v>0</v>
      </c>
      <c r="OMZ2" s="2">
        <f>COUNTIF(OMZ11:OMZ87,"Adjudicación Directa")</f>
        <v>0</v>
      </c>
      <c r="ONA2" s="2">
        <f>COUNTIF(ONA11:ONA87,"Adjudicación Directa")</f>
        <v>0</v>
      </c>
      <c r="ONB2" s="2">
        <f>COUNTIF(ONB11:ONB87,"Adjudicación Directa")</f>
        <v>0</v>
      </c>
      <c r="ONC2" s="2">
        <f>COUNTIF(ONC11:ONC87,"Adjudicación Directa")</f>
        <v>0</v>
      </c>
      <c r="OND2" s="2">
        <f>COUNTIF(OND11:OND87,"Adjudicación Directa")</f>
        <v>0</v>
      </c>
      <c r="ONE2" s="2">
        <f>COUNTIF(ONE11:ONE87,"Adjudicación Directa")</f>
        <v>0</v>
      </c>
      <c r="ONF2" s="2">
        <f>COUNTIF(ONF11:ONF87,"Adjudicación Directa")</f>
        <v>0</v>
      </c>
      <c r="ONG2" s="2">
        <f>COUNTIF(ONG11:ONG87,"Adjudicación Directa")</f>
        <v>0</v>
      </c>
      <c r="ONH2" s="2">
        <f>COUNTIF(ONH11:ONH87,"Adjudicación Directa")</f>
        <v>0</v>
      </c>
      <c r="ONI2" s="2">
        <f>COUNTIF(ONI11:ONI87,"Adjudicación Directa")</f>
        <v>0</v>
      </c>
      <c r="ONJ2" s="2">
        <f>COUNTIF(ONJ11:ONJ87,"Adjudicación Directa")</f>
        <v>0</v>
      </c>
      <c r="ONK2" s="2">
        <f>COUNTIF(ONK11:ONK87,"Adjudicación Directa")</f>
        <v>0</v>
      </c>
      <c r="ONL2" s="2">
        <f>COUNTIF(ONL11:ONL87,"Adjudicación Directa")</f>
        <v>0</v>
      </c>
      <c r="ONM2" s="2">
        <f>COUNTIF(ONM11:ONM87,"Adjudicación Directa")</f>
        <v>0</v>
      </c>
      <c r="ONN2" s="2">
        <f>COUNTIF(ONN11:ONN87,"Adjudicación Directa")</f>
        <v>0</v>
      </c>
      <c r="ONO2" s="2">
        <f>COUNTIF(ONO11:ONO87,"Adjudicación Directa")</f>
        <v>0</v>
      </c>
      <c r="ONP2" s="2">
        <f>COUNTIF(ONP11:ONP87,"Adjudicación Directa")</f>
        <v>0</v>
      </c>
      <c r="ONQ2" s="2">
        <f>COUNTIF(ONQ11:ONQ87,"Adjudicación Directa")</f>
        <v>0</v>
      </c>
      <c r="ONR2" s="2">
        <f>COUNTIF(ONR11:ONR87,"Adjudicación Directa")</f>
        <v>0</v>
      </c>
      <c r="ONS2" s="2">
        <f>COUNTIF(ONS11:ONS87,"Adjudicación Directa")</f>
        <v>0</v>
      </c>
      <c r="ONT2" s="2">
        <f>COUNTIF(ONT11:ONT87,"Adjudicación Directa")</f>
        <v>0</v>
      </c>
      <c r="ONU2" s="2">
        <f>COUNTIF(ONU11:ONU87,"Adjudicación Directa")</f>
        <v>0</v>
      </c>
      <c r="ONV2" s="2">
        <f>COUNTIF(ONV11:ONV87,"Adjudicación Directa")</f>
        <v>0</v>
      </c>
      <c r="ONW2" s="2">
        <f>COUNTIF(ONW11:ONW87,"Adjudicación Directa")</f>
        <v>0</v>
      </c>
      <c r="ONX2" s="2">
        <f>COUNTIF(ONX11:ONX87,"Adjudicación Directa")</f>
        <v>0</v>
      </c>
      <c r="ONY2" s="2">
        <f>COUNTIF(ONY11:ONY87,"Adjudicación Directa")</f>
        <v>0</v>
      </c>
      <c r="ONZ2" s="2">
        <f>COUNTIF(ONZ11:ONZ87,"Adjudicación Directa")</f>
        <v>0</v>
      </c>
      <c r="OOA2" s="2">
        <f>COUNTIF(OOA11:OOA87,"Adjudicación Directa")</f>
        <v>0</v>
      </c>
      <c r="OOB2" s="2">
        <f>COUNTIF(OOB11:OOB87,"Adjudicación Directa")</f>
        <v>0</v>
      </c>
      <c r="OOC2" s="2">
        <f>COUNTIF(OOC11:OOC87,"Adjudicación Directa")</f>
        <v>0</v>
      </c>
      <c r="OOD2" s="2">
        <f>COUNTIF(OOD11:OOD87,"Adjudicación Directa")</f>
        <v>0</v>
      </c>
      <c r="OOE2" s="2">
        <f>COUNTIF(OOE11:OOE87,"Adjudicación Directa")</f>
        <v>0</v>
      </c>
      <c r="OOF2" s="2">
        <f>COUNTIF(OOF11:OOF87,"Adjudicación Directa")</f>
        <v>0</v>
      </c>
      <c r="OOG2" s="2">
        <f>COUNTIF(OOG11:OOG87,"Adjudicación Directa")</f>
        <v>0</v>
      </c>
      <c r="OOH2" s="2">
        <f>COUNTIF(OOH11:OOH87,"Adjudicación Directa")</f>
        <v>0</v>
      </c>
      <c r="OOI2" s="2">
        <f>COUNTIF(OOI11:OOI87,"Adjudicación Directa")</f>
        <v>0</v>
      </c>
      <c r="OOJ2" s="2">
        <f>COUNTIF(OOJ11:OOJ87,"Adjudicación Directa")</f>
        <v>0</v>
      </c>
      <c r="OOK2" s="2">
        <f>COUNTIF(OOK11:OOK87,"Adjudicación Directa")</f>
        <v>0</v>
      </c>
      <c r="OOL2" s="2">
        <f>COUNTIF(OOL11:OOL87,"Adjudicación Directa")</f>
        <v>0</v>
      </c>
      <c r="OOM2" s="2">
        <f>COUNTIF(OOM11:OOM87,"Adjudicación Directa")</f>
        <v>0</v>
      </c>
      <c r="OON2" s="2">
        <f>COUNTIF(OON11:OON87,"Adjudicación Directa")</f>
        <v>0</v>
      </c>
      <c r="OOO2" s="2">
        <f>COUNTIF(OOO11:OOO87,"Adjudicación Directa")</f>
        <v>0</v>
      </c>
      <c r="OOP2" s="2">
        <f>COUNTIF(OOP11:OOP87,"Adjudicación Directa")</f>
        <v>0</v>
      </c>
      <c r="OOQ2" s="2">
        <f>COUNTIF(OOQ11:OOQ87,"Adjudicación Directa")</f>
        <v>0</v>
      </c>
      <c r="OOR2" s="2">
        <f>COUNTIF(OOR11:OOR87,"Adjudicación Directa")</f>
        <v>0</v>
      </c>
      <c r="OOS2" s="2">
        <f>COUNTIF(OOS11:OOS87,"Adjudicación Directa")</f>
        <v>0</v>
      </c>
      <c r="OOT2" s="2">
        <f>COUNTIF(OOT11:OOT87,"Adjudicación Directa")</f>
        <v>0</v>
      </c>
      <c r="OOU2" s="2">
        <f>COUNTIF(OOU11:OOU87,"Adjudicación Directa")</f>
        <v>0</v>
      </c>
      <c r="OOV2" s="2">
        <f>COUNTIF(OOV11:OOV87,"Adjudicación Directa")</f>
        <v>0</v>
      </c>
      <c r="OOW2" s="2">
        <f>COUNTIF(OOW11:OOW87,"Adjudicación Directa")</f>
        <v>0</v>
      </c>
      <c r="OOX2" s="2">
        <f>COUNTIF(OOX11:OOX87,"Adjudicación Directa")</f>
        <v>0</v>
      </c>
      <c r="OOY2" s="2">
        <f>COUNTIF(OOY11:OOY87,"Adjudicación Directa")</f>
        <v>0</v>
      </c>
      <c r="OOZ2" s="2">
        <f>COUNTIF(OOZ11:OOZ87,"Adjudicación Directa")</f>
        <v>0</v>
      </c>
      <c r="OPA2" s="2">
        <f>COUNTIF(OPA11:OPA87,"Adjudicación Directa")</f>
        <v>0</v>
      </c>
      <c r="OPB2" s="2">
        <f>COUNTIF(OPB11:OPB87,"Adjudicación Directa")</f>
        <v>0</v>
      </c>
      <c r="OPC2" s="2">
        <f>COUNTIF(OPC11:OPC87,"Adjudicación Directa")</f>
        <v>0</v>
      </c>
      <c r="OPD2" s="2">
        <f>COUNTIF(OPD11:OPD87,"Adjudicación Directa")</f>
        <v>0</v>
      </c>
      <c r="OPE2" s="2">
        <f>COUNTIF(OPE11:OPE87,"Adjudicación Directa")</f>
        <v>0</v>
      </c>
      <c r="OPF2" s="2">
        <f>COUNTIF(OPF11:OPF87,"Adjudicación Directa")</f>
        <v>0</v>
      </c>
      <c r="OPG2" s="2">
        <f>COUNTIF(OPG11:OPG87,"Adjudicación Directa")</f>
        <v>0</v>
      </c>
      <c r="OPH2" s="2">
        <f>COUNTIF(OPH11:OPH87,"Adjudicación Directa")</f>
        <v>0</v>
      </c>
      <c r="OPI2" s="2">
        <f>COUNTIF(OPI11:OPI87,"Adjudicación Directa")</f>
        <v>0</v>
      </c>
      <c r="OPJ2" s="2">
        <f>COUNTIF(OPJ11:OPJ87,"Adjudicación Directa")</f>
        <v>0</v>
      </c>
      <c r="OPK2" s="2">
        <f>COUNTIF(OPK11:OPK87,"Adjudicación Directa")</f>
        <v>0</v>
      </c>
      <c r="OPL2" s="2">
        <f>COUNTIF(OPL11:OPL87,"Adjudicación Directa")</f>
        <v>0</v>
      </c>
      <c r="OPM2" s="2">
        <f>COUNTIF(OPM11:OPM87,"Adjudicación Directa")</f>
        <v>0</v>
      </c>
      <c r="OPN2" s="2">
        <f>COUNTIF(OPN11:OPN87,"Adjudicación Directa")</f>
        <v>0</v>
      </c>
      <c r="OPO2" s="2">
        <f>COUNTIF(OPO11:OPO87,"Adjudicación Directa")</f>
        <v>0</v>
      </c>
      <c r="OPP2" s="2">
        <f>COUNTIF(OPP11:OPP87,"Adjudicación Directa")</f>
        <v>0</v>
      </c>
      <c r="OPQ2" s="2">
        <f>COUNTIF(OPQ11:OPQ87,"Adjudicación Directa")</f>
        <v>0</v>
      </c>
      <c r="OPR2" s="2">
        <f>COUNTIF(OPR11:OPR87,"Adjudicación Directa")</f>
        <v>0</v>
      </c>
      <c r="OPS2" s="2">
        <f>COUNTIF(OPS11:OPS87,"Adjudicación Directa")</f>
        <v>0</v>
      </c>
      <c r="OPT2" s="2">
        <f>COUNTIF(OPT11:OPT87,"Adjudicación Directa")</f>
        <v>0</v>
      </c>
      <c r="OPU2" s="2">
        <f>COUNTIF(OPU11:OPU87,"Adjudicación Directa")</f>
        <v>0</v>
      </c>
      <c r="OPV2" s="2">
        <f>COUNTIF(OPV11:OPV87,"Adjudicación Directa")</f>
        <v>0</v>
      </c>
      <c r="OPW2" s="2">
        <f>COUNTIF(OPW11:OPW87,"Adjudicación Directa")</f>
        <v>0</v>
      </c>
      <c r="OPX2" s="2">
        <f>COUNTIF(OPX11:OPX87,"Adjudicación Directa")</f>
        <v>0</v>
      </c>
      <c r="OPY2" s="2">
        <f>COUNTIF(OPY11:OPY87,"Adjudicación Directa")</f>
        <v>0</v>
      </c>
      <c r="OPZ2" s="2">
        <f>COUNTIF(OPZ11:OPZ87,"Adjudicación Directa")</f>
        <v>0</v>
      </c>
      <c r="OQA2" s="2">
        <f>COUNTIF(OQA11:OQA87,"Adjudicación Directa")</f>
        <v>0</v>
      </c>
      <c r="OQB2" s="2">
        <f>COUNTIF(OQB11:OQB87,"Adjudicación Directa")</f>
        <v>0</v>
      </c>
      <c r="OQC2" s="2">
        <f>COUNTIF(OQC11:OQC87,"Adjudicación Directa")</f>
        <v>0</v>
      </c>
      <c r="OQD2" s="2">
        <f>COUNTIF(OQD11:OQD87,"Adjudicación Directa")</f>
        <v>0</v>
      </c>
      <c r="OQE2" s="2">
        <f>COUNTIF(OQE11:OQE87,"Adjudicación Directa")</f>
        <v>0</v>
      </c>
      <c r="OQF2" s="2">
        <f>COUNTIF(OQF11:OQF87,"Adjudicación Directa")</f>
        <v>0</v>
      </c>
      <c r="OQG2" s="2">
        <f>COUNTIF(OQG11:OQG87,"Adjudicación Directa")</f>
        <v>0</v>
      </c>
      <c r="OQH2" s="2">
        <f>COUNTIF(OQH11:OQH87,"Adjudicación Directa")</f>
        <v>0</v>
      </c>
      <c r="OQI2" s="2">
        <f>COUNTIF(OQI11:OQI87,"Adjudicación Directa")</f>
        <v>0</v>
      </c>
      <c r="OQJ2" s="2">
        <f>COUNTIF(OQJ11:OQJ87,"Adjudicación Directa")</f>
        <v>0</v>
      </c>
      <c r="OQK2" s="2">
        <f>COUNTIF(OQK11:OQK87,"Adjudicación Directa")</f>
        <v>0</v>
      </c>
      <c r="OQL2" s="2">
        <f>COUNTIF(OQL11:OQL87,"Adjudicación Directa")</f>
        <v>0</v>
      </c>
      <c r="OQM2" s="2">
        <f>COUNTIF(OQM11:OQM87,"Adjudicación Directa")</f>
        <v>0</v>
      </c>
      <c r="OQN2" s="2">
        <f>COUNTIF(OQN11:OQN87,"Adjudicación Directa")</f>
        <v>0</v>
      </c>
      <c r="OQO2" s="2">
        <f>COUNTIF(OQO11:OQO87,"Adjudicación Directa")</f>
        <v>0</v>
      </c>
      <c r="OQP2" s="2">
        <f>COUNTIF(OQP11:OQP87,"Adjudicación Directa")</f>
        <v>0</v>
      </c>
      <c r="OQQ2" s="2">
        <f>COUNTIF(OQQ11:OQQ87,"Adjudicación Directa")</f>
        <v>0</v>
      </c>
      <c r="OQR2" s="2">
        <f>COUNTIF(OQR11:OQR87,"Adjudicación Directa")</f>
        <v>0</v>
      </c>
      <c r="OQS2" s="2">
        <f>COUNTIF(OQS11:OQS87,"Adjudicación Directa")</f>
        <v>0</v>
      </c>
      <c r="OQT2" s="2">
        <f>COUNTIF(OQT11:OQT87,"Adjudicación Directa")</f>
        <v>0</v>
      </c>
      <c r="OQU2" s="2">
        <f>COUNTIF(OQU11:OQU87,"Adjudicación Directa")</f>
        <v>0</v>
      </c>
      <c r="OQV2" s="2">
        <f>COUNTIF(OQV11:OQV87,"Adjudicación Directa")</f>
        <v>0</v>
      </c>
      <c r="OQW2" s="2">
        <f>COUNTIF(OQW11:OQW87,"Adjudicación Directa")</f>
        <v>0</v>
      </c>
      <c r="OQX2" s="2">
        <f>COUNTIF(OQX11:OQX87,"Adjudicación Directa")</f>
        <v>0</v>
      </c>
      <c r="OQY2" s="2">
        <f>COUNTIF(OQY11:OQY87,"Adjudicación Directa")</f>
        <v>0</v>
      </c>
      <c r="OQZ2" s="2">
        <f>COUNTIF(OQZ11:OQZ87,"Adjudicación Directa")</f>
        <v>0</v>
      </c>
      <c r="ORA2" s="2">
        <f>COUNTIF(ORA11:ORA87,"Adjudicación Directa")</f>
        <v>0</v>
      </c>
      <c r="ORB2" s="2">
        <f>COUNTIF(ORB11:ORB87,"Adjudicación Directa")</f>
        <v>0</v>
      </c>
      <c r="ORC2" s="2">
        <f>COUNTIF(ORC11:ORC87,"Adjudicación Directa")</f>
        <v>0</v>
      </c>
      <c r="ORD2" s="2">
        <f>COUNTIF(ORD11:ORD87,"Adjudicación Directa")</f>
        <v>0</v>
      </c>
      <c r="ORE2" s="2">
        <f>COUNTIF(ORE11:ORE87,"Adjudicación Directa")</f>
        <v>0</v>
      </c>
      <c r="ORF2" s="2">
        <f>COUNTIF(ORF11:ORF87,"Adjudicación Directa")</f>
        <v>0</v>
      </c>
      <c r="ORG2" s="2">
        <f>COUNTIF(ORG11:ORG87,"Adjudicación Directa")</f>
        <v>0</v>
      </c>
      <c r="ORH2" s="2">
        <f>COUNTIF(ORH11:ORH87,"Adjudicación Directa")</f>
        <v>0</v>
      </c>
      <c r="ORI2" s="2">
        <f>COUNTIF(ORI11:ORI87,"Adjudicación Directa")</f>
        <v>0</v>
      </c>
      <c r="ORJ2" s="2">
        <f>COUNTIF(ORJ11:ORJ87,"Adjudicación Directa")</f>
        <v>0</v>
      </c>
      <c r="ORK2" s="2">
        <f>COUNTIF(ORK11:ORK87,"Adjudicación Directa")</f>
        <v>0</v>
      </c>
      <c r="ORL2" s="2">
        <f>COUNTIF(ORL11:ORL87,"Adjudicación Directa")</f>
        <v>0</v>
      </c>
      <c r="ORM2" s="2">
        <f>COUNTIF(ORM11:ORM87,"Adjudicación Directa")</f>
        <v>0</v>
      </c>
      <c r="ORN2" s="2">
        <f>COUNTIF(ORN11:ORN87,"Adjudicación Directa")</f>
        <v>0</v>
      </c>
      <c r="ORO2" s="2">
        <f>COUNTIF(ORO11:ORO87,"Adjudicación Directa")</f>
        <v>0</v>
      </c>
      <c r="ORP2" s="2">
        <f>COUNTIF(ORP11:ORP87,"Adjudicación Directa")</f>
        <v>0</v>
      </c>
      <c r="ORQ2" s="2">
        <f>COUNTIF(ORQ11:ORQ87,"Adjudicación Directa")</f>
        <v>0</v>
      </c>
      <c r="ORR2" s="2">
        <f>COUNTIF(ORR11:ORR87,"Adjudicación Directa")</f>
        <v>0</v>
      </c>
      <c r="ORS2" s="2">
        <f>COUNTIF(ORS11:ORS87,"Adjudicación Directa")</f>
        <v>0</v>
      </c>
      <c r="ORT2" s="2">
        <f>COUNTIF(ORT11:ORT87,"Adjudicación Directa")</f>
        <v>0</v>
      </c>
      <c r="ORU2" s="2">
        <f>COUNTIF(ORU11:ORU87,"Adjudicación Directa")</f>
        <v>0</v>
      </c>
      <c r="ORV2" s="2">
        <f>COUNTIF(ORV11:ORV87,"Adjudicación Directa")</f>
        <v>0</v>
      </c>
      <c r="ORW2" s="2">
        <f>COUNTIF(ORW11:ORW87,"Adjudicación Directa")</f>
        <v>0</v>
      </c>
      <c r="ORX2" s="2">
        <f>COUNTIF(ORX11:ORX87,"Adjudicación Directa")</f>
        <v>0</v>
      </c>
      <c r="ORY2" s="2">
        <f>COUNTIF(ORY11:ORY87,"Adjudicación Directa")</f>
        <v>0</v>
      </c>
      <c r="ORZ2" s="2">
        <f>COUNTIF(ORZ11:ORZ87,"Adjudicación Directa")</f>
        <v>0</v>
      </c>
      <c r="OSA2" s="2">
        <f>COUNTIF(OSA11:OSA87,"Adjudicación Directa")</f>
        <v>0</v>
      </c>
      <c r="OSB2" s="2">
        <f>COUNTIF(OSB11:OSB87,"Adjudicación Directa")</f>
        <v>0</v>
      </c>
      <c r="OSC2" s="2">
        <f>COUNTIF(OSC11:OSC87,"Adjudicación Directa")</f>
        <v>0</v>
      </c>
      <c r="OSD2" s="2">
        <f>COUNTIF(OSD11:OSD87,"Adjudicación Directa")</f>
        <v>0</v>
      </c>
      <c r="OSE2" s="2">
        <f>COUNTIF(OSE11:OSE87,"Adjudicación Directa")</f>
        <v>0</v>
      </c>
      <c r="OSF2" s="2">
        <f>COUNTIF(OSF11:OSF87,"Adjudicación Directa")</f>
        <v>0</v>
      </c>
      <c r="OSG2" s="2">
        <f>COUNTIF(OSG11:OSG87,"Adjudicación Directa")</f>
        <v>0</v>
      </c>
      <c r="OSH2" s="2">
        <f>COUNTIF(OSH11:OSH87,"Adjudicación Directa")</f>
        <v>0</v>
      </c>
      <c r="OSI2" s="2">
        <f>COUNTIF(OSI11:OSI87,"Adjudicación Directa")</f>
        <v>0</v>
      </c>
      <c r="OSJ2" s="2">
        <f>COUNTIF(OSJ11:OSJ87,"Adjudicación Directa")</f>
        <v>0</v>
      </c>
      <c r="OSK2" s="2">
        <f>COUNTIF(OSK11:OSK87,"Adjudicación Directa")</f>
        <v>0</v>
      </c>
      <c r="OSL2" s="2">
        <f>COUNTIF(OSL11:OSL87,"Adjudicación Directa")</f>
        <v>0</v>
      </c>
      <c r="OSM2" s="2">
        <f>COUNTIF(OSM11:OSM87,"Adjudicación Directa")</f>
        <v>0</v>
      </c>
      <c r="OSN2" s="2">
        <f>COUNTIF(OSN11:OSN87,"Adjudicación Directa")</f>
        <v>0</v>
      </c>
      <c r="OSO2" s="2">
        <f>COUNTIF(OSO11:OSO87,"Adjudicación Directa")</f>
        <v>0</v>
      </c>
      <c r="OSP2" s="2">
        <f>COUNTIF(OSP11:OSP87,"Adjudicación Directa")</f>
        <v>0</v>
      </c>
      <c r="OSQ2" s="2">
        <f>COUNTIF(OSQ11:OSQ87,"Adjudicación Directa")</f>
        <v>0</v>
      </c>
      <c r="OSR2" s="2">
        <f>COUNTIF(OSR11:OSR87,"Adjudicación Directa")</f>
        <v>0</v>
      </c>
      <c r="OSS2" s="2">
        <f>COUNTIF(OSS11:OSS87,"Adjudicación Directa")</f>
        <v>0</v>
      </c>
      <c r="OST2" s="2">
        <f>COUNTIF(OST11:OST87,"Adjudicación Directa")</f>
        <v>0</v>
      </c>
      <c r="OSU2" s="2">
        <f>COUNTIF(OSU11:OSU87,"Adjudicación Directa")</f>
        <v>0</v>
      </c>
      <c r="OSV2" s="2">
        <f>COUNTIF(OSV11:OSV87,"Adjudicación Directa")</f>
        <v>0</v>
      </c>
      <c r="OSW2" s="2">
        <f>COUNTIF(OSW11:OSW87,"Adjudicación Directa")</f>
        <v>0</v>
      </c>
      <c r="OSX2" s="2">
        <f>COUNTIF(OSX11:OSX87,"Adjudicación Directa")</f>
        <v>0</v>
      </c>
      <c r="OSY2" s="2">
        <f>COUNTIF(OSY11:OSY87,"Adjudicación Directa")</f>
        <v>0</v>
      </c>
      <c r="OSZ2" s="2">
        <f>COUNTIF(OSZ11:OSZ87,"Adjudicación Directa")</f>
        <v>0</v>
      </c>
      <c r="OTA2" s="2">
        <f>COUNTIF(OTA11:OTA87,"Adjudicación Directa")</f>
        <v>0</v>
      </c>
      <c r="OTB2" s="2">
        <f>COUNTIF(OTB11:OTB87,"Adjudicación Directa")</f>
        <v>0</v>
      </c>
      <c r="OTC2" s="2">
        <f>COUNTIF(OTC11:OTC87,"Adjudicación Directa")</f>
        <v>0</v>
      </c>
      <c r="OTD2" s="2">
        <f>COUNTIF(OTD11:OTD87,"Adjudicación Directa")</f>
        <v>0</v>
      </c>
      <c r="OTE2" s="2">
        <f>COUNTIF(OTE11:OTE87,"Adjudicación Directa")</f>
        <v>0</v>
      </c>
      <c r="OTF2" s="2">
        <f>COUNTIF(OTF11:OTF87,"Adjudicación Directa")</f>
        <v>0</v>
      </c>
      <c r="OTG2" s="2">
        <f>COUNTIF(OTG11:OTG87,"Adjudicación Directa")</f>
        <v>0</v>
      </c>
      <c r="OTH2" s="2">
        <f>COUNTIF(OTH11:OTH87,"Adjudicación Directa")</f>
        <v>0</v>
      </c>
      <c r="OTI2" s="2">
        <f>COUNTIF(OTI11:OTI87,"Adjudicación Directa")</f>
        <v>0</v>
      </c>
      <c r="OTJ2" s="2">
        <f>COUNTIF(OTJ11:OTJ87,"Adjudicación Directa")</f>
        <v>0</v>
      </c>
      <c r="OTK2" s="2">
        <f>COUNTIF(OTK11:OTK87,"Adjudicación Directa")</f>
        <v>0</v>
      </c>
      <c r="OTL2" s="2">
        <f>COUNTIF(OTL11:OTL87,"Adjudicación Directa")</f>
        <v>0</v>
      </c>
      <c r="OTM2" s="2">
        <f>COUNTIF(OTM11:OTM87,"Adjudicación Directa")</f>
        <v>0</v>
      </c>
      <c r="OTN2" s="2">
        <f>COUNTIF(OTN11:OTN87,"Adjudicación Directa")</f>
        <v>0</v>
      </c>
      <c r="OTO2" s="2">
        <f>COUNTIF(OTO11:OTO87,"Adjudicación Directa")</f>
        <v>0</v>
      </c>
      <c r="OTP2" s="2">
        <f>COUNTIF(OTP11:OTP87,"Adjudicación Directa")</f>
        <v>0</v>
      </c>
      <c r="OTQ2" s="2">
        <f>COUNTIF(OTQ11:OTQ87,"Adjudicación Directa")</f>
        <v>0</v>
      </c>
      <c r="OTR2" s="2">
        <f>COUNTIF(OTR11:OTR87,"Adjudicación Directa")</f>
        <v>0</v>
      </c>
      <c r="OTS2" s="2">
        <f>COUNTIF(OTS11:OTS87,"Adjudicación Directa")</f>
        <v>0</v>
      </c>
      <c r="OTT2" s="2">
        <f>COUNTIF(OTT11:OTT87,"Adjudicación Directa")</f>
        <v>0</v>
      </c>
      <c r="OTU2" s="2">
        <f>COUNTIF(OTU11:OTU87,"Adjudicación Directa")</f>
        <v>0</v>
      </c>
      <c r="OTV2" s="2">
        <f>COUNTIF(OTV11:OTV87,"Adjudicación Directa")</f>
        <v>0</v>
      </c>
      <c r="OTW2" s="2">
        <f>COUNTIF(OTW11:OTW87,"Adjudicación Directa")</f>
        <v>0</v>
      </c>
      <c r="OTX2" s="2">
        <f>COUNTIF(OTX11:OTX87,"Adjudicación Directa")</f>
        <v>0</v>
      </c>
      <c r="OTY2" s="2">
        <f>COUNTIF(OTY11:OTY87,"Adjudicación Directa")</f>
        <v>0</v>
      </c>
      <c r="OTZ2" s="2">
        <f>COUNTIF(OTZ11:OTZ87,"Adjudicación Directa")</f>
        <v>0</v>
      </c>
      <c r="OUA2" s="2">
        <f>COUNTIF(OUA11:OUA87,"Adjudicación Directa")</f>
        <v>0</v>
      </c>
      <c r="OUB2" s="2">
        <f>COUNTIF(OUB11:OUB87,"Adjudicación Directa")</f>
        <v>0</v>
      </c>
      <c r="OUC2" s="2">
        <f>COUNTIF(OUC11:OUC87,"Adjudicación Directa")</f>
        <v>0</v>
      </c>
      <c r="OUD2" s="2">
        <f>COUNTIF(OUD11:OUD87,"Adjudicación Directa")</f>
        <v>0</v>
      </c>
      <c r="OUE2" s="2">
        <f>COUNTIF(OUE11:OUE87,"Adjudicación Directa")</f>
        <v>0</v>
      </c>
      <c r="OUF2" s="2">
        <f>COUNTIF(OUF11:OUF87,"Adjudicación Directa")</f>
        <v>0</v>
      </c>
      <c r="OUG2" s="2">
        <f>COUNTIF(OUG11:OUG87,"Adjudicación Directa")</f>
        <v>0</v>
      </c>
      <c r="OUH2" s="2">
        <f>COUNTIF(OUH11:OUH87,"Adjudicación Directa")</f>
        <v>0</v>
      </c>
      <c r="OUI2" s="2">
        <f>COUNTIF(OUI11:OUI87,"Adjudicación Directa")</f>
        <v>0</v>
      </c>
      <c r="OUJ2" s="2">
        <f>COUNTIF(OUJ11:OUJ87,"Adjudicación Directa")</f>
        <v>0</v>
      </c>
      <c r="OUK2" s="2">
        <f>COUNTIF(OUK11:OUK87,"Adjudicación Directa")</f>
        <v>0</v>
      </c>
      <c r="OUL2" s="2">
        <f>COUNTIF(OUL11:OUL87,"Adjudicación Directa")</f>
        <v>0</v>
      </c>
      <c r="OUM2" s="2">
        <f>COUNTIF(OUM11:OUM87,"Adjudicación Directa")</f>
        <v>0</v>
      </c>
      <c r="OUN2" s="2">
        <f>COUNTIF(OUN11:OUN87,"Adjudicación Directa")</f>
        <v>0</v>
      </c>
      <c r="OUO2" s="2">
        <f>COUNTIF(OUO11:OUO87,"Adjudicación Directa")</f>
        <v>0</v>
      </c>
      <c r="OUP2" s="2">
        <f>COUNTIF(OUP11:OUP87,"Adjudicación Directa")</f>
        <v>0</v>
      </c>
      <c r="OUQ2" s="2">
        <f>COUNTIF(OUQ11:OUQ87,"Adjudicación Directa")</f>
        <v>0</v>
      </c>
      <c r="OUR2" s="2">
        <f>COUNTIF(OUR11:OUR87,"Adjudicación Directa")</f>
        <v>0</v>
      </c>
      <c r="OUS2" s="2">
        <f>COUNTIF(OUS11:OUS87,"Adjudicación Directa")</f>
        <v>0</v>
      </c>
      <c r="OUT2" s="2">
        <f>COUNTIF(OUT11:OUT87,"Adjudicación Directa")</f>
        <v>0</v>
      </c>
      <c r="OUU2" s="2">
        <f>COUNTIF(OUU11:OUU87,"Adjudicación Directa")</f>
        <v>0</v>
      </c>
      <c r="OUV2" s="2">
        <f>COUNTIF(OUV11:OUV87,"Adjudicación Directa")</f>
        <v>0</v>
      </c>
      <c r="OUW2" s="2">
        <f>COUNTIF(OUW11:OUW87,"Adjudicación Directa")</f>
        <v>0</v>
      </c>
      <c r="OUX2" s="2">
        <f>COUNTIF(OUX11:OUX87,"Adjudicación Directa")</f>
        <v>0</v>
      </c>
      <c r="OUY2" s="2">
        <f>COUNTIF(OUY11:OUY87,"Adjudicación Directa")</f>
        <v>0</v>
      </c>
      <c r="OUZ2" s="2">
        <f>COUNTIF(OUZ11:OUZ87,"Adjudicación Directa")</f>
        <v>0</v>
      </c>
      <c r="OVA2" s="2">
        <f>COUNTIF(OVA11:OVA87,"Adjudicación Directa")</f>
        <v>0</v>
      </c>
      <c r="OVB2" s="2">
        <f>COUNTIF(OVB11:OVB87,"Adjudicación Directa")</f>
        <v>0</v>
      </c>
      <c r="OVC2" s="2">
        <f>COUNTIF(OVC11:OVC87,"Adjudicación Directa")</f>
        <v>0</v>
      </c>
      <c r="OVD2" s="2">
        <f>COUNTIF(OVD11:OVD87,"Adjudicación Directa")</f>
        <v>0</v>
      </c>
      <c r="OVE2" s="2">
        <f>COUNTIF(OVE11:OVE87,"Adjudicación Directa")</f>
        <v>0</v>
      </c>
      <c r="OVF2" s="2">
        <f>COUNTIF(OVF11:OVF87,"Adjudicación Directa")</f>
        <v>0</v>
      </c>
      <c r="OVG2" s="2">
        <f>COUNTIF(OVG11:OVG87,"Adjudicación Directa")</f>
        <v>0</v>
      </c>
      <c r="OVH2" s="2">
        <f>COUNTIF(OVH11:OVH87,"Adjudicación Directa")</f>
        <v>0</v>
      </c>
      <c r="OVI2" s="2">
        <f>COUNTIF(OVI11:OVI87,"Adjudicación Directa")</f>
        <v>0</v>
      </c>
      <c r="OVJ2" s="2">
        <f>COUNTIF(OVJ11:OVJ87,"Adjudicación Directa")</f>
        <v>0</v>
      </c>
      <c r="OVK2" s="2">
        <f>COUNTIF(OVK11:OVK87,"Adjudicación Directa")</f>
        <v>0</v>
      </c>
      <c r="OVL2" s="2">
        <f>COUNTIF(OVL11:OVL87,"Adjudicación Directa")</f>
        <v>0</v>
      </c>
      <c r="OVM2" s="2">
        <f>COUNTIF(OVM11:OVM87,"Adjudicación Directa")</f>
        <v>0</v>
      </c>
      <c r="OVN2" s="2">
        <f>COUNTIF(OVN11:OVN87,"Adjudicación Directa")</f>
        <v>0</v>
      </c>
      <c r="OVO2" s="2">
        <f>COUNTIF(OVO11:OVO87,"Adjudicación Directa")</f>
        <v>0</v>
      </c>
      <c r="OVP2" s="2">
        <f>COUNTIF(OVP11:OVP87,"Adjudicación Directa")</f>
        <v>0</v>
      </c>
      <c r="OVQ2" s="2">
        <f>COUNTIF(OVQ11:OVQ87,"Adjudicación Directa")</f>
        <v>0</v>
      </c>
      <c r="OVR2" s="2">
        <f>COUNTIF(OVR11:OVR87,"Adjudicación Directa")</f>
        <v>0</v>
      </c>
      <c r="OVS2" s="2">
        <f>COUNTIF(OVS11:OVS87,"Adjudicación Directa")</f>
        <v>0</v>
      </c>
      <c r="OVT2" s="2">
        <f>COUNTIF(OVT11:OVT87,"Adjudicación Directa")</f>
        <v>0</v>
      </c>
      <c r="OVU2" s="2">
        <f>COUNTIF(OVU11:OVU87,"Adjudicación Directa")</f>
        <v>0</v>
      </c>
      <c r="OVV2" s="2">
        <f>COUNTIF(OVV11:OVV87,"Adjudicación Directa")</f>
        <v>0</v>
      </c>
      <c r="OVW2" s="2">
        <f>COUNTIF(OVW11:OVW87,"Adjudicación Directa")</f>
        <v>0</v>
      </c>
      <c r="OVX2" s="2">
        <f>COUNTIF(OVX11:OVX87,"Adjudicación Directa")</f>
        <v>0</v>
      </c>
      <c r="OVY2" s="2">
        <f>COUNTIF(OVY11:OVY87,"Adjudicación Directa")</f>
        <v>0</v>
      </c>
      <c r="OVZ2" s="2">
        <f>COUNTIF(OVZ11:OVZ87,"Adjudicación Directa")</f>
        <v>0</v>
      </c>
      <c r="OWA2" s="2">
        <f>COUNTIF(OWA11:OWA87,"Adjudicación Directa")</f>
        <v>0</v>
      </c>
      <c r="OWB2" s="2">
        <f>COUNTIF(OWB11:OWB87,"Adjudicación Directa")</f>
        <v>0</v>
      </c>
      <c r="OWC2" s="2">
        <f>COUNTIF(OWC11:OWC87,"Adjudicación Directa")</f>
        <v>0</v>
      </c>
      <c r="OWD2" s="2">
        <f>COUNTIF(OWD11:OWD87,"Adjudicación Directa")</f>
        <v>0</v>
      </c>
      <c r="OWE2" s="2">
        <f>COUNTIF(OWE11:OWE87,"Adjudicación Directa")</f>
        <v>0</v>
      </c>
      <c r="OWF2" s="2">
        <f>COUNTIF(OWF11:OWF87,"Adjudicación Directa")</f>
        <v>0</v>
      </c>
      <c r="OWG2" s="2">
        <f>COUNTIF(OWG11:OWG87,"Adjudicación Directa")</f>
        <v>0</v>
      </c>
      <c r="OWH2" s="2">
        <f>COUNTIF(OWH11:OWH87,"Adjudicación Directa")</f>
        <v>0</v>
      </c>
      <c r="OWI2" s="2">
        <f>COUNTIF(OWI11:OWI87,"Adjudicación Directa")</f>
        <v>0</v>
      </c>
      <c r="OWJ2" s="2">
        <f>COUNTIF(OWJ11:OWJ87,"Adjudicación Directa")</f>
        <v>0</v>
      </c>
      <c r="OWK2" s="2">
        <f>COUNTIF(OWK11:OWK87,"Adjudicación Directa")</f>
        <v>0</v>
      </c>
      <c r="OWL2" s="2">
        <f>COUNTIF(OWL11:OWL87,"Adjudicación Directa")</f>
        <v>0</v>
      </c>
      <c r="OWM2" s="2">
        <f>COUNTIF(OWM11:OWM87,"Adjudicación Directa")</f>
        <v>0</v>
      </c>
      <c r="OWN2" s="2">
        <f>COUNTIF(OWN11:OWN87,"Adjudicación Directa")</f>
        <v>0</v>
      </c>
      <c r="OWO2" s="2">
        <f>COUNTIF(OWO11:OWO87,"Adjudicación Directa")</f>
        <v>0</v>
      </c>
      <c r="OWP2" s="2">
        <f>COUNTIF(OWP11:OWP87,"Adjudicación Directa")</f>
        <v>0</v>
      </c>
      <c r="OWQ2" s="2">
        <f>COUNTIF(OWQ11:OWQ87,"Adjudicación Directa")</f>
        <v>0</v>
      </c>
      <c r="OWR2" s="2">
        <f>COUNTIF(OWR11:OWR87,"Adjudicación Directa")</f>
        <v>0</v>
      </c>
      <c r="OWS2" s="2">
        <f>COUNTIF(OWS11:OWS87,"Adjudicación Directa")</f>
        <v>0</v>
      </c>
      <c r="OWT2" s="2">
        <f>COUNTIF(OWT11:OWT87,"Adjudicación Directa")</f>
        <v>0</v>
      </c>
      <c r="OWU2" s="2">
        <f>COUNTIF(OWU11:OWU87,"Adjudicación Directa")</f>
        <v>0</v>
      </c>
      <c r="OWV2" s="2">
        <f>COUNTIF(OWV11:OWV87,"Adjudicación Directa")</f>
        <v>0</v>
      </c>
      <c r="OWW2" s="2">
        <f>COUNTIF(OWW11:OWW87,"Adjudicación Directa")</f>
        <v>0</v>
      </c>
      <c r="OWX2" s="2">
        <f>COUNTIF(OWX11:OWX87,"Adjudicación Directa")</f>
        <v>0</v>
      </c>
      <c r="OWY2" s="2">
        <f>COUNTIF(OWY11:OWY87,"Adjudicación Directa")</f>
        <v>0</v>
      </c>
      <c r="OWZ2" s="2">
        <f>COUNTIF(OWZ11:OWZ87,"Adjudicación Directa")</f>
        <v>0</v>
      </c>
      <c r="OXA2" s="2">
        <f>COUNTIF(OXA11:OXA87,"Adjudicación Directa")</f>
        <v>0</v>
      </c>
      <c r="OXB2" s="2">
        <f>COUNTIF(OXB11:OXB87,"Adjudicación Directa")</f>
        <v>0</v>
      </c>
      <c r="OXC2" s="2">
        <f>COUNTIF(OXC11:OXC87,"Adjudicación Directa")</f>
        <v>0</v>
      </c>
      <c r="OXD2" s="2">
        <f>COUNTIF(OXD11:OXD87,"Adjudicación Directa")</f>
        <v>0</v>
      </c>
      <c r="OXE2" s="2">
        <f>COUNTIF(OXE11:OXE87,"Adjudicación Directa")</f>
        <v>0</v>
      </c>
      <c r="OXF2" s="2">
        <f>COUNTIF(OXF11:OXF87,"Adjudicación Directa")</f>
        <v>0</v>
      </c>
      <c r="OXG2" s="2">
        <f>COUNTIF(OXG11:OXG87,"Adjudicación Directa")</f>
        <v>0</v>
      </c>
      <c r="OXH2" s="2">
        <f>COUNTIF(OXH11:OXH87,"Adjudicación Directa")</f>
        <v>0</v>
      </c>
      <c r="OXI2" s="2">
        <f>COUNTIF(OXI11:OXI87,"Adjudicación Directa")</f>
        <v>0</v>
      </c>
      <c r="OXJ2" s="2">
        <f>COUNTIF(OXJ11:OXJ87,"Adjudicación Directa")</f>
        <v>0</v>
      </c>
      <c r="OXK2" s="2">
        <f>COUNTIF(OXK11:OXK87,"Adjudicación Directa")</f>
        <v>0</v>
      </c>
      <c r="OXL2" s="2">
        <f>COUNTIF(OXL11:OXL87,"Adjudicación Directa")</f>
        <v>0</v>
      </c>
      <c r="OXM2" s="2">
        <f>COUNTIF(OXM11:OXM87,"Adjudicación Directa")</f>
        <v>0</v>
      </c>
      <c r="OXN2" s="2">
        <f>COUNTIF(OXN11:OXN87,"Adjudicación Directa")</f>
        <v>0</v>
      </c>
      <c r="OXO2" s="2">
        <f>COUNTIF(OXO11:OXO87,"Adjudicación Directa")</f>
        <v>0</v>
      </c>
      <c r="OXP2" s="2">
        <f>COUNTIF(OXP11:OXP87,"Adjudicación Directa")</f>
        <v>0</v>
      </c>
      <c r="OXQ2" s="2">
        <f>COUNTIF(OXQ11:OXQ87,"Adjudicación Directa")</f>
        <v>0</v>
      </c>
      <c r="OXR2" s="2">
        <f>COUNTIF(OXR11:OXR87,"Adjudicación Directa")</f>
        <v>0</v>
      </c>
      <c r="OXS2" s="2">
        <f>COUNTIF(OXS11:OXS87,"Adjudicación Directa")</f>
        <v>0</v>
      </c>
      <c r="OXT2" s="2">
        <f>COUNTIF(OXT11:OXT87,"Adjudicación Directa")</f>
        <v>0</v>
      </c>
      <c r="OXU2" s="2">
        <f>COUNTIF(OXU11:OXU87,"Adjudicación Directa")</f>
        <v>0</v>
      </c>
      <c r="OXV2" s="2">
        <f>COUNTIF(OXV11:OXV87,"Adjudicación Directa")</f>
        <v>0</v>
      </c>
      <c r="OXW2" s="2">
        <f>COUNTIF(OXW11:OXW87,"Adjudicación Directa")</f>
        <v>0</v>
      </c>
      <c r="OXX2" s="2">
        <f>COUNTIF(OXX11:OXX87,"Adjudicación Directa")</f>
        <v>0</v>
      </c>
      <c r="OXY2" s="2">
        <f>COUNTIF(OXY11:OXY87,"Adjudicación Directa")</f>
        <v>0</v>
      </c>
      <c r="OXZ2" s="2">
        <f>COUNTIF(OXZ11:OXZ87,"Adjudicación Directa")</f>
        <v>0</v>
      </c>
      <c r="OYA2" s="2">
        <f>COUNTIF(OYA11:OYA87,"Adjudicación Directa")</f>
        <v>0</v>
      </c>
      <c r="OYB2" s="2">
        <f>COUNTIF(OYB11:OYB87,"Adjudicación Directa")</f>
        <v>0</v>
      </c>
      <c r="OYC2" s="2">
        <f>COUNTIF(OYC11:OYC87,"Adjudicación Directa")</f>
        <v>0</v>
      </c>
      <c r="OYD2" s="2">
        <f>COUNTIF(OYD11:OYD87,"Adjudicación Directa")</f>
        <v>0</v>
      </c>
      <c r="OYE2" s="2">
        <f>COUNTIF(OYE11:OYE87,"Adjudicación Directa")</f>
        <v>0</v>
      </c>
      <c r="OYF2" s="2">
        <f>COUNTIF(OYF11:OYF87,"Adjudicación Directa")</f>
        <v>0</v>
      </c>
      <c r="OYG2" s="2">
        <f>COUNTIF(OYG11:OYG87,"Adjudicación Directa")</f>
        <v>0</v>
      </c>
      <c r="OYH2" s="2">
        <f>COUNTIF(OYH11:OYH87,"Adjudicación Directa")</f>
        <v>0</v>
      </c>
      <c r="OYI2" s="2">
        <f>COUNTIF(OYI11:OYI87,"Adjudicación Directa")</f>
        <v>0</v>
      </c>
      <c r="OYJ2" s="2">
        <f>COUNTIF(OYJ11:OYJ87,"Adjudicación Directa")</f>
        <v>0</v>
      </c>
      <c r="OYK2" s="2">
        <f>COUNTIF(OYK11:OYK87,"Adjudicación Directa")</f>
        <v>0</v>
      </c>
      <c r="OYL2" s="2">
        <f>COUNTIF(OYL11:OYL87,"Adjudicación Directa")</f>
        <v>0</v>
      </c>
      <c r="OYM2" s="2">
        <f>COUNTIF(OYM11:OYM87,"Adjudicación Directa")</f>
        <v>0</v>
      </c>
      <c r="OYN2" s="2">
        <f>COUNTIF(OYN11:OYN87,"Adjudicación Directa")</f>
        <v>0</v>
      </c>
      <c r="OYO2" s="2">
        <f>COUNTIF(OYO11:OYO87,"Adjudicación Directa")</f>
        <v>0</v>
      </c>
      <c r="OYP2" s="2">
        <f>COUNTIF(OYP11:OYP87,"Adjudicación Directa")</f>
        <v>0</v>
      </c>
      <c r="OYQ2" s="2">
        <f>COUNTIF(OYQ11:OYQ87,"Adjudicación Directa")</f>
        <v>0</v>
      </c>
      <c r="OYR2" s="2">
        <f>COUNTIF(OYR11:OYR87,"Adjudicación Directa")</f>
        <v>0</v>
      </c>
      <c r="OYS2" s="2">
        <f>COUNTIF(OYS11:OYS87,"Adjudicación Directa")</f>
        <v>0</v>
      </c>
      <c r="OYT2" s="2">
        <f>COUNTIF(OYT11:OYT87,"Adjudicación Directa")</f>
        <v>0</v>
      </c>
      <c r="OYU2" s="2">
        <f>COUNTIF(OYU11:OYU87,"Adjudicación Directa")</f>
        <v>0</v>
      </c>
      <c r="OYV2" s="2">
        <f>COUNTIF(OYV11:OYV87,"Adjudicación Directa")</f>
        <v>0</v>
      </c>
      <c r="OYW2" s="2">
        <f>COUNTIF(OYW11:OYW87,"Adjudicación Directa")</f>
        <v>0</v>
      </c>
      <c r="OYX2" s="2">
        <f>COUNTIF(OYX11:OYX87,"Adjudicación Directa")</f>
        <v>0</v>
      </c>
      <c r="OYY2" s="2">
        <f>COUNTIF(OYY11:OYY87,"Adjudicación Directa")</f>
        <v>0</v>
      </c>
      <c r="OYZ2" s="2">
        <f>COUNTIF(OYZ11:OYZ87,"Adjudicación Directa")</f>
        <v>0</v>
      </c>
      <c r="OZA2" s="2">
        <f>COUNTIF(OZA11:OZA87,"Adjudicación Directa")</f>
        <v>0</v>
      </c>
      <c r="OZB2" s="2">
        <f>COUNTIF(OZB11:OZB87,"Adjudicación Directa")</f>
        <v>0</v>
      </c>
      <c r="OZC2" s="2">
        <f>COUNTIF(OZC11:OZC87,"Adjudicación Directa")</f>
        <v>0</v>
      </c>
      <c r="OZD2" s="2">
        <f>COUNTIF(OZD11:OZD87,"Adjudicación Directa")</f>
        <v>0</v>
      </c>
      <c r="OZE2" s="2">
        <f>COUNTIF(OZE11:OZE87,"Adjudicación Directa")</f>
        <v>0</v>
      </c>
      <c r="OZF2" s="2">
        <f>COUNTIF(OZF11:OZF87,"Adjudicación Directa")</f>
        <v>0</v>
      </c>
      <c r="OZG2" s="2">
        <f>COUNTIF(OZG11:OZG87,"Adjudicación Directa")</f>
        <v>0</v>
      </c>
      <c r="OZH2" s="2">
        <f>COUNTIF(OZH11:OZH87,"Adjudicación Directa")</f>
        <v>0</v>
      </c>
      <c r="OZI2" s="2">
        <f>COUNTIF(OZI11:OZI87,"Adjudicación Directa")</f>
        <v>0</v>
      </c>
      <c r="OZJ2" s="2">
        <f>COUNTIF(OZJ11:OZJ87,"Adjudicación Directa")</f>
        <v>0</v>
      </c>
      <c r="OZK2" s="2">
        <f>COUNTIF(OZK11:OZK87,"Adjudicación Directa")</f>
        <v>0</v>
      </c>
      <c r="OZL2" s="2">
        <f>COUNTIF(OZL11:OZL87,"Adjudicación Directa")</f>
        <v>0</v>
      </c>
      <c r="OZM2" s="2">
        <f>COUNTIF(OZM11:OZM87,"Adjudicación Directa")</f>
        <v>0</v>
      </c>
      <c r="OZN2" s="2">
        <f>COUNTIF(OZN11:OZN87,"Adjudicación Directa")</f>
        <v>0</v>
      </c>
      <c r="OZO2" s="2">
        <f>COUNTIF(OZO11:OZO87,"Adjudicación Directa")</f>
        <v>0</v>
      </c>
      <c r="OZP2" s="2">
        <f>COUNTIF(OZP11:OZP87,"Adjudicación Directa")</f>
        <v>0</v>
      </c>
      <c r="OZQ2" s="2">
        <f>COUNTIF(OZQ11:OZQ87,"Adjudicación Directa")</f>
        <v>0</v>
      </c>
      <c r="OZR2" s="2">
        <f>COUNTIF(OZR11:OZR87,"Adjudicación Directa")</f>
        <v>0</v>
      </c>
      <c r="OZS2" s="2">
        <f>COUNTIF(OZS11:OZS87,"Adjudicación Directa")</f>
        <v>0</v>
      </c>
      <c r="OZT2" s="2">
        <f>COUNTIF(OZT11:OZT87,"Adjudicación Directa")</f>
        <v>0</v>
      </c>
      <c r="OZU2" s="2">
        <f>COUNTIF(OZU11:OZU87,"Adjudicación Directa")</f>
        <v>0</v>
      </c>
      <c r="OZV2" s="2">
        <f>COUNTIF(OZV11:OZV87,"Adjudicación Directa")</f>
        <v>0</v>
      </c>
      <c r="OZW2" s="2">
        <f>COUNTIF(OZW11:OZW87,"Adjudicación Directa")</f>
        <v>0</v>
      </c>
      <c r="OZX2" s="2">
        <f>COUNTIF(OZX11:OZX87,"Adjudicación Directa")</f>
        <v>0</v>
      </c>
      <c r="OZY2" s="2">
        <f>COUNTIF(OZY11:OZY87,"Adjudicación Directa")</f>
        <v>0</v>
      </c>
      <c r="OZZ2" s="2">
        <f>COUNTIF(OZZ11:OZZ87,"Adjudicación Directa")</f>
        <v>0</v>
      </c>
      <c r="PAA2" s="2">
        <f>COUNTIF(PAA11:PAA87,"Adjudicación Directa")</f>
        <v>0</v>
      </c>
      <c r="PAB2" s="2">
        <f>COUNTIF(PAB11:PAB87,"Adjudicación Directa")</f>
        <v>0</v>
      </c>
      <c r="PAC2" s="2">
        <f>COUNTIF(PAC11:PAC87,"Adjudicación Directa")</f>
        <v>0</v>
      </c>
      <c r="PAD2" s="2">
        <f>COUNTIF(PAD11:PAD87,"Adjudicación Directa")</f>
        <v>0</v>
      </c>
      <c r="PAE2" s="2">
        <f>COUNTIF(PAE11:PAE87,"Adjudicación Directa")</f>
        <v>0</v>
      </c>
      <c r="PAF2" s="2">
        <f>COUNTIF(PAF11:PAF87,"Adjudicación Directa")</f>
        <v>0</v>
      </c>
      <c r="PAG2" s="2">
        <f>COUNTIF(PAG11:PAG87,"Adjudicación Directa")</f>
        <v>0</v>
      </c>
      <c r="PAH2" s="2">
        <f>COUNTIF(PAH11:PAH87,"Adjudicación Directa")</f>
        <v>0</v>
      </c>
      <c r="PAI2" s="2">
        <f>COUNTIF(PAI11:PAI87,"Adjudicación Directa")</f>
        <v>0</v>
      </c>
      <c r="PAJ2" s="2">
        <f>COUNTIF(PAJ11:PAJ87,"Adjudicación Directa")</f>
        <v>0</v>
      </c>
      <c r="PAK2" s="2">
        <f>COUNTIF(PAK11:PAK87,"Adjudicación Directa")</f>
        <v>0</v>
      </c>
      <c r="PAL2" s="2">
        <f>COUNTIF(PAL11:PAL87,"Adjudicación Directa")</f>
        <v>0</v>
      </c>
      <c r="PAM2" s="2">
        <f>COUNTIF(PAM11:PAM87,"Adjudicación Directa")</f>
        <v>0</v>
      </c>
      <c r="PAN2" s="2">
        <f>COUNTIF(PAN11:PAN87,"Adjudicación Directa")</f>
        <v>0</v>
      </c>
      <c r="PAO2" s="2">
        <f>COUNTIF(PAO11:PAO87,"Adjudicación Directa")</f>
        <v>0</v>
      </c>
      <c r="PAP2" s="2">
        <f>COUNTIF(PAP11:PAP87,"Adjudicación Directa")</f>
        <v>0</v>
      </c>
      <c r="PAQ2" s="2">
        <f>COUNTIF(PAQ11:PAQ87,"Adjudicación Directa")</f>
        <v>0</v>
      </c>
      <c r="PAR2" s="2">
        <f>COUNTIF(PAR11:PAR87,"Adjudicación Directa")</f>
        <v>0</v>
      </c>
      <c r="PAS2" s="2">
        <f>COUNTIF(PAS11:PAS87,"Adjudicación Directa")</f>
        <v>0</v>
      </c>
      <c r="PAT2" s="2">
        <f>COUNTIF(PAT11:PAT87,"Adjudicación Directa")</f>
        <v>0</v>
      </c>
      <c r="PAU2" s="2">
        <f>COUNTIF(PAU11:PAU87,"Adjudicación Directa")</f>
        <v>0</v>
      </c>
      <c r="PAV2" s="2">
        <f>COUNTIF(PAV11:PAV87,"Adjudicación Directa")</f>
        <v>0</v>
      </c>
      <c r="PAW2" s="2">
        <f>COUNTIF(PAW11:PAW87,"Adjudicación Directa")</f>
        <v>0</v>
      </c>
      <c r="PAX2" s="2">
        <f>COUNTIF(PAX11:PAX87,"Adjudicación Directa")</f>
        <v>0</v>
      </c>
      <c r="PAY2" s="2">
        <f>COUNTIF(PAY11:PAY87,"Adjudicación Directa")</f>
        <v>0</v>
      </c>
      <c r="PAZ2" s="2">
        <f>COUNTIF(PAZ11:PAZ87,"Adjudicación Directa")</f>
        <v>0</v>
      </c>
      <c r="PBA2" s="2">
        <f>COUNTIF(PBA11:PBA87,"Adjudicación Directa")</f>
        <v>0</v>
      </c>
      <c r="PBB2" s="2">
        <f>COUNTIF(PBB11:PBB87,"Adjudicación Directa")</f>
        <v>0</v>
      </c>
      <c r="PBC2" s="2">
        <f>COUNTIF(PBC11:PBC87,"Adjudicación Directa")</f>
        <v>0</v>
      </c>
      <c r="PBD2" s="2">
        <f>COUNTIF(PBD11:PBD87,"Adjudicación Directa")</f>
        <v>0</v>
      </c>
      <c r="PBE2" s="2">
        <f>COUNTIF(PBE11:PBE87,"Adjudicación Directa")</f>
        <v>0</v>
      </c>
      <c r="PBF2" s="2">
        <f>COUNTIF(PBF11:PBF87,"Adjudicación Directa")</f>
        <v>0</v>
      </c>
      <c r="PBG2" s="2">
        <f>COUNTIF(PBG11:PBG87,"Adjudicación Directa")</f>
        <v>0</v>
      </c>
      <c r="PBH2" s="2">
        <f>COUNTIF(PBH11:PBH87,"Adjudicación Directa")</f>
        <v>0</v>
      </c>
      <c r="PBI2" s="2">
        <f>COUNTIF(PBI11:PBI87,"Adjudicación Directa")</f>
        <v>0</v>
      </c>
      <c r="PBJ2" s="2">
        <f>COUNTIF(PBJ11:PBJ87,"Adjudicación Directa")</f>
        <v>0</v>
      </c>
      <c r="PBK2" s="2">
        <f>COUNTIF(PBK11:PBK87,"Adjudicación Directa")</f>
        <v>0</v>
      </c>
      <c r="PBL2" s="2">
        <f>COUNTIF(PBL11:PBL87,"Adjudicación Directa")</f>
        <v>0</v>
      </c>
      <c r="PBM2" s="2">
        <f>COUNTIF(PBM11:PBM87,"Adjudicación Directa")</f>
        <v>0</v>
      </c>
      <c r="PBN2" s="2">
        <f>COUNTIF(PBN11:PBN87,"Adjudicación Directa")</f>
        <v>0</v>
      </c>
      <c r="PBO2" s="2">
        <f>COUNTIF(PBO11:PBO87,"Adjudicación Directa")</f>
        <v>0</v>
      </c>
      <c r="PBP2" s="2">
        <f>COUNTIF(PBP11:PBP87,"Adjudicación Directa")</f>
        <v>0</v>
      </c>
      <c r="PBQ2" s="2">
        <f>COUNTIF(PBQ11:PBQ87,"Adjudicación Directa")</f>
        <v>0</v>
      </c>
      <c r="PBR2" s="2">
        <f>COUNTIF(PBR11:PBR87,"Adjudicación Directa")</f>
        <v>0</v>
      </c>
      <c r="PBS2" s="2">
        <f>COUNTIF(PBS11:PBS87,"Adjudicación Directa")</f>
        <v>0</v>
      </c>
      <c r="PBT2" s="2">
        <f>COUNTIF(PBT11:PBT87,"Adjudicación Directa")</f>
        <v>0</v>
      </c>
      <c r="PBU2" s="2">
        <f>COUNTIF(PBU11:PBU87,"Adjudicación Directa")</f>
        <v>0</v>
      </c>
      <c r="PBV2" s="2">
        <f>COUNTIF(PBV11:PBV87,"Adjudicación Directa")</f>
        <v>0</v>
      </c>
      <c r="PBW2" s="2">
        <f>COUNTIF(PBW11:PBW87,"Adjudicación Directa")</f>
        <v>0</v>
      </c>
      <c r="PBX2" s="2">
        <f>COUNTIF(PBX11:PBX87,"Adjudicación Directa")</f>
        <v>0</v>
      </c>
      <c r="PBY2" s="2">
        <f>COUNTIF(PBY11:PBY87,"Adjudicación Directa")</f>
        <v>0</v>
      </c>
      <c r="PBZ2" s="2">
        <f>COUNTIF(PBZ11:PBZ87,"Adjudicación Directa")</f>
        <v>0</v>
      </c>
      <c r="PCA2" s="2">
        <f>COUNTIF(PCA11:PCA87,"Adjudicación Directa")</f>
        <v>0</v>
      </c>
      <c r="PCB2" s="2">
        <f>COUNTIF(PCB11:PCB87,"Adjudicación Directa")</f>
        <v>0</v>
      </c>
      <c r="PCC2" s="2">
        <f>COUNTIF(PCC11:PCC87,"Adjudicación Directa")</f>
        <v>0</v>
      </c>
      <c r="PCD2" s="2">
        <f>COUNTIF(PCD11:PCD87,"Adjudicación Directa")</f>
        <v>0</v>
      </c>
      <c r="PCE2" s="2">
        <f>COUNTIF(PCE11:PCE87,"Adjudicación Directa")</f>
        <v>0</v>
      </c>
      <c r="PCF2" s="2">
        <f>COUNTIF(PCF11:PCF87,"Adjudicación Directa")</f>
        <v>0</v>
      </c>
      <c r="PCG2" s="2">
        <f>COUNTIF(PCG11:PCG87,"Adjudicación Directa")</f>
        <v>0</v>
      </c>
      <c r="PCH2" s="2">
        <f>COUNTIF(PCH11:PCH87,"Adjudicación Directa")</f>
        <v>0</v>
      </c>
      <c r="PCI2" s="2">
        <f>COUNTIF(PCI11:PCI87,"Adjudicación Directa")</f>
        <v>0</v>
      </c>
      <c r="PCJ2" s="2">
        <f>COUNTIF(PCJ11:PCJ87,"Adjudicación Directa")</f>
        <v>0</v>
      </c>
      <c r="PCK2" s="2">
        <f>COUNTIF(PCK11:PCK87,"Adjudicación Directa")</f>
        <v>0</v>
      </c>
      <c r="PCL2" s="2">
        <f>COUNTIF(PCL11:PCL87,"Adjudicación Directa")</f>
        <v>0</v>
      </c>
      <c r="PCM2" s="2">
        <f>COUNTIF(PCM11:PCM87,"Adjudicación Directa")</f>
        <v>0</v>
      </c>
      <c r="PCN2" s="2">
        <f>COUNTIF(PCN11:PCN87,"Adjudicación Directa")</f>
        <v>0</v>
      </c>
      <c r="PCO2" s="2">
        <f>COUNTIF(PCO11:PCO87,"Adjudicación Directa")</f>
        <v>0</v>
      </c>
      <c r="PCP2" s="2">
        <f>COUNTIF(PCP11:PCP87,"Adjudicación Directa")</f>
        <v>0</v>
      </c>
      <c r="PCQ2" s="2">
        <f>COUNTIF(PCQ11:PCQ87,"Adjudicación Directa")</f>
        <v>0</v>
      </c>
      <c r="PCR2" s="2">
        <f>COUNTIF(PCR11:PCR87,"Adjudicación Directa")</f>
        <v>0</v>
      </c>
      <c r="PCS2" s="2">
        <f>COUNTIF(PCS11:PCS87,"Adjudicación Directa")</f>
        <v>0</v>
      </c>
      <c r="PCT2" s="2">
        <f>COUNTIF(PCT11:PCT87,"Adjudicación Directa")</f>
        <v>0</v>
      </c>
      <c r="PCU2" s="2">
        <f>COUNTIF(PCU11:PCU87,"Adjudicación Directa")</f>
        <v>0</v>
      </c>
      <c r="PCV2" s="2">
        <f>COUNTIF(PCV11:PCV87,"Adjudicación Directa")</f>
        <v>0</v>
      </c>
      <c r="PCW2" s="2">
        <f>COUNTIF(PCW11:PCW87,"Adjudicación Directa")</f>
        <v>0</v>
      </c>
      <c r="PCX2" s="2">
        <f>COUNTIF(PCX11:PCX87,"Adjudicación Directa")</f>
        <v>0</v>
      </c>
      <c r="PCY2" s="2">
        <f>COUNTIF(PCY11:PCY87,"Adjudicación Directa")</f>
        <v>0</v>
      </c>
      <c r="PCZ2" s="2">
        <f>COUNTIF(PCZ11:PCZ87,"Adjudicación Directa")</f>
        <v>0</v>
      </c>
      <c r="PDA2" s="2">
        <f>COUNTIF(PDA11:PDA87,"Adjudicación Directa")</f>
        <v>0</v>
      </c>
      <c r="PDB2" s="2">
        <f>COUNTIF(PDB11:PDB87,"Adjudicación Directa")</f>
        <v>0</v>
      </c>
      <c r="PDC2" s="2">
        <f>COUNTIF(PDC11:PDC87,"Adjudicación Directa")</f>
        <v>0</v>
      </c>
      <c r="PDD2" s="2">
        <f>COUNTIF(PDD11:PDD87,"Adjudicación Directa")</f>
        <v>0</v>
      </c>
      <c r="PDE2" s="2">
        <f>COUNTIF(PDE11:PDE87,"Adjudicación Directa")</f>
        <v>0</v>
      </c>
      <c r="PDF2" s="2">
        <f>COUNTIF(PDF11:PDF87,"Adjudicación Directa")</f>
        <v>0</v>
      </c>
      <c r="PDG2" s="2">
        <f>COUNTIF(PDG11:PDG87,"Adjudicación Directa")</f>
        <v>0</v>
      </c>
      <c r="PDH2" s="2">
        <f>COUNTIF(PDH11:PDH87,"Adjudicación Directa")</f>
        <v>0</v>
      </c>
      <c r="PDI2" s="2">
        <f>COUNTIF(PDI11:PDI87,"Adjudicación Directa")</f>
        <v>0</v>
      </c>
      <c r="PDJ2" s="2">
        <f>COUNTIF(PDJ11:PDJ87,"Adjudicación Directa")</f>
        <v>0</v>
      </c>
      <c r="PDK2" s="2">
        <f>COUNTIF(PDK11:PDK87,"Adjudicación Directa")</f>
        <v>0</v>
      </c>
      <c r="PDL2" s="2">
        <f>COUNTIF(PDL11:PDL87,"Adjudicación Directa")</f>
        <v>0</v>
      </c>
      <c r="PDM2" s="2">
        <f>COUNTIF(PDM11:PDM87,"Adjudicación Directa")</f>
        <v>0</v>
      </c>
      <c r="PDN2" s="2">
        <f>COUNTIF(PDN11:PDN87,"Adjudicación Directa")</f>
        <v>0</v>
      </c>
      <c r="PDO2" s="2">
        <f>COUNTIF(PDO11:PDO87,"Adjudicación Directa")</f>
        <v>0</v>
      </c>
      <c r="PDP2" s="2">
        <f>COUNTIF(PDP11:PDP87,"Adjudicación Directa")</f>
        <v>0</v>
      </c>
      <c r="PDQ2" s="2">
        <f>COUNTIF(PDQ11:PDQ87,"Adjudicación Directa")</f>
        <v>0</v>
      </c>
      <c r="PDR2" s="2">
        <f>COUNTIF(PDR11:PDR87,"Adjudicación Directa")</f>
        <v>0</v>
      </c>
      <c r="PDS2" s="2">
        <f>COUNTIF(PDS11:PDS87,"Adjudicación Directa")</f>
        <v>0</v>
      </c>
      <c r="PDT2" s="2">
        <f>COUNTIF(PDT11:PDT87,"Adjudicación Directa")</f>
        <v>0</v>
      </c>
      <c r="PDU2" s="2">
        <f>COUNTIF(PDU11:PDU87,"Adjudicación Directa")</f>
        <v>0</v>
      </c>
      <c r="PDV2" s="2">
        <f>COUNTIF(PDV11:PDV87,"Adjudicación Directa")</f>
        <v>0</v>
      </c>
      <c r="PDW2" s="2">
        <f>COUNTIF(PDW11:PDW87,"Adjudicación Directa")</f>
        <v>0</v>
      </c>
      <c r="PDX2" s="2">
        <f>COUNTIF(PDX11:PDX87,"Adjudicación Directa")</f>
        <v>0</v>
      </c>
      <c r="PDY2" s="2">
        <f>COUNTIF(PDY11:PDY87,"Adjudicación Directa")</f>
        <v>0</v>
      </c>
      <c r="PDZ2" s="2">
        <f>COUNTIF(PDZ11:PDZ87,"Adjudicación Directa")</f>
        <v>0</v>
      </c>
      <c r="PEA2" s="2">
        <f>COUNTIF(PEA11:PEA87,"Adjudicación Directa")</f>
        <v>0</v>
      </c>
      <c r="PEB2" s="2">
        <f>COUNTIF(PEB11:PEB87,"Adjudicación Directa")</f>
        <v>0</v>
      </c>
      <c r="PEC2" s="2">
        <f>COUNTIF(PEC11:PEC87,"Adjudicación Directa")</f>
        <v>0</v>
      </c>
      <c r="PED2" s="2">
        <f>COUNTIF(PED11:PED87,"Adjudicación Directa")</f>
        <v>0</v>
      </c>
      <c r="PEE2" s="2">
        <f>COUNTIF(PEE11:PEE87,"Adjudicación Directa")</f>
        <v>0</v>
      </c>
      <c r="PEF2" s="2">
        <f>COUNTIF(PEF11:PEF87,"Adjudicación Directa")</f>
        <v>0</v>
      </c>
      <c r="PEG2" s="2">
        <f>COUNTIF(PEG11:PEG87,"Adjudicación Directa")</f>
        <v>0</v>
      </c>
      <c r="PEH2" s="2">
        <f>COUNTIF(PEH11:PEH87,"Adjudicación Directa")</f>
        <v>0</v>
      </c>
      <c r="PEI2" s="2">
        <f>COUNTIF(PEI11:PEI87,"Adjudicación Directa")</f>
        <v>0</v>
      </c>
      <c r="PEJ2" s="2">
        <f>COUNTIF(PEJ11:PEJ87,"Adjudicación Directa")</f>
        <v>0</v>
      </c>
      <c r="PEK2" s="2">
        <f>COUNTIF(PEK11:PEK87,"Adjudicación Directa")</f>
        <v>0</v>
      </c>
      <c r="PEL2" s="2">
        <f>COUNTIF(PEL11:PEL87,"Adjudicación Directa")</f>
        <v>0</v>
      </c>
      <c r="PEM2" s="2">
        <f>COUNTIF(PEM11:PEM87,"Adjudicación Directa")</f>
        <v>0</v>
      </c>
      <c r="PEN2" s="2">
        <f>COUNTIF(PEN11:PEN87,"Adjudicación Directa")</f>
        <v>0</v>
      </c>
      <c r="PEO2" s="2">
        <f>COUNTIF(PEO11:PEO87,"Adjudicación Directa")</f>
        <v>0</v>
      </c>
      <c r="PEP2" s="2">
        <f>COUNTIF(PEP11:PEP87,"Adjudicación Directa")</f>
        <v>0</v>
      </c>
      <c r="PEQ2" s="2">
        <f>COUNTIF(PEQ11:PEQ87,"Adjudicación Directa")</f>
        <v>0</v>
      </c>
      <c r="PER2" s="2">
        <f>COUNTIF(PER11:PER87,"Adjudicación Directa")</f>
        <v>0</v>
      </c>
      <c r="PES2" s="2">
        <f>COUNTIF(PES11:PES87,"Adjudicación Directa")</f>
        <v>0</v>
      </c>
      <c r="PET2" s="2">
        <f>COUNTIF(PET11:PET87,"Adjudicación Directa")</f>
        <v>0</v>
      </c>
      <c r="PEU2" s="2">
        <f>COUNTIF(PEU11:PEU87,"Adjudicación Directa")</f>
        <v>0</v>
      </c>
      <c r="PEV2" s="2">
        <f>COUNTIF(PEV11:PEV87,"Adjudicación Directa")</f>
        <v>0</v>
      </c>
      <c r="PEW2" s="2">
        <f>COUNTIF(PEW11:PEW87,"Adjudicación Directa")</f>
        <v>0</v>
      </c>
      <c r="PEX2" s="2">
        <f>COUNTIF(PEX11:PEX87,"Adjudicación Directa")</f>
        <v>0</v>
      </c>
      <c r="PEY2" s="2">
        <f>COUNTIF(PEY11:PEY87,"Adjudicación Directa")</f>
        <v>0</v>
      </c>
      <c r="PEZ2" s="2">
        <f>COUNTIF(PEZ11:PEZ87,"Adjudicación Directa")</f>
        <v>0</v>
      </c>
      <c r="PFA2" s="2">
        <f>COUNTIF(PFA11:PFA87,"Adjudicación Directa")</f>
        <v>0</v>
      </c>
      <c r="PFB2" s="2">
        <f>COUNTIF(PFB11:PFB87,"Adjudicación Directa")</f>
        <v>0</v>
      </c>
      <c r="PFC2" s="2">
        <f>COUNTIF(PFC11:PFC87,"Adjudicación Directa")</f>
        <v>0</v>
      </c>
      <c r="PFD2" s="2">
        <f>COUNTIF(PFD11:PFD87,"Adjudicación Directa")</f>
        <v>0</v>
      </c>
      <c r="PFE2" s="2">
        <f>COUNTIF(PFE11:PFE87,"Adjudicación Directa")</f>
        <v>0</v>
      </c>
      <c r="PFF2" s="2">
        <f>COUNTIF(PFF11:PFF87,"Adjudicación Directa")</f>
        <v>0</v>
      </c>
      <c r="PFG2" s="2">
        <f>COUNTIF(PFG11:PFG87,"Adjudicación Directa")</f>
        <v>0</v>
      </c>
      <c r="PFH2" s="2">
        <f>COUNTIF(PFH11:PFH87,"Adjudicación Directa")</f>
        <v>0</v>
      </c>
      <c r="PFI2" s="2">
        <f>COUNTIF(PFI11:PFI87,"Adjudicación Directa")</f>
        <v>0</v>
      </c>
      <c r="PFJ2" s="2">
        <f>COUNTIF(PFJ11:PFJ87,"Adjudicación Directa")</f>
        <v>0</v>
      </c>
      <c r="PFK2" s="2">
        <f>COUNTIF(PFK11:PFK87,"Adjudicación Directa")</f>
        <v>0</v>
      </c>
      <c r="PFL2" s="2">
        <f>COUNTIF(PFL11:PFL87,"Adjudicación Directa")</f>
        <v>0</v>
      </c>
      <c r="PFM2" s="2">
        <f>COUNTIF(PFM11:PFM87,"Adjudicación Directa")</f>
        <v>0</v>
      </c>
      <c r="PFN2" s="2">
        <f>COUNTIF(PFN11:PFN87,"Adjudicación Directa")</f>
        <v>0</v>
      </c>
      <c r="PFO2" s="2">
        <f>COUNTIF(PFO11:PFO87,"Adjudicación Directa")</f>
        <v>0</v>
      </c>
      <c r="PFP2" s="2">
        <f>COUNTIF(PFP11:PFP87,"Adjudicación Directa")</f>
        <v>0</v>
      </c>
      <c r="PFQ2" s="2">
        <f>COUNTIF(PFQ11:PFQ87,"Adjudicación Directa")</f>
        <v>0</v>
      </c>
      <c r="PFR2" s="2">
        <f>COUNTIF(PFR11:PFR87,"Adjudicación Directa")</f>
        <v>0</v>
      </c>
      <c r="PFS2" s="2">
        <f>COUNTIF(PFS11:PFS87,"Adjudicación Directa")</f>
        <v>0</v>
      </c>
      <c r="PFT2" s="2">
        <f>COUNTIF(PFT11:PFT87,"Adjudicación Directa")</f>
        <v>0</v>
      </c>
      <c r="PFU2" s="2">
        <f>COUNTIF(PFU11:PFU87,"Adjudicación Directa")</f>
        <v>0</v>
      </c>
      <c r="PFV2" s="2">
        <f>COUNTIF(PFV11:PFV87,"Adjudicación Directa")</f>
        <v>0</v>
      </c>
      <c r="PFW2" s="2">
        <f>COUNTIF(PFW11:PFW87,"Adjudicación Directa")</f>
        <v>0</v>
      </c>
      <c r="PFX2" s="2">
        <f>COUNTIF(PFX11:PFX87,"Adjudicación Directa")</f>
        <v>0</v>
      </c>
      <c r="PFY2" s="2">
        <f>COUNTIF(PFY11:PFY87,"Adjudicación Directa")</f>
        <v>0</v>
      </c>
      <c r="PFZ2" s="2">
        <f>COUNTIF(PFZ11:PFZ87,"Adjudicación Directa")</f>
        <v>0</v>
      </c>
      <c r="PGA2" s="2">
        <f>COUNTIF(PGA11:PGA87,"Adjudicación Directa")</f>
        <v>0</v>
      </c>
      <c r="PGB2" s="2">
        <f>COUNTIF(PGB11:PGB87,"Adjudicación Directa")</f>
        <v>0</v>
      </c>
      <c r="PGC2" s="2">
        <f>COUNTIF(PGC11:PGC87,"Adjudicación Directa")</f>
        <v>0</v>
      </c>
      <c r="PGD2" s="2">
        <f>COUNTIF(PGD11:PGD87,"Adjudicación Directa")</f>
        <v>0</v>
      </c>
      <c r="PGE2" s="2">
        <f>COUNTIF(PGE11:PGE87,"Adjudicación Directa")</f>
        <v>0</v>
      </c>
      <c r="PGF2" s="2">
        <f>COUNTIF(PGF11:PGF87,"Adjudicación Directa")</f>
        <v>0</v>
      </c>
      <c r="PGG2" s="2">
        <f>COUNTIF(PGG11:PGG87,"Adjudicación Directa")</f>
        <v>0</v>
      </c>
      <c r="PGH2" s="2">
        <f>COUNTIF(PGH11:PGH87,"Adjudicación Directa")</f>
        <v>0</v>
      </c>
      <c r="PGI2" s="2">
        <f>COUNTIF(PGI11:PGI87,"Adjudicación Directa")</f>
        <v>0</v>
      </c>
      <c r="PGJ2" s="2">
        <f>COUNTIF(PGJ11:PGJ87,"Adjudicación Directa")</f>
        <v>0</v>
      </c>
      <c r="PGK2" s="2">
        <f>COUNTIF(PGK11:PGK87,"Adjudicación Directa")</f>
        <v>0</v>
      </c>
      <c r="PGL2" s="2">
        <f>COUNTIF(PGL11:PGL87,"Adjudicación Directa")</f>
        <v>0</v>
      </c>
      <c r="PGM2" s="2">
        <f>COUNTIF(PGM11:PGM87,"Adjudicación Directa")</f>
        <v>0</v>
      </c>
      <c r="PGN2" s="2">
        <f>COUNTIF(PGN11:PGN87,"Adjudicación Directa")</f>
        <v>0</v>
      </c>
      <c r="PGO2" s="2">
        <f>COUNTIF(PGO11:PGO87,"Adjudicación Directa")</f>
        <v>0</v>
      </c>
      <c r="PGP2" s="2">
        <f>COUNTIF(PGP11:PGP87,"Adjudicación Directa")</f>
        <v>0</v>
      </c>
      <c r="PGQ2" s="2">
        <f>COUNTIF(PGQ11:PGQ87,"Adjudicación Directa")</f>
        <v>0</v>
      </c>
      <c r="PGR2" s="2">
        <f>COUNTIF(PGR11:PGR87,"Adjudicación Directa")</f>
        <v>0</v>
      </c>
      <c r="PGS2" s="2">
        <f>COUNTIF(PGS11:PGS87,"Adjudicación Directa")</f>
        <v>0</v>
      </c>
      <c r="PGT2" s="2">
        <f>COUNTIF(PGT11:PGT87,"Adjudicación Directa")</f>
        <v>0</v>
      </c>
      <c r="PGU2" s="2">
        <f>COUNTIF(PGU11:PGU87,"Adjudicación Directa")</f>
        <v>0</v>
      </c>
      <c r="PGV2" s="2">
        <f>COUNTIF(PGV11:PGV87,"Adjudicación Directa")</f>
        <v>0</v>
      </c>
      <c r="PGW2" s="2">
        <f>COUNTIF(PGW11:PGW87,"Adjudicación Directa")</f>
        <v>0</v>
      </c>
      <c r="PGX2" s="2">
        <f>COUNTIF(PGX11:PGX87,"Adjudicación Directa")</f>
        <v>0</v>
      </c>
      <c r="PGY2" s="2">
        <f>COUNTIF(PGY11:PGY87,"Adjudicación Directa")</f>
        <v>0</v>
      </c>
      <c r="PGZ2" s="2">
        <f>COUNTIF(PGZ11:PGZ87,"Adjudicación Directa")</f>
        <v>0</v>
      </c>
      <c r="PHA2" s="2">
        <f>COUNTIF(PHA11:PHA87,"Adjudicación Directa")</f>
        <v>0</v>
      </c>
      <c r="PHB2" s="2">
        <f>COUNTIF(PHB11:PHB87,"Adjudicación Directa")</f>
        <v>0</v>
      </c>
      <c r="PHC2" s="2">
        <f>COUNTIF(PHC11:PHC87,"Adjudicación Directa")</f>
        <v>0</v>
      </c>
      <c r="PHD2" s="2">
        <f>COUNTIF(PHD11:PHD87,"Adjudicación Directa")</f>
        <v>0</v>
      </c>
      <c r="PHE2" s="2">
        <f>COUNTIF(PHE11:PHE87,"Adjudicación Directa")</f>
        <v>0</v>
      </c>
      <c r="PHF2" s="2">
        <f>COUNTIF(PHF11:PHF87,"Adjudicación Directa")</f>
        <v>0</v>
      </c>
      <c r="PHG2" s="2">
        <f>COUNTIF(PHG11:PHG87,"Adjudicación Directa")</f>
        <v>0</v>
      </c>
      <c r="PHH2" s="2">
        <f>COUNTIF(PHH11:PHH87,"Adjudicación Directa")</f>
        <v>0</v>
      </c>
      <c r="PHI2" s="2">
        <f>COUNTIF(PHI11:PHI87,"Adjudicación Directa")</f>
        <v>0</v>
      </c>
      <c r="PHJ2" s="2">
        <f>COUNTIF(PHJ11:PHJ87,"Adjudicación Directa")</f>
        <v>0</v>
      </c>
      <c r="PHK2" s="2">
        <f>COUNTIF(PHK11:PHK87,"Adjudicación Directa")</f>
        <v>0</v>
      </c>
      <c r="PHL2" s="2">
        <f>COUNTIF(PHL11:PHL87,"Adjudicación Directa")</f>
        <v>0</v>
      </c>
      <c r="PHM2" s="2">
        <f>COUNTIF(PHM11:PHM87,"Adjudicación Directa")</f>
        <v>0</v>
      </c>
      <c r="PHN2" s="2">
        <f>COUNTIF(PHN11:PHN87,"Adjudicación Directa")</f>
        <v>0</v>
      </c>
      <c r="PHO2" s="2">
        <f>COUNTIF(PHO11:PHO87,"Adjudicación Directa")</f>
        <v>0</v>
      </c>
      <c r="PHP2" s="2">
        <f>COUNTIF(PHP11:PHP87,"Adjudicación Directa")</f>
        <v>0</v>
      </c>
      <c r="PHQ2" s="2">
        <f>COUNTIF(PHQ11:PHQ87,"Adjudicación Directa")</f>
        <v>0</v>
      </c>
      <c r="PHR2" s="2">
        <f>COUNTIF(PHR11:PHR87,"Adjudicación Directa")</f>
        <v>0</v>
      </c>
      <c r="PHS2" s="2">
        <f>COUNTIF(PHS11:PHS87,"Adjudicación Directa")</f>
        <v>0</v>
      </c>
      <c r="PHT2" s="2">
        <f>COUNTIF(PHT11:PHT87,"Adjudicación Directa")</f>
        <v>0</v>
      </c>
      <c r="PHU2" s="2">
        <f>COUNTIF(PHU11:PHU87,"Adjudicación Directa")</f>
        <v>0</v>
      </c>
      <c r="PHV2" s="2">
        <f>COUNTIF(PHV11:PHV87,"Adjudicación Directa")</f>
        <v>0</v>
      </c>
      <c r="PHW2" s="2">
        <f>COUNTIF(PHW11:PHW87,"Adjudicación Directa")</f>
        <v>0</v>
      </c>
      <c r="PHX2" s="2">
        <f>COUNTIF(PHX11:PHX87,"Adjudicación Directa")</f>
        <v>0</v>
      </c>
      <c r="PHY2" s="2">
        <f>COUNTIF(PHY11:PHY87,"Adjudicación Directa")</f>
        <v>0</v>
      </c>
      <c r="PHZ2" s="2">
        <f>COUNTIF(PHZ11:PHZ87,"Adjudicación Directa")</f>
        <v>0</v>
      </c>
      <c r="PIA2" s="2">
        <f>COUNTIF(PIA11:PIA87,"Adjudicación Directa")</f>
        <v>0</v>
      </c>
      <c r="PIB2" s="2">
        <f>COUNTIF(PIB11:PIB87,"Adjudicación Directa")</f>
        <v>0</v>
      </c>
      <c r="PIC2" s="2">
        <f>COUNTIF(PIC11:PIC87,"Adjudicación Directa")</f>
        <v>0</v>
      </c>
      <c r="PID2" s="2">
        <f>COUNTIF(PID11:PID87,"Adjudicación Directa")</f>
        <v>0</v>
      </c>
      <c r="PIE2" s="2">
        <f>COUNTIF(PIE11:PIE87,"Adjudicación Directa")</f>
        <v>0</v>
      </c>
      <c r="PIF2" s="2">
        <f>COUNTIF(PIF11:PIF87,"Adjudicación Directa")</f>
        <v>0</v>
      </c>
      <c r="PIG2" s="2">
        <f>COUNTIF(PIG11:PIG87,"Adjudicación Directa")</f>
        <v>0</v>
      </c>
      <c r="PIH2" s="2">
        <f>COUNTIF(PIH11:PIH87,"Adjudicación Directa")</f>
        <v>0</v>
      </c>
      <c r="PII2" s="2">
        <f>COUNTIF(PII11:PII87,"Adjudicación Directa")</f>
        <v>0</v>
      </c>
      <c r="PIJ2" s="2">
        <f>COUNTIF(PIJ11:PIJ87,"Adjudicación Directa")</f>
        <v>0</v>
      </c>
      <c r="PIK2" s="2">
        <f>COUNTIF(PIK11:PIK87,"Adjudicación Directa")</f>
        <v>0</v>
      </c>
      <c r="PIL2" s="2">
        <f>COUNTIF(PIL11:PIL87,"Adjudicación Directa")</f>
        <v>0</v>
      </c>
      <c r="PIM2" s="2">
        <f>COUNTIF(PIM11:PIM87,"Adjudicación Directa")</f>
        <v>0</v>
      </c>
      <c r="PIN2" s="2">
        <f>COUNTIF(PIN11:PIN87,"Adjudicación Directa")</f>
        <v>0</v>
      </c>
      <c r="PIO2" s="2">
        <f>COUNTIF(PIO11:PIO87,"Adjudicación Directa")</f>
        <v>0</v>
      </c>
      <c r="PIP2" s="2">
        <f>COUNTIF(PIP11:PIP87,"Adjudicación Directa")</f>
        <v>0</v>
      </c>
      <c r="PIQ2" s="2">
        <f>COUNTIF(PIQ11:PIQ87,"Adjudicación Directa")</f>
        <v>0</v>
      </c>
      <c r="PIR2" s="2">
        <f>COUNTIF(PIR11:PIR87,"Adjudicación Directa")</f>
        <v>0</v>
      </c>
      <c r="PIS2" s="2">
        <f>COUNTIF(PIS11:PIS87,"Adjudicación Directa")</f>
        <v>0</v>
      </c>
      <c r="PIT2" s="2">
        <f>COUNTIF(PIT11:PIT87,"Adjudicación Directa")</f>
        <v>0</v>
      </c>
      <c r="PIU2" s="2">
        <f>COUNTIF(PIU11:PIU87,"Adjudicación Directa")</f>
        <v>0</v>
      </c>
      <c r="PIV2" s="2">
        <f>COUNTIF(PIV11:PIV87,"Adjudicación Directa")</f>
        <v>0</v>
      </c>
      <c r="PIW2" s="2">
        <f>COUNTIF(PIW11:PIW87,"Adjudicación Directa")</f>
        <v>0</v>
      </c>
      <c r="PIX2" s="2">
        <f>COUNTIF(PIX11:PIX87,"Adjudicación Directa")</f>
        <v>0</v>
      </c>
      <c r="PIY2" s="2">
        <f>COUNTIF(PIY11:PIY87,"Adjudicación Directa")</f>
        <v>0</v>
      </c>
      <c r="PIZ2" s="2">
        <f>COUNTIF(PIZ11:PIZ87,"Adjudicación Directa")</f>
        <v>0</v>
      </c>
      <c r="PJA2" s="2">
        <f>COUNTIF(PJA11:PJA87,"Adjudicación Directa")</f>
        <v>0</v>
      </c>
      <c r="PJB2" s="2">
        <f>COUNTIF(PJB11:PJB87,"Adjudicación Directa")</f>
        <v>0</v>
      </c>
      <c r="PJC2" s="2">
        <f>COUNTIF(PJC11:PJC87,"Adjudicación Directa")</f>
        <v>0</v>
      </c>
      <c r="PJD2" s="2">
        <f>COUNTIF(PJD11:PJD87,"Adjudicación Directa")</f>
        <v>0</v>
      </c>
      <c r="PJE2" s="2">
        <f>COUNTIF(PJE11:PJE87,"Adjudicación Directa")</f>
        <v>0</v>
      </c>
      <c r="PJF2" s="2">
        <f>COUNTIF(PJF11:PJF87,"Adjudicación Directa")</f>
        <v>0</v>
      </c>
      <c r="PJG2" s="2">
        <f>COUNTIF(PJG11:PJG87,"Adjudicación Directa")</f>
        <v>0</v>
      </c>
      <c r="PJH2" s="2">
        <f>COUNTIF(PJH11:PJH87,"Adjudicación Directa")</f>
        <v>0</v>
      </c>
      <c r="PJI2" s="2">
        <f>COUNTIF(PJI11:PJI87,"Adjudicación Directa")</f>
        <v>0</v>
      </c>
      <c r="PJJ2" s="2">
        <f>COUNTIF(PJJ11:PJJ87,"Adjudicación Directa")</f>
        <v>0</v>
      </c>
      <c r="PJK2" s="2">
        <f>COUNTIF(PJK11:PJK87,"Adjudicación Directa")</f>
        <v>0</v>
      </c>
      <c r="PJL2" s="2">
        <f>COUNTIF(PJL11:PJL87,"Adjudicación Directa")</f>
        <v>0</v>
      </c>
      <c r="PJM2" s="2">
        <f>COUNTIF(PJM11:PJM87,"Adjudicación Directa")</f>
        <v>0</v>
      </c>
      <c r="PJN2" s="2">
        <f>COUNTIF(PJN11:PJN87,"Adjudicación Directa")</f>
        <v>0</v>
      </c>
      <c r="PJO2" s="2">
        <f>COUNTIF(PJO11:PJO87,"Adjudicación Directa")</f>
        <v>0</v>
      </c>
      <c r="PJP2" s="2">
        <f>COUNTIF(PJP11:PJP87,"Adjudicación Directa")</f>
        <v>0</v>
      </c>
      <c r="PJQ2" s="2">
        <f>COUNTIF(PJQ11:PJQ87,"Adjudicación Directa")</f>
        <v>0</v>
      </c>
      <c r="PJR2" s="2">
        <f>COUNTIF(PJR11:PJR87,"Adjudicación Directa")</f>
        <v>0</v>
      </c>
      <c r="PJS2" s="2">
        <f>COUNTIF(PJS11:PJS87,"Adjudicación Directa")</f>
        <v>0</v>
      </c>
      <c r="PJT2" s="2">
        <f>COUNTIF(PJT11:PJT87,"Adjudicación Directa")</f>
        <v>0</v>
      </c>
      <c r="PJU2" s="2">
        <f>COUNTIF(PJU11:PJU87,"Adjudicación Directa")</f>
        <v>0</v>
      </c>
      <c r="PJV2" s="2">
        <f>COUNTIF(PJV11:PJV87,"Adjudicación Directa")</f>
        <v>0</v>
      </c>
      <c r="PJW2" s="2">
        <f>COUNTIF(PJW11:PJW87,"Adjudicación Directa")</f>
        <v>0</v>
      </c>
      <c r="PJX2" s="2">
        <f>COUNTIF(PJX11:PJX87,"Adjudicación Directa")</f>
        <v>0</v>
      </c>
      <c r="PJY2" s="2">
        <f>COUNTIF(PJY11:PJY87,"Adjudicación Directa")</f>
        <v>0</v>
      </c>
      <c r="PJZ2" s="2">
        <f>COUNTIF(PJZ11:PJZ87,"Adjudicación Directa")</f>
        <v>0</v>
      </c>
      <c r="PKA2" s="2">
        <f>COUNTIF(PKA11:PKA87,"Adjudicación Directa")</f>
        <v>0</v>
      </c>
      <c r="PKB2" s="2">
        <f>COUNTIF(PKB11:PKB87,"Adjudicación Directa")</f>
        <v>0</v>
      </c>
      <c r="PKC2" s="2">
        <f>COUNTIF(PKC11:PKC87,"Adjudicación Directa")</f>
        <v>0</v>
      </c>
      <c r="PKD2" s="2">
        <f>COUNTIF(PKD11:PKD87,"Adjudicación Directa")</f>
        <v>0</v>
      </c>
      <c r="PKE2" s="2">
        <f>COUNTIF(PKE11:PKE87,"Adjudicación Directa")</f>
        <v>0</v>
      </c>
      <c r="PKF2" s="2">
        <f>COUNTIF(PKF11:PKF87,"Adjudicación Directa")</f>
        <v>0</v>
      </c>
      <c r="PKG2" s="2">
        <f>COUNTIF(PKG11:PKG87,"Adjudicación Directa")</f>
        <v>0</v>
      </c>
      <c r="PKH2" s="2">
        <f>COUNTIF(PKH11:PKH87,"Adjudicación Directa")</f>
        <v>0</v>
      </c>
      <c r="PKI2" s="2">
        <f>COUNTIF(PKI11:PKI87,"Adjudicación Directa")</f>
        <v>0</v>
      </c>
      <c r="PKJ2" s="2">
        <f>COUNTIF(PKJ11:PKJ87,"Adjudicación Directa")</f>
        <v>0</v>
      </c>
      <c r="PKK2" s="2">
        <f>COUNTIF(PKK11:PKK87,"Adjudicación Directa")</f>
        <v>0</v>
      </c>
      <c r="PKL2" s="2">
        <f>COUNTIF(PKL11:PKL87,"Adjudicación Directa")</f>
        <v>0</v>
      </c>
      <c r="PKM2" s="2">
        <f>COUNTIF(PKM11:PKM87,"Adjudicación Directa")</f>
        <v>0</v>
      </c>
      <c r="PKN2" s="2">
        <f>COUNTIF(PKN11:PKN87,"Adjudicación Directa")</f>
        <v>0</v>
      </c>
      <c r="PKO2" s="2">
        <f>COUNTIF(PKO11:PKO87,"Adjudicación Directa")</f>
        <v>0</v>
      </c>
      <c r="PKP2" s="2">
        <f>COUNTIF(PKP11:PKP87,"Adjudicación Directa")</f>
        <v>0</v>
      </c>
      <c r="PKQ2" s="2">
        <f>COUNTIF(PKQ11:PKQ87,"Adjudicación Directa")</f>
        <v>0</v>
      </c>
      <c r="PKR2" s="2">
        <f>COUNTIF(PKR11:PKR87,"Adjudicación Directa")</f>
        <v>0</v>
      </c>
      <c r="PKS2" s="2">
        <f>COUNTIF(PKS11:PKS87,"Adjudicación Directa")</f>
        <v>0</v>
      </c>
      <c r="PKT2" s="2">
        <f>COUNTIF(PKT11:PKT87,"Adjudicación Directa")</f>
        <v>0</v>
      </c>
      <c r="PKU2" s="2">
        <f>COUNTIF(PKU11:PKU87,"Adjudicación Directa")</f>
        <v>0</v>
      </c>
      <c r="PKV2" s="2">
        <f>COUNTIF(PKV11:PKV87,"Adjudicación Directa")</f>
        <v>0</v>
      </c>
      <c r="PKW2" s="2">
        <f>COUNTIF(PKW11:PKW87,"Adjudicación Directa")</f>
        <v>0</v>
      </c>
      <c r="PKX2" s="2">
        <f>COUNTIF(PKX11:PKX87,"Adjudicación Directa")</f>
        <v>0</v>
      </c>
      <c r="PKY2" s="2">
        <f>COUNTIF(PKY11:PKY87,"Adjudicación Directa")</f>
        <v>0</v>
      </c>
      <c r="PKZ2" s="2">
        <f>COUNTIF(PKZ11:PKZ87,"Adjudicación Directa")</f>
        <v>0</v>
      </c>
      <c r="PLA2" s="2">
        <f>COUNTIF(PLA11:PLA87,"Adjudicación Directa")</f>
        <v>0</v>
      </c>
      <c r="PLB2" s="2">
        <f>COUNTIF(PLB11:PLB87,"Adjudicación Directa")</f>
        <v>0</v>
      </c>
      <c r="PLC2" s="2">
        <f>COUNTIF(PLC11:PLC87,"Adjudicación Directa")</f>
        <v>0</v>
      </c>
      <c r="PLD2" s="2">
        <f>COUNTIF(PLD11:PLD87,"Adjudicación Directa")</f>
        <v>0</v>
      </c>
      <c r="PLE2" s="2">
        <f>COUNTIF(PLE11:PLE87,"Adjudicación Directa")</f>
        <v>0</v>
      </c>
      <c r="PLF2" s="2">
        <f>COUNTIF(PLF11:PLF87,"Adjudicación Directa")</f>
        <v>0</v>
      </c>
      <c r="PLG2" s="2">
        <f>COUNTIF(PLG11:PLG87,"Adjudicación Directa")</f>
        <v>0</v>
      </c>
      <c r="PLH2" s="2">
        <f>COUNTIF(PLH11:PLH87,"Adjudicación Directa")</f>
        <v>0</v>
      </c>
      <c r="PLI2" s="2">
        <f>COUNTIF(PLI11:PLI87,"Adjudicación Directa")</f>
        <v>0</v>
      </c>
      <c r="PLJ2" s="2">
        <f>COUNTIF(PLJ11:PLJ87,"Adjudicación Directa")</f>
        <v>0</v>
      </c>
      <c r="PLK2" s="2">
        <f>COUNTIF(PLK11:PLK87,"Adjudicación Directa")</f>
        <v>0</v>
      </c>
      <c r="PLL2" s="2">
        <f>COUNTIF(PLL11:PLL87,"Adjudicación Directa")</f>
        <v>0</v>
      </c>
      <c r="PLM2" s="2">
        <f>COUNTIF(PLM11:PLM87,"Adjudicación Directa")</f>
        <v>0</v>
      </c>
      <c r="PLN2" s="2">
        <f>COUNTIF(PLN11:PLN87,"Adjudicación Directa")</f>
        <v>0</v>
      </c>
      <c r="PLO2" s="2">
        <f>COUNTIF(PLO11:PLO87,"Adjudicación Directa")</f>
        <v>0</v>
      </c>
      <c r="PLP2" s="2">
        <f>COUNTIF(PLP11:PLP87,"Adjudicación Directa")</f>
        <v>0</v>
      </c>
      <c r="PLQ2" s="2">
        <f>COUNTIF(PLQ11:PLQ87,"Adjudicación Directa")</f>
        <v>0</v>
      </c>
      <c r="PLR2" s="2">
        <f>COUNTIF(PLR11:PLR87,"Adjudicación Directa")</f>
        <v>0</v>
      </c>
      <c r="PLS2" s="2">
        <f>COUNTIF(PLS11:PLS87,"Adjudicación Directa")</f>
        <v>0</v>
      </c>
      <c r="PLT2" s="2">
        <f>COUNTIF(PLT11:PLT87,"Adjudicación Directa")</f>
        <v>0</v>
      </c>
      <c r="PLU2" s="2">
        <f>COUNTIF(PLU11:PLU87,"Adjudicación Directa")</f>
        <v>0</v>
      </c>
      <c r="PLV2" s="2">
        <f>COUNTIF(PLV11:PLV87,"Adjudicación Directa")</f>
        <v>0</v>
      </c>
      <c r="PLW2" s="2">
        <f>COUNTIF(PLW11:PLW87,"Adjudicación Directa")</f>
        <v>0</v>
      </c>
      <c r="PLX2" s="2">
        <f>COUNTIF(PLX11:PLX87,"Adjudicación Directa")</f>
        <v>0</v>
      </c>
      <c r="PLY2" s="2">
        <f>COUNTIF(PLY11:PLY87,"Adjudicación Directa")</f>
        <v>0</v>
      </c>
      <c r="PLZ2" s="2">
        <f>COUNTIF(PLZ11:PLZ87,"Adjudicación Directa")</f>
        <v>0</v>
      </c>
      <c r="PMA2" s="2">
        <f>COUNTIF(PMA11:PMA87,"Adjudicación Directa")</f>
        <v>0</v>
      </c>
      <c r="PMB2" s="2">
        <f>COUNTIF(PMB11:PMB87,"Adjudicación Directa")</f>
        <v>0</v>
      </c>
      <c r="PMC2" s="2">
        <f>COUNTIF(PMC11:PMC87,"Adjudicación Directa")</f>
        <v>0</v>
      </c>
      <c r="PMD2" s="2">
        <f>COUNTIF(PMD11:PMD87,"Adjudicación Directa")</f>
        <v>0</v>
      </c>
      <c r="PME2" s="2">
        <f>COUNTIF(PME11:PME87,"Adjudicación Directa")</f>
        <v>0</v>
      </c>
      <c r="PMF2" s="2">
        <f>COUNTIF(PMF11:PMF87,"Adjudicación Directa")</f>
        <v>0</v>
      </c>
      <c r="PMG2" s="2">
        <f>COUNTIF(PMG11:PMG87,"Adjudicación Directa")</f>
        <v>0</v>
      </c>
      <c r="PMH2" s="2">
        <f>COUNTIF(PMH11:PMH87,"Adjudicación Directa")</f>
        <v>0</v>
      </c>
      <c r="PMI2" s="2">
        <f>COUNTIF(PMI11:PMI87,"Adjudicación Directa")</f>
        <v>0</v>
      </c>
      <c r="PMJ2" s="2">
        <f>COUNTIF(PMJ11:PMJ87,"Adjudicación Directa")</f>
        <v>0</v>
      </c>
      <c r="PMK2" s="2">
        <f>COUNTIF(PMK11:PMK87,"Adjudicación Directa")</f>
        <v>0</v>
      </c>
      <c r="PML2" s="2">
        <f>COUNTIF(PML11:PML87,"Adjudicación Directa")</f>
        <v>0</v>
      </c>
      <c r="PMM2" s="2">
        <f>COUNTIF(PMM11:PMM87,"Adjudicación Directa")</f>
        <v>0</v>
      </c>
      <c r="PMN2" s="2">
        <f>COUNTIF(PMN11:PMN87,"Adjudicación Directa")</f>
        <v>0</v>
      </c>
      <c r="PMO2" s="2">
        <f>COUNTIF(PMO11:PMO87,"Adjudicación Directa")</f>
        <v>0</v>
      </c>
      <c r="PMP2" s="2">
        <f>COUNTIF(PMP11:PMP87,"Adjudicación Directa")</f>
        <v>0</v>
      </c>
      <c r="PMQ2" s="2">
        <f>COUNTIF(PMQ11:PMQ87,"Adjudicación Directa")</f>
        <v>0</v>
      </c>
      <c r="PMR2" s="2">
        <f>COUNTIF(PMR11:PMR87,"Adjudicación Directa")</f>
        <v>0</v>
      </c>
      <c r="PMS2" s="2">
        <f>COUNTIF(PMS11:PMS87,"Adjudicación Directa")</f>
        <v>0</v>
      </c>
      <c r="PMT2" s="2">
        <f>COUNTIF(PMT11:PMT87,"Adjudicación Directa")</f>
        <v>0</v>
      </c>
      <c r="PMU2" s="2">
        <f>COUNTIF(PMU11:PMU87,"Adjudicación Directa")</f>
        <v>0</v>
      </c>
      <c r="PMV2" s="2">
        <f>COUNTIF(PMV11:PMV87,"Adjudicación Directa")</f>
        <v>0</v>
      </c>
      <c r="PMW2" s="2">
        <f>COUNTIF(PMW11:PMW87,"Adjudicación Directa")</f>
        <v>0</v>
      </c>
      <c r="PMX2" s="2">
        <f>COUNTIF(PMX11:PMX87,"Adjudicación Directa")</f>
        <v>0</v>
      </c>
      <c r="PMY2" s="2">
        <f>COUNTIF(PMY11:PMY87,"Adjudicación Directa")</f>
        <v>0</v>
      </c>
      <c r="PMZ2" s="2">
        <f>COUNTIF(PMZ11:PMZ87,"Adjudicación Directa")</f>
        <v>0</v>
      </c>
      <c r="PNA2" s="2">
        <f>COUNTIF(PNA11:PNA87,"Adjudicación Directa")</f>
        <v>0</v>
      </c>
      <c r="PNB2" s="2">
        <f>COUNTIF(PNB11:PNB87,"Adjudicación Directa")</f>
        <v>0</v>
      </c>
      <c r="PNC2" s="2">
        <f>COUNTIF(PNC11:PNC87,"Adjudicación Directa")</f>
        <v>0</v>
      </c>
      <c r="PND2" s="2">
        <f>COUNTIF(PND11:PND87,"Adjudicación Directa")</f>
        <v>0</v>
      </c>
      <c r="PNE2" s="2">
        <f>COUNTIF(PNE11:PNE87,"Adjudicación Directa")</f>
        <v>0</v>
      </c>
      <c r="PNF2" s="2">
        <f>COUNTIF(PNF11:PNF87,"Adjudicación Directa")</f>
        <v>0</v>
      </c>
      <c r="PNG2" s="2">
        <f>COUNTIF(PNG11:PNG87,"Adjudicación Directa")</f>
        <v>0</v>
      </c>
      <c r="PNH2" s="2">
        <f>COUNTIF(PNH11:PNH87,"Adjudicación Directa")</f>
        <v>0</v>
      </c>
      <c r="PNI2" s="2">
        <f>COUNTIF(PNI11:PNI87,"Adjudicación Directa")</f>
        <v>0</v>
      </c>
      <c r="PNJ2" s="2">
        <f>COUNTIF(PNJ11:PNJ87,"Adjudicación Directa")</f>
        <v>0</v>
      </c>
      <c r="PNK2" s="2">
        <f>COUNTIF(PNK11:PNK87,"Adjudicación Directa")</f>
        <v>0</v>
      </c>
      <c r="PNL2" s="2">
        <f>COUNTIF(PNL11:PNL87,"Adjudicación Directa")</f>
        <v>0</v>
      </c>
      <c r="PNM2" s="2">
        <f>COUNTIF(PNM11:PNM87,"Adjudicación Directa")</f>
        <v>0</v>
      </c>
      <c r="PNN2" s="2">
        <f>COUNTIF(PNN11:PNN87,"Adjudicación Directa")</f>
        <v>0</v>
      </c>
      <c r="PNO2" s="2">
        <f>COUNTIF(PNO11:PNO87,"Adjudicación Directa")</f>
        <v>0</v>
      </c>
      <c r="PNP2" s="2">
        <f>COUNTIF(PNP11:PNP87,"Adjudicación Directa")</f>
        <v>0</v>
      </c>
      <c r="PNQ2" s="2">
        <f>COUNTIF(PNQ11:PNQ87,"Adjudicación Directa")</f>
        <v>0</v>
      </c>
      <c r="PNR2" s="2">
        <f>COUNTIF(PNR11:PNR87,"Adjudicación Directa")</f>
        <v>0</v>
      </c>
      <c r="PNS2" s="2">
        <f>COUNTIF(PNS11:PNS87,"Adjudicación Directa")</f>
        <v>0</v>
      </c>
      <c r="PNT2" s="2">
        <f>COUNTIF(PNT11:PNT87,"Adjudicación Directa")</f>
        <v>0</v>
      </c>
      <c r="PNU2" s="2">
        <f>COUNTIF(PNU11:PNU87,"Adjudicación Directa")</f>
        <v>0</v>
      </c>
      <c r="PNV2" s="2">
        <f>COUNTIF(PNV11:PNV87,"Adjudicación Directa")</f>
        <v>0</v>
      </c>
      <c r="PNW2" s="2">
        <f>COUNTIF(PNW11:PNW87,"Adjudicación Directa")</f>
        <v>0</v>
      </c>
      <c r="PNX2" s="2">
        <f>COUNTIF(PNX11:PNX87,"Adjudicación Directa")</f>
        <v>0</v>
      </c>
      <c r="PNY2" s="2">
        <f>COUNTIF(PNY11:PNY87,"Adjudicación Directa")</f>
        <v>0</v>
      </c>
      <c r="PNZ2" s="2">
        <f>COUNTIF(PNZ11:PNZ87,"Adjudicación Directa")</f>
        <v>0</v>
      </c>
      <c r="POA2" s="2">
        <f>COUNTIF(POA11:POA87,"Adjudicación Directa")</f>
        <v>0</v>
      </c>
      <c r="POB2" s="2">
        <f>COUNTIF(POB11:POB87,"Adjudicación Directa")</f>
        <v>0</v>
      </c>
      <c r="POC2" s="2">
        <f>COUNTIF(POC11:POC87,"Adjudicación Directa")</f>
        <v>0</v>
      </c>
      <c r="POD2" s="2">
        <f>COUNTIF(POD11:POD87,"Adjudicación Directa")</f>
        <v>0</v>
      </c>
      <c r="POE2" s="2">
        <f>COUNTIF(POE11:POE87,"Adjudicación Directa")</f>
        <v>0</v>
      </c>
      <c r="POF2" s="2">
        <f>COUNTIF(POF11:POF87,"Adjudicación Directa")</f>
        <v>0</v>
      </c>
      <c r="POG2" s="2">
        <f>COUNTIF(POG11:POG87,"Adjudicación Directa")</f>
        <v>0</v>
      </c>
      <c r="POH2" s="2">
        <f>COUNTIF(POH11:POH87,"Adjudicación Directa")</f>
        <v>0</v>
      </c>
      <c r="POI2" s="2">
        <f>COUNTIF(POI11:POI87,"Adjudicación Directa")</f>
        <v>0</v>
      </c>
      <c r="POJ2" s="2">
        <f>COUNTIF(POJ11:POJ87,"Adjudicación Directa")</f>
        <v>0</v>
      </c>
      <c r="POK2" s="2">
        <f>COUNTIF(POK11:POK87,"Adjudicación Directa")</f>
        <v>0</v>
      </c>
      <c r="POL2" s="2">
        <f>COUNTIF(POL11:POL87,"Adjudicación Directa")</f>
        <v>0</v>
      </c>
      <c r="POM2" s="2">
        <f>COUNTIF(POM11:POM87,"Adjudicación Directa")</f>
        <v>0</v>
      </c>
      <c r="PON2" s="2">
        <f>COUNTIF(PON11:PON87,"Adjudicación Directa")</f>
        <v>0</v>
      </c>
      <c r="POO2" s="2">
        <f>COUNTIF(POO11:POO87,"Adjudicación Directa")</f>
        <v>0</v>
      </c>
      <c r="POP2" s="2">
        <f>COUNTIF(POP11:POP87,"Adjudicación Directa")</f>
        <v>0</v>
      </c>
      <c r="POQ2" s="2">
        <f>COUNTIF(POQ11:POQ87,"Adjudicación Directa")</f>
        <v>0</v>
      </c>
      <c r="POR2" s="2">
        <f>COUNTIF(POR11:POR87,"Adjudicación Directa")</f>
        <v>0</v>
      </c>
      <c r="POS2" s="2">
        <f>COUNTIF(POS11:POS87,"Adjudicación Directa")</f>
        <v>0</v>
      </c>
      <c r="POT2" s="2">
        <f>COUNTIF(POT11:POT87,"Adjudicación Directa")</f>
        <v>0</v>
      </c>
      <c r="POU2" s="2">
        <f>COUNTIF(POU11:POU87,"Adjudicación Directa")</f>
        <v>0</v>
      </c>
      <c r="POV2" s="2">
        <f>COUNTIF(POV11:POV87,"Adjudicación Directa")</f>
        <v>0</v>
      </c>
      <c r="POW2" s="2">
        <f>COUNTIF(POW11:POW87,"Adjudicación Directa")</f>
        <v>0</v>
      </c>
      <c r="POX2" s="2">
        <f>COUNTIF(POX11:POX87,"Adjudicación Directa")</f>
        <v>0</v>
      </c>
      <c r="POY2" s="2">
        <f>COUNTIF(POY11:POY87,"Adjudicación Directa")</f>
        <v>0</v>
      </c>
      <c r="POZ2" s="2">
        <f>COUNTIF(POZ11:POZ87,"Adjudicación Directa")</f>
        <v>0</v>
      </c>
      <c r="PPA2" s="2">
        <f>COUNTIF(PPA11:PPA87,"Adjudicación Directa")</f>
        <v>0</v>
      </c>
      <c r="PPB2" s="2">
        <f>COUNTIF(PPB11:PPB87,"Adjudicación Directa")</f>
        <v>0</v>
      </c>
      <c r="PPC2" s="2">
        <f>COUNTIF(PPC11:PPC87,"Adjudicación Directa")</f>
        <v>0</v>
      </c>
      <c r="PPD2" s="2">
        <f>COUNTIF(PPD11:PPD87,"Adjudicación Directa")</f>
        <v>0</v>
      </c>
      <c r="PPE2" s="2">
        <f>COUNTIF(PPE11:PPE87,"Adjudicación Directa")</f>
        <v>0</v>
      </c>
      <c r="PPF2" s="2">
        <f>COUNTIF(PPF11:PPF87,"Adjudicación Directa")</f>
        <v>0</v>
      </c>
      <c r="PPG2" s="2">
        <f>COUNTIF(PPG11:PPG87,"Adjudicación Directa")</f>
        <v>0</v>
      </c>
      <c r="PPH2" s="2">
        <f>COUNTIF(PPH11:PPH87,"Adjudicación Directa")</f>
        <v>0</v>
      </c>
      <c r="PPI2" s="2">
        <f>COUNTIF(PPI11:PPI87,"Adjudicación Directa")</f>
        <v>0</v>
      </c>
      <c r="PPJ2" s="2">
        <f>COUNTIF(PPJ11:PPJ87,"Adjudicación Directa")</f>
        <v>0</v>
      </c>
      <c r="PPK2" s="2">
        <f>COUNTIF(PPK11:PPK87,"Adjudicación Directa")</f>
        <v>0</v>
      </c>
      <c r="PPL2" s="2">
        <f>COUNTIF(PPL11:PPL87,"Adjudicación Directa")</f>
        <v>0</v>
      </c>
      <c r="PPM2" s="2">
        <f>COUNTIF(PPM11:PPM87,"Adjudicación Directa")</f>
        <v>0</v>
      </c>
      <c r="PPN2" s="2">
        <f>COUNTIF(PPN11:PPN87,"Adjudicación Directa")</f>
        <v>0</v>
      </c>
      <c r="PPO2" s="2">
        <f>COUNTIF(PPO11:PPO87,"Adjudicación Directa")</f>
        <v>0</v>
      </c>
      <c r="PPP2" s="2">
        <f>COUNTIF(PPP11:PPP87,"Adjudicación Directa")</f>
        <v>0</v>
      </c>
      <c r="PPQ2" s="2">
        <f>COUNTIF(PPQ11:PPQ87,"Adjudicación Directa")</f>
        <v>0</v>
      </c>
      <c r="PPR2" s="2">
        <f>COUNTIF(PPR11:PPR87,"Adjudicación Directa")</f>
        <v>0</v>
      </c>
      <c r="PPS2" s="2">
        <f>COUNTIF(PPS11:PPS87,"Adjudicación Directa")</f>
        <v>0</v>
      </c>
      <c r="PPT2" s="2">
        <f>COUNTIF(PPT11:PPT87,"Adjudicación Directa")</f>
        <v>0</v>
      </c>
      <c r="PPU2" s="2">
        <f>COUNTIF(PPU11:PPU87,"Adjudicación Directa")</f>
        <v>0</v>
      </c>
      <c r="PPV2" s="2">
        <f>COUNTIF(PPV11:PPV87,"Adjudicación Directa")</f>
        <v>0</v>
      </c>
      <c r="PPW2" s="2">
        <f>COUNTIF(PPW11:PPW87,"Adjudicación Directa")</f>
        <v>0</v>
      </c>
      <c r="PPX2" s="2">
        <f>COUNTIF(PPX11:PPX87,"Adjudicación Directa")</f>
        <v>0</v>
      </c>
      <c r="PPY2" s="2">
        <f>COUNTIF(PPY11:PPY87,"Adjudicación Directa")</f>
        <v>0</v>
      </c>
      <c r="PPZ2" s="2">
        <f>COUNTIF(PPZ11:PPZ87,"Adjudicación Directa")</f>
        <v>0</v>
      </c>
      <c r="PQA2" s="2">
        <f>COUNTIF(PQA11:PQA87,"Adjudicación Directa")</f>
        <v>0</v>
      </c>
      <c r="PQB2" s="2">
        <f>COUNTIF(PQB11:PQB87,"Adjudicación Directa")</f>
        <v>0</v>
      </c>
      <c r="PQC2" s="2">
        <f>COUNTIF(PQC11:PQC87,"Adjudicación Directa")</f>
        <v>0</v>
      </c>
      <c r="PQD2" s="2">
        <f>COUNTIF(PQD11:PQD87,"Adjudicación Directa")</f>
        <v>0</v>
      </c>
      <c r="PQE2" s="2">
        <f>COUNTIF(PQE11:PQE87,"Adjudicación Directa")</f>
        <v>0</v>
      </c>
      <c r="PQF2" s="2">
        <f>COUNTIF(PQF11:PQF87,"Adjudicación Directa")</f>
        <v>0</v>
      </c>
      <c r="PQG2" s="2">
        <f>COUNTIF(PQG11:PQG87,"Adjudicación Directa")</f>
        <v>0</v>
      </c>
      <c r="PQH2" s="2">
        <f>COUNTIF(PQH11:PQH87,"Adjudicación Directa")</f>
        <v>0</v>
      </c>
      <c r="PQI2" s="2">
        <f>COUNTIF(PQI11:PQI87,"Adjudicación Directa")</f>
        <v>0</v>
      </c>
      <c r="PQJ2" s="2">
        <f>COUNTIF(PQJ11:PQJ87,"Adjudicación Directa")</f>
        <v>0</v>
      </c>
      <c r="PQK2" s="2">
        <f>COUNTIF(PQK11:PQK87,"Adjudicación Directa")</f>
        <v>0</v>
      </c>
      <c r="PQL2" s="2">
        <f>COUNTIF(PQL11:PQL87,"Adjudicación Directa")</f>
        <v>0</v>
      </c>
      <c r="PQM2" s="2">
        <f>COUNTIF(PQM11:PQM87,"Adjudicación Directa")</f>
        <v>0</v>
      </c>
      <c r="PQN2" s="2">
        <f>COUNTIF(PQN11:PQN87,"Adjudicación Directa")</f>
        <v>0</v>
      </c>
      <c r="PQO2" s="2">
        <f>COUNTIF(PQO11:PQO87,"Adjudicación Directa")</f>
        <v>0</v>
      </c>
      <c r="PQP2" s="2">
        <f>COUNTIF(PQP11:PQP87,"Adjudicación Directa")</f>
        <v>0</v>
      </c>
      <c r="PQQ2" s="2">
        <f>COUNTIF(PQQ11:PQQ87,"Adjudicación Directa")</f>
        <v>0</v>
      </c>
      <c r="PQR2" s="2">
        <f>COUNTIF(PQR11:PQR87,"Adjudicación Directa")</f>
        <v>0</v>
      </c>
      <c r="PQS2" s="2">
        <f>COUNTIF(PQS11:PQS87,"Adjudicación Directa")</f>
        <v>0</v>
      </c>
      <c r="PQT2" s="2">
        <f>COUNTIF(PQT11:PQT87,"Adjudicación Directa")</f>
        <v>0</v>
      </c>
      <c r="PQU2" s="2">
        <f>COUNTIF(PQU11:PQU87,"Adjudicación Directa")</f>
        <v>0</v>
      </c>
      <c r="PQV2" s="2">
        <f>COUNTIF(PQV11:PQV87,"Adjudicación Directa")</f>
        <v>0</v>
      </c>
      <c r="PQW2" s="2">
        <f>COUNTIF(PQW11:PQW87,"Adjudicación Directa")</f>
        <v>0</v>
      </c>
      <c r="PQX2" s="2">
        <f>COUNTIF(PQX11:PQX87,"Adjudicación Directa")</f>
        <v>0</v>
      </c>
      <c r="PQY2" s="2">
        <f>COUNTIF(PQY11:PQY87,"Adjudicación Directa")</f>
        <v>0</v>
      </c>
      <c r="PQZ2" s="2">
        <f>COUNTIF(PQZ11:PQZ87,"Adjudicación Directa")</f>
        <v>0</v>
      </c>
      <c r="PRA2" s="2">
        <f>COUNTIF(PRA11:PRA87,"Adjudicación Directa")</f>
        <v>0</v>
      </c>
      <c r="PRB2" s="2">
        <f>COUNTIF(PRB11:PRB87,"Adjudicación Directa")</f>
        <v>0</v>
      </c>
      <c r="PRC2" s="2">
        <f>COUNTIF(PRC11:PRC87,"Adjudicación Directa")</f>
        <v>0</v>
      </c>
      <c r="PRD2" s="2">
        <f>COUNTIF(PRD11:PRD87,"Adjudicación Directa")</f>
        <v>0</v>
      </c>
      <c r="PRE2" s="2">
        <f>COUNTIF(PRE11:PRE87,"Adjudicación Directa")</f>
        <v>0</v>
      </c>
      <c r="PRF2" s="2">
        <f>COUNTIF(PRF11:PRF87,"Adjudicación Directa")</f>
        <v>0</v>
      </c>
      <c r="PRG2" s="2">
        <f>COUNTIF(PRG11:PRG87,"Adjudicación Directa")</f>
        <v>0</v>
      </c>
      <c r="PRH2" s="2">
        <f>COUNTIF(PRH11:PRH87,"Adjudicación Directa")</f>
        <v>0</v>
      </c>
      <c r="PRI2" s="2">
        <f>COUNTIF(PRI11:PRI87,"Adjudicación Directa")</f>
        <v>0</v>
      </c>
      <c r="PRJ2" s="2">
        <f>COUNTIF(PRJ11:PRJ87,"Adjudicación Directa")</f>
        <v>0</v>
      </c>
      <c r="PRK2" s="2">
        <f>COUNTIF(PRK11:PRK87,"Adjudicación Directa")</f>
        <v>0</v>
      </c>
      <c r="PRL2" s="2">
        <f>COUNTIF(PRL11:PRL87,"Adjudicación Directa")</f>
        <v>0</v>
      </c>
      <c r="PRM2" s="2">
        <f>COUNTIF(PRM11:PRM87,"Adjudicación Directa")</f>
        <v>0</v>
      </c>
      <c r="PRN2" s="2">
        <f>COUNTIF(PRN11:PRN87,"Adjudicación Directa")</f>
        <v>0</v>
      </c>
      <c r="PRO2" s="2">
        <f>COUNTIF(PRO11:PRO87,"Adjudicación Directa")</f>
        <v>0</v>
      </c>
      <c r="PRP2" s="2">
        <f>COUNTIF(PRP11:PRP87,"Adjudicación Directa")</f>
        <v>0</v>
      </c>
      <c r="PRQ2" s="2">
        <f>COUNTIF(PRQ11:PRQ87,"Adjudicación Directa")</f>
        <v>0</v>
      </c>
      <c r="PRR2" s="2">
        <f>COUNTIF(PRR11:PRR87,"Adjudicación Directa")</f>
        <v>0</v>
      </c>
      <c r="PRS2" s="2">
        <f>COUNTIF(PRS11:PRS87,"Adjudicación Directa")</f>
        <v>0</v>
      </c>
      <c r="PRT2" s="2">
        <f>COUNTIF(PRT11:PRT87,"Adjudicación Directa")</f>
        <v>0</v>
      </c>
      <c r="PRU2" s="2">
        <f>COUNTIF(PRU11:PRU87,"Adjudicación Directa")</f>
        <v>0</v>
      </c>
      <c r="PRV2" s="2">
        <f>COUNTIF(PRV11:PRV87,"Adjudicación Directa")</f>
        <v>0</v>
      </c>
      <c r="PRW2" s="2">
        <f>COUNTIF(PRW11:PRW87,"Adjudicación Directa")</f>
        <v>0</v>
      </c>
      <c r="PRX2" s="2">
        <f>COUNTIF(PRX11:PRX87,"Adjudicación Directa")</f>
        <v>0</v>
      </c>
      <c r="PRY2" s="2">
        <f>COUNTIF(PRY11:PRY87,"Adjudicación Directa")</f>
        <v>0</v>
      </c>
      <c r="PRZ2" s="2">
        <f>COUNTIF(PRZ11:PRZ87,"Adjudicación Directa")</f>
        <v>0</v>
      </c>
      <c r="PSA2" s="2">
        <f>COUNTIF(PSA11:PSA87,"Adjudicación Directa")</f>
        <v>0</v>
      </c>
      <c r="PSB2" s="2">
        <f>COUNTIF(PSB11:PSB87,"Adjudicación Directa")</f>
        <v>0</v>
      </c>
      <c r="PSC2" s="2">
        <f>COUNTIF(PSC11:PSC87,"Adjudicación Directa")</f>
        <v>0</v>
      </c>
      <c r="PSD2" s="2">
        <f>COUNTIF(PSD11:PSD87,"Adjudicación Directa")</f>
        <v>0</v>
      </c>
      <c r="PSE2" s="2">
        <f>COUNTIF(PSE11:PSE87,"Adjudicación Directa")</f>
        <v>0</v>
      </c>
      <c r="PSF2" s="2">
        <f>COUNTIF(PSF11:PSF87,"Adjudicación Directa")</f>
        <v>0</v>
      </c>
      <c r="PSG2" s="2">
        <f>COUNTIF(PSG11:PSG87,"Adjudicación Directa")</f>
        <v>0</v>
      </c>
      <c r="PSH2" s="2">
        <f>COUNTIF(PSH11:PSH87,"Adjudicación Directa")</f>
        <v>0</v>
      </c>
      <c r="PSI2" s="2">
        <f>COUNTIF(PSI11:PSI87,"Adjudicación Directa")</f>
        <v>0</v>
      </c>
      <c r="PSJ2" s="2">
        <f>COUNTIF(PSJ11:PSJ87,"Adjudicación Directa")</f>
        <v>0</v>
      </c>
      <c r="PSK2" s="2">
        <f>COUNTIF(PSK11:PSK87,"Adjudicación Directa")</f>
        <v>0</v>
      </c>
      <c r="PSL2" s="2">
        <f>COUNTIF(PSL11:PSL87,"Adjudicación Directa")</f>
        <v>0</v>
      </c>
      <c r="PSM2" s="2">
        <f>COUNTIF(PSM11:PSM87,"Adjudicación Directa")</f>
        <v>0</v>
      </c>
      <c r="PSN2" s="2">
        <f>COUNTIF(PSN11:PSN87,"Adjudicación Directa")</f>
        <v>0</v>
      </c>
      <c r="PSO2" s="2">
        <f>COUNTIF(PSO11:PSO87,"Adjudicación Directa")</f>
        <v>0</v>
      </c>
      <c r="PSP2" s="2">
        <f>COUNTIF(PSP11:PSP87,"Adjudicación Directa")</f>
        <v>0</v>
      </c>
      <c r="PSQ2" s="2">
        <f>COUNTIF(PSQ11:PSQ87,"Adjudicación Directa")</f>
        <v>0</v>
      </c>
      <c r="PSR2" s="2">
        <f>COUNTIF(PSR11:PSR87,"Adjudicación Directa")</f>
        <v>0</v>
      </c>
      <c r="PSS2" s="2">
        <f>COUNTIF(PSS11:PSS87,"Adjudicación Directa")</f>
        <v>0</v>
      </c>
      <c r="PST2" s="2">
        <f>COUNTIF(PST11:PST87,"Adjudicación Directa")</f>
        <v>0</v>
      </c>
      <c r="PSU2" s="2">
        <f>COUNTIF(PSU11:PSU87,"Adjudicación Directa")</f>
        <v>0</v>
      </c>
      <c r="PSV2" s="2">
        <f>COUNTIF(PSV11:PSV87,"Adjudicación Directa")</f>
        <v>0</v>
      </c>
      <c r="PSW2" s="2">
        <f>COUNTIF(PSW11:PSW87,"Adjudicación Directa")</f>
        <v>0</v>
      </c>
      <c r="PSX2" s="2">
        <f>COUNTIF(PSX11:PSX87,"Adjudicación Directa")</f>
        <v>0</v>
      </c>
      <c r="PSY2" s="2">
        <f>COUNTIF(PSY11:PSY87,"Adjudicación Directa")</f>
        <v>0</v>
      </c>
      <c r="PSZ2" s="2">
        <f>COUNTIF(PSZ11:PSZ87,"Adjudicación Directa")</f>
        <v>0</v>
      </c>
      <c r="PTA2" s="2">
        <f>COUNTIF(PTA11:PTA87,"Adjudicación Directa")</f>
        <v>0</v>
      </c>
      <c r="PTB2" s="2">
        <f>COUNTIF(PTB11:PTB87,"Adjudicación Directa")</f>
        <v>0</v>
      </c>
      <c r="PTC2" s="2">
        <f>COUNTIF(PTC11:PTC87,"Adjudicación Directa")</f>
        <v>0</v>
      </c>
      <c r="PTD2" s="2">
        <f>COUNTIF(PTD11:PTD87,"Adjudicación Directa")</f>
        <v>0</v>
      </c>
      <c r="PTE2" s="2">
        <f>COUNTIF(PTE11:PTE87,"Adjudicación Directa")</f>
        <v>0</v>
      </c>
      <c r="PTF2" s="2">
        <f>COUNTIF(PTF11:PTF87,"Adjudicación Directa")</f>
        <v>0</v>
      </c>
      <c r="PTG2" s="2">
        <f>COUNTIF(PTG11:PTG87,"Adjudicación Directa")</f>
        <v>0</v>
      </c>
      <c r="PTH2" s="2">
        <f>COUNTIF(PTH11:PTH87,"Adjudicación Directa")</f>
        <v>0</v>
      </c>
      <c r="PTI2" s="2">
        <f>COUNTIF(PTI11:PTI87,"Adjudicación Directa")</f>
        <v>0</v>
      </c>
      <c r="PTJ2" s="2">
        <f>COUNTIF(PTJ11:PTJ87,"Adjudicación Directa")</f>
        <v>0</v>
      </c>
      <c r="PTK2" s="2">
        <f>COUNTIF(PTK11:PTK87,"Adjudicación Directa")</f>
        <v>0</v>
      </c>
      <c r="PTL2" s="2">
        <f>COUNTIF(PTL11:PTL87,"Adjudicación Directa")</f>
        <v>0</v>
      </c>
      <c r="PTM2" s="2">
        <f>COUNTIF(PTM11:PTM87,"Adjudicación Directa")</f>
        <v>0</v>
      </c>
      <c r="PTN2" s="2">
        <f>COUNTIF(PTN11:PTN87,"Adjudicación Directa")</f>
        <v>0</v>
      </c>
      <c r="PTO2" s="2">
        <f>COUNTIF(PTO11:PTO87,"Adjudicación Directa")</f>
        <v>0</v>
      </c>
      <c r="PTP2" s="2">
        <f>COUNTIF(PTP11:PTP87,"Adjudicación Directa")</f>
        <v>0</v>
      </c>
      <c r="PTQ2" s="2">
        <f>COUNTIF(PTQ11:PTQ87,"Adjudicación Directa")</f>
        <v>0</v>
      </c>
      <c r="PTR2" s="2">
        <f>COUNTIF(PTR11:PTR87,"Adjudicación Directa")</f>
        <v>0</v>
      </c>
      <c r="PTS2" s="2">
        <f>COUNTIF(PTS11:PTS87,"Adjudicación Directa")</f>
        <v>0</v>
      </c>
      <c r="PTT2" s="2">
        <f>COUNTIF(PTT11:PTT87,"Adjudicación Directa")</f>
        <v>0</v>
      </c>
      <c r="PTU2" s="2">
        <f>COUNTIF(PTU11:PTU87,"Adjudicación Directa")</f>
        <v>0</v>
      </c>
      <c r="PTV2" s="2">
        <f>COUNTIF(PTV11:PTV87,"Adjudicación Directa")</f>
        <v>0</v>
      </c>
      <c r="PTW2" s="2">
        <f>COUNTIF(PTW11:PTW87,"Adjudicación Directa")</f>
        <v>0</v>
      </c>
      <c r="PTX2" s="2">
        <f>COUNTIF(PTX11:PTX87,"Adjudicación Directa")</f>
        <v>0</v>
      </c>
      <c r="PTY2" s="2">
        <f>COUNTIF(PTY11:PTY87,"Adjudicación Directa")</f>
        <v>0</v>
      </c>
      <c r="PTZ2" s="2">
        <f>COUNTIF(PTZ11:PTZ87,"Adjudicación Directa")</f>
        <v>0</v>
      </c>
      <c r="PUA2" s="2">
        <f>COUNTIF(PUA11:PUA87,"Adjudicación Directa")</f>
        <v>0</v>
      </c>
      <c r="PUB2" s="2">
        <f>COUNTIF(PUB11:PUB87,"Adjudicación Directa")</f>
        <v>0</v>
      </c>
      <c r="PUC2" s="2">
        <f>COUNTIF(PUC11:PUC87,"Adjudicación Directa")</f>
        <v>0</v>
      </c>
      <c r="PUD2" s="2">
        <f>COUNTIF(PUD11:PUD87,"Adjudicación Directa")</f>
        <v>0</v>
      </c>
      <c r="PUE2" s="2">
        <f>COUNTIF(PUE11:PUE87,"Adjudicación Directa")</f>
        <v>0</v>
      </c>
      <c r="PUF2" s="2">
        <f>COUNTIF(PUF11:PUF87,"Adjudicación Directa")</f>
        <v>0</v>
      </c>
      <c r="PUG2" s="2">
        <f>COUNTIF(PUG11:PUG87,"Adjudicación Directa")</f>
        <v>0</v>
      </c>
      <c r="PUH2" s="2">
        <f>COUNTIF(PUH11:PUH87,"Adjudicación Directa")</f>
        <v>0</v>
      </c>
      <c r="PUI2" s="2">
        <f>COUNTIF(PUI11:PUI87,"Adjudicación Directa")</f>
        <v>0</v>
      </c>
      <c r="PUJ2" s="2">
        <f>COUNTIF(PUJ11:PUJ87,"Adjudicación Directa")</f>
        <v>0</v>
      </c>
      <c r="PUK2" s="2">
        <f>COUNTIF(PUK11:PUK87,"Adjudicación Directa")</f>
        <v>0</v>
      </c>
      <c r="PUL2" s="2">
        <f>COUNTIF(PUL11:PUL87,"Adjudicación Directa")</f>
        <v>0</v>
      </c>
      <c r="PUM2" s="2">
        <f>COUNTIF(PUM11:PUM87,"Adjudicación Directa")</f>
        <v>0</v>
      </c>
      <c r="PUN2" s="2">
        <f>COUNTIF(PUN11:PUN87,"Adjudicación Directa")</f>
        <v>0</v>
      </c>
      <c r="PUO2" s="2">
        <f>COUNTIF(PUO11:PUO87,"Adjudicación Directa")</f>
        <v>0</v>
      </c>
      <c r="PUP2" s="2">
        <f>COUNTIF(PUP11:PUP87,"Adjudicación Directa")</f>
        <v>0</v>
      </c>
      <c r="PUQ2" s="2">
        <f>COUNTIF(PUQ11:PUQ87,"Adjudicación Directa")</f>
        <v>0</v>
      </c>
      <c r="PUR2" s="2">
        <f>COUNTIF(PUR11:PUR87,"Adjudicación Directa")</f>
        <v>0</v>
      </c>
      <c r="PUS2" s="2">
        <f>COUNTIF(PUS11:PUS87,"Adjudicación Directa")</f>
        <v>0</v>
      </c>
      <c r="PUT2" s="2">
        <f>COUNTIF(PUT11:PUT87,"Adjudicación Directa")</f>
        <v>0</v>
      </c>
      <c r="PUU2" s="2">
        <f>COUNTIF(PUU11:PUU87,"Adjudicación Directa")</f>
        <v>0</v>
      </c>
      <c r="PUV2" s="2">
        <f>COUNTIF(PUV11:PUV87,"Adjudicación Directa")</f>
        <v>0</v>
      </c>
      <c r="PUW2" s="2">
        <f>COUNTIF(PUW11:PUW87,"Adjudicación Directa")</f>
        <v>0</v>
      </c>
      <c r="PUX2" s="2">
        <f>COUNTIF(PUX11:PUX87,"Adjudicación Directa")</f>
        <v>0</v>
      </c>
      <c r="PUY2" s="2">
        <f>COUNTIF(PUY11:PUY87,"Adjudicación Directa")</f>
        <v>0</v>
      </c>
      <c r="PUZ2" s="2">
        <f>COUNTIF(PUZ11:PUZ87,"Adjudicación Directa")</f>
        <v>0</v>
      </c>
      <c r="PVA2" s="2">
        <f>COUNTIF(PVA11:PVA87,"Adjudicación Directa")</f>
        <v>0</v>
      </c>
      <c r="PVB2" s="2">
        <f>COUNTIF(PVB11:PVB87,"Adjudicación Directa")</f>
        <v>0</v>
      </c>
      <c r="PVC2" s="2">
        <f>COUNTIF(PVC11:PVC87,"Adjudicación Directa")</f>
        <v>0</v>
      </c>
      <c r="PVD2" s="2">
        <f>COUNTIF(PVD11:PVD87,"Adjudicación Directa")</f>
        <v>0</v>
      </c>
      <c r="PVE2" s="2">
        <f>COUNTIF(PVE11:PVE87,"Adjudicación Directa")</f>
        <v>0</v>
      </c>
      <c r="PVF2" s="2">
        <f>COUNTIF(PVF11:PVF87,"Adjudicación Directa")</f>
        <v>0</v>
      </c>
      <c r="PVG2" s="2">
        <f>COUNTIF(PVG11:PVG87,"Adjudicación Directa")</f>
        <v>0</v>
      </c>
      <c r="PVH2" s="2">
        <f>COUNTIF(PVH11:PVH87,"Adjudicación Directa")</f>
        <v>0</v>
      </c>
      <c r="PVI2" s="2">
        <f>COUNTIF(PVI11:PVI87,"Adjudicación Directa")</f>
        <v>0</v>
      </c>
      <c r="PVJ2" s="2">
        <f>COUNTIF(PVJ11:PVJ87,"Adjudicación Directa")</f>
        <v>0</v>
      </c>
      <c r="PVK2" s="2">
        <f>COUNTIF(PVK11:PVK87,"Adjudicación Directa")</f>
        <v>0</v>
      </c>
      <c r="PVL2" s="2">
        <f>COUNTIF(PVL11:PVL87,"Adjudicación Directa")</f>
        <v>0</v>
      </c>
      <c r="PVM2" s="2">
        <f>COUNTIF(PVM11:PVM87,"Adjudicación Directa")</f>
        <v>0</v>
      </c>
      <c r="PVN2" s="2">
        <f>COUNTIF(PVN11:PVN87,"Adjudicación Directa")</f>
        <v>0</v>
      </c>
      <c r="PVO2" s="2">
        <f>COUNTIF(PVO11:PVO87,"Adjudicación Directa")</f>
        <v>0</v>
      </c>
      <c r="PVP2" s="2">
        <f>COUNTIF(PVP11:PVP87,"Adjudicación Directa")</f>
        <v>0</v>
      </c>
      <c r="PVQ2" s="2">
        <f>COUNTIF(PVQ11:PVQ87,"Adjudicación Directa")</f>
        <v>0</v>
      </c>
      <c r="PVR2" s="2">
        <f>COUNTIF(PVR11:PVR87,"Adjudicación Directa")</f>
        <v>0</v>
      </c>
      <c r="PVS2" s="2">
        <f>COUNTIF(PVS11:PVS87,"Adjudicación Directa")</f>
        <v>0</v>
      </c>
      <c r="PVT2" s="2">
        <f>COUNTIF(PVT11:PVT87,"Adjudicación Directa")</f>
        <v>0</v>
      </c>
      <c r="PVU2" s="2">
        <f>COUNTIF(PVU11:PVU87,"Adjudicación Directa")</f>
        <v>0</v>
      </c>
      <c r="PVV2" s="2">
        <f>COUNTIF(PVV11:PVV87,"Adjudicación Directa")</f>
        <v>0</v>
      </c>
      <c r="PVW2" s="2">
        <f>COUNTIF(PVW11:PVW87,"Adjudicación Directa")</f>
        <v>0</v>
      </c>
      <c r="PVX2" s="2">
        <f>COUNTIF(PVX11:PVX87,"Adjudicación Directa")</f>
        <v>0</v>
      </c>
      <c r="PVY2" s="2">
        <f>COUNTIF(PVY11:PVY87,"Adjudicación Directa")</f>
        <v>0</v>
      </c>
      <c r="PVZ2" s="2">
        <f>COUNTIF(PVZ11:PVZ87,"Adjudicación Directa")</f>
        <v>0</v>
      </c>
      <c r="PWA2" s="2">
        <f>COUNTIF(PWA11:PWA87,"Adjudicación Directa")</f>
        <v>0</v>
      </c>
      <c r="PWB2" s="2">
        <f>COUNTIF(PWB11:PWB87,"Adjudicación Directa")</f>
        <v>0</v>
      </c>
      <c r="PWC2" s="2">
        <f>COUNTIF(PWC11:PWC87,"Adjudicación Directa")</f>
        <v>0</v>
      </c>
      <c r="PWD2" s="2">
        <f>COUNTIF(PWD11:PWD87,"Adjudicación Directa")</f>
        <v>0</v>
      </c>
      <c r="PWE2" s="2">
        <f>COUNTIF(PWE11:PWE87,"Adjudicación Directa")</f>
        <v>0</v>
      </c>
      <c r="PWF2" s="2">
        <f>COUNTIF(PWF11:PWF87,"Adjudicación Directa")</f>
        <v>0</v>
      </c>
      <c r="PWG2" s="2">
        <f>COUNTIF(PWG11:PWG87,"Adjudicación Directa")</f>
        <v>0</v>
      </c>
      <c r="PWH2" s="2">
        <f>COUNTIF(PWH11:PWH87,"Adjudicación Directa")</f>
        <v>0</v>
      </c>
      <c r="PWI2" s="2">
        <f>COUNTIF(PWI11:PWI87,"Adjudicación Directa")</f>
        <v>0</v>
      </c>
      <c r="PWJ2" s="2">
        <f>COUNTIF(PWJ11:PWJ87,"Adjudicación Directa")</f>
        <v>0</v>
      </c>
      <c r="PWK2" s="2">
        <f>COUNTIF(PWK11:PWK87,"Adjudicación Directa")</f>
        <v>0</v>
      </c>
      <c r="PWL2" s="2">
        <f>COUNTIF(PWL11:PWL87,"Adjudicación Directa")</f>
        <v>0</v>
      </c>
      <c r="PWM2" s="2">
        <f>COUNTIF(PWM11:PWM87,"Adjudicación Directa")</f>
        <v>0</v>
      </c>
      <c r="PWN2" s="2">
        <f>COUNTIF(PWN11:PWN87,"Adjudicación Directa")</f>
        <v>0</v>
      </c>
      <c r="PWO2" s="2">
        <f>COUNTIF(PWO11:PWO87,"Adjudicación Directa")</f>
        <v>0</v>
      </c>
      <c r="PWP2" s="2">
        <f>COUNTIF(PWP11:PWP87,"Adjudicación Directa")</f>
        <v>0</v>
      </c>
      <c r="PWQ2" s="2">
        <f>COUNTIF(PWQ11:PWQ87,"Adjudicación Directa")</f>
        <v>0</v>
      </c>
      <c r="PWR2" s="2">
        <f>COUNTIF(PWR11:PWR87,"Adjudicación Directa")</f>
        <v>0</v>
      </c>
      <c r="PWS2" s="2">
        <f>COUNTIF(PWS11:PWS87,"Adjudicación Directa")</f>
        <v>0</v>
      </c>
      <c r="PWT2" s="2">
        <f>COUNTIF(PWT11:PWT87,"Adjudicación Directa")</f>
        <v>0</v>
      </c>
      <c r="PWU2" s="2">
        <f>COUNTIF(PWU11:PWU87,"Adjudicación Directa")</f>
        <v>0</v>
      </c>
      <c r="PWV2" s="2">
        <f>COUNTIF(PWV11:PWV87,"Adjudicación Directa")</f>
        <v>0</v>
      </c>
      <c r="PWW2" s="2">
        <f>COUNTIF(PWW11:PWW87,"Adjudicación Directa")</f>
        <v>0</v>
      </c>
      <c r="PWX2" s="2">
        <f>COUNTIF(PWX11:PWX87,"Adjudicación Directa")</f>
        <v>0</v>
      </c>
      <c r="PWY2" s="2">
        <f>COUNTIF(PWY11:PWY87,"Adjudicación Directa")</f>
        <v>0</v>
      </c>
      <c r="PWZ2" s="2">
        <f>COUNTIF(PWZ11:PWZ87,"Adjudicación Directa")</f>
        <v>0</v>
      </c>
      <c r="PXA2" s="2">
        <f>COUNTIF(PXA11:PXA87,"Adjudicación Directa")</f>
        <v>0</v>
      </c>
      <c r="PXB2" s="2">
        <f>COUNTIF(PXB11:PXB87,"Adjudicación Directa")</f>
        <v>0</v>
      </c>
      <c r="PXC2" s="2">
        <f>COUNTIF(PXC11:PXC87,"Adjudicación Directa")</f>
        <v>0</v>
      </c>
      <c r="PXD2" s="2">
        <f>COUNTIF(PXD11:PXD87,"Adjudicación Directa")</f>
        <v>0</v>
      </c>
      <c r="PXE2" s="2">
        <f>COUNTIF(PXE11:PXE87,"Adjudicación Directa")</f>
        <v>0</v>
      </c>
      <c r="PXF2" s="2">
        <f>COUNTIF(PXF11:PXF87,"Adjudicación Directa")</f>
        <v>0</v>
      </c>
      <c r="PXG2" s="2">
        <f>COUNTIF(PXG11:PXG87,"Adjudicación Directa")</f>
        <v>0</v>
      </c>
      <c r="PXH2" s="2">
        <f>COUNTIF(PXH11:PXH87,"Adjudicación Directa")</f>
        <v>0</v>
      </c>
      <c r="PXI2" s="2">
        <f>COUNTIF(PXI11:PXI87,"Adjudicación Directa")</f>
        <v>0</v>
      </c>
      <c r="PXJ2" s="2">
        <f>COUNTIF(PXJ11:PXJ87,"Adjudicación Directa")</f>
        <v>0</v>
      </c>
      <c r="PXK2" s="2">
        <f>COUNTIF(PXK11:PXK87,"Adjudicación Directa")</f>
        <v>0</v>
      </c>
      <c r="PXL2" s="2">
        <f>COUNTIF(PXL11:PXL87,"Adjudicación Directa")</f>
        <v>0</v>
      </c>
      <c r="PXM2" s="2">
        <f>COUNTIF(PXM11:PXM87,"Adjudicación Directa")</f>
        <v>0</v>
      </c>
      <c r="PXN2" s="2">
        <f>COUNTIF(PXN11:PXN87,"Adjudicación Directa")</f>
        <v>0</v>
      </c>
      <c r="PXO2" s="2">
        <f>COUNTIF(PXO11:PXO87,"Adjudicación Directa")</f>
        <v>0</v>
      </c>
      <c r="PXP2" s="2">
        <f>COUNTIF(PXP11:PXP87,"Adjudicación Directa")</f>
        <v>0</v>
      </c>
      <c r="PXQ2" s="2">
        <f>COUNTIF(PXQ11:PXQ87,"Adjudicación Directa")</f>
        <v>0</v>
      </c>
      <c r="PXR2" s="2">
        <f>COUNTIF(PXR11:PXR87,"Adjudicación Directa")</f>
        <v>0</v>
      </c>
      <c r="PXS2" s="2">
        <f>COUNTIF(PXS11:PXS87,"Adjudicación Directa")</f>
        <v>0</v>
      </c>
      <c r="PXT2" s="2">
        <f>COUNTIF(PXT11:PXT87,"Adjudicación Directa")</f>
        <v>0</v>
      </c>
      <c r="PXU2" s="2">
        <f>COUNTIF(PXU11:PXU87,"Adjudicación Directa")</f>
        <v>0</v>
      </c>
      <c r="PXV2" s="2">
        <f>COUNTIF(PXV11:PXV87,"Adjudicación Directa")</f>
        <v>0</v>
      </c>
      <c r="PXW2" s="2">
        <f>COUNTIF(PXW11:PXW87,"Adjudicación Directa")</f>
        <v>0</v>
      </c>
      <c r="PXX2" s="2">
        <f>COUNTIF(PXX11:PXX87,"Adjudicación Directa")</f>
        <v>0</v>
      </c>
      <c r="PXY2" s="2">
        <f>COUNTIF(PXY11:PXY87,"Adjudicación Directa")</f>
        <v>0</v>
      </c>
      <c r="PXZ2" s="2">
        <f>COUNTIF(PXZ11:PXZ87,"Adjudicación Directa")</f>
        <v>0</v>
      </c>
      <c r="PYA2" s="2">
        <f>COUNTIF(PYA11:PYA87,"Adjudicación Directa")</f>
        <v>0</v>
      </c>
      <c r="PYB2" s="2">
        <f>COUNTIF(PYB11:PYB87,"Adjudicación Directa")</f>
        <v>0</v>
      </c>
      <c r="PYC2" s="2">
        <f>COUNTIF(PYC11:PYC87,"Adjudicación Directa")</f>
        <v>0</v>
      </c>
      <c r="PYD2" s="2">
        <f>COUNTIF(PYD11:PYD87,"Adjudicación Directa")</f>
        <v>0</v>
      </c>
      <c r="PYE2" s="2">
        <f>COUNTIF(PYE11:PYE87,"Adjudicación Directa")</f>
        <v>0</v>
      </c>
      <c r="PYF2" s="2">
        <f>COUNTIF(PYF11:PYF87,"Adjudicación Directa")</f>
        <v>0</v>
      </c>
      <c r="PYG2" s="2">
        <f>COUNTIF(PYG11:PYG87,"Adjudicación Directa")</f>
        <v>0</v>
      </c>
      <c r="PYH2" s="2">
        <f>COUNTIF(PYH11:PYH87,"Adjudicación Directa")</f>
        <v>0</v>
      </c>
      <c r="PYI2" s="2">
        <f>COUNTIF(PYI11:PYI87,"Adjudicación Directa")</f>
        <v>0</v>
      </c>
      <c r="PYJ2" s="2">
        <f>COUNTIF(PYJ11:PYJ87,"Adjudicación Directa")</f>
        <v>0</v>
      </c>
      <c r="PYK2" s="2">
        <f>COUNTIF(PYK11:PYK87,"Adjudicación Directa")</f>
        <v>0</v>
      </c>
      <c r="PYL2" s="2">
        <f>COUNTIF(PYL11:PYL87,"Adjudicación Directa")</f>
        <v>0</v>
      </c>
      <c r="PYM2" s="2">
        <f>COUNTIF(PYM11:PYM87,"Adjudicación Directa")</f>
        <v>0</v>
      </c>
      <c r="PYN2" s="2">
        <f>COUNTIF(PYN11:PYN87,"Adjudicación Directa")</f>
        <v>0</v>
      </c>
      <c r="PYO2" s="2">
        <f>COUNTIF(PYO11:PYO87,"Adjudicación Directa")</f>
        <v>0</v>
      </c>
      <c r="PYP2" s="2">
        <f>COUNTIF(PYP11:PYP87,"Adjudicación Directa")</f>
        <v>0</v>
      </c>
      <c r="PYQ2" s="2">
        <f>COUNTIF(PYQ11:PYQ87,"Adjudicación Directa")</f>
        <v>0</v>
      </c>
      <c r="PYR2" s="2">
        <f>COUNTIF(PYR11:PYR87,"Adjudicación Directa")</f>
        <v>0</v>
      </c>
      <c r="PYS2" s="2">
        <f>COUNTIF(PYS11:PYS87,"Adjudicación Directa")</f>
        <v>0</v>
      </c>
      <c r="PYT2" s="2">
        <f>COUNTIF(PYT11:PYT87,"Adjudicación Directa")</f>
        <v>0</v>
      </c>
      <c r="PYU2" s="2">
        <f>COUNTIF(PYU11:PYU87,"Adjudicación Directa")</f>
        <v>0</v>
      </c>
      <c r="PYV2" s="2">
        <f>COUNTIF(PYV11:PYV87,"Adjudicación Directa")</f>
        <v>0</v>
      </c>
      <c r="PYW2" s="2">
        <f>COUNTIF(PYW11:PYW87,"Adjudicación Directa")</f>
        <v>0</v>
      </c>
      <c r="PYX2" s="2">
        <f>COUNTIF(PYX11:PYX87,"Adjudicación Directa")</f>
        <v>0</v>
      </c>
      <c r="PYY2" s="2">
        <f>COUNTIF(PYY11:PYY87,"Adjudicación Directa")</f>
        <v>0</v>
      </c>
      <c r="PYZ2" s="2">
        <f>COUNTIF(PYZ11:PYZ87,"Adjudicación Directa")</f>
        <v>0</v>
      </c>
      <c r="PZA2" s="2">
        <f>COUNTIF(PZA11:PZA87,"Adjudicación Directa")</f>
        <v>0</v>
      </c>
      <c r="PZB2" s="2">
        <f>COUNTIF(PZB11:PZB87,"Adjudicación Directa")</f>
        <v>0</v>
      </c>
      <c r="PZC2" s="2">
        <f>COUNTIF(PZC11:PZC87,"Adjudicación Directa")</f>
        <v>0</v>
      </c>
      <c r="PZD2" s="2">
        <f>COUNTIF(PZD11:PZD87,"Adjudicación Directa")</f>
        <v>0</v>
      </c>
      <c r="PZE2" s="2">
        <f>COUNTIF(PZE11:PZE87,"Adjudicación Directa")</f>
        <v>0</v>
      </c>
      <c r="PZF2" s="2">
        <f>COUNTIF(PZF11:PZF87,"Adjudicación Directa")</f>
        <v>0</v>
      </c>
      <c r="PZG2" s="2">
        <f>COUNTIF(PZG11:PZG87,"Adjudicación Directa")</f>
        <v>0</v>
      </c>
      <c r="PZH2" s="2">
        <f>COUNTIF(PZH11:PZH87,"Adjudicación Directa")</f>
        <v>0</v>
      </c>
      <c r="PZI2" s="2">
        <f>COUNTIF(PZI11:PZI87,"Adjudicación Directa")</f>
        <v>0</v>
      </c>
      <c r="PZJ2" s="2">
        <f>COUNTIF(PZJ11:PZJ87,"Adjudicación Directa")</f>
        <v>0</v>
      </c>
      <c r="PZK2" s="2">
        <f>COUNTIF(PZK11:PZK87,"Adjudicación Directa")</f>
        <v>0</v>
      </c>
      <c r="PZL2" s="2">
        <f>COUNTIF(PZL11:PZL87,"Adjudicación Directa")</f>
        <v>0</v>
      </c>
      <c r="PZM2" s="2">
        <f>COUNTIF(PZM11:PZM87,"Adjudicación Directa")</f>
        <v>0</v>
      </c>
      <c r="PZN2" s="2">
        <f>COUNTIF(PZN11:PZN87,"Adjudicación Directa")</f>
        <v>0</v>
      </c>
      <c r="PZO2" s="2">
        <f>COUNTIF(PZO11:PZO87,"Adjudicación Directa")</f>
        <v>0</v>
      </c>
      <c r="PZP2" s="2">
        <f>COUNTIF(PZP11:PZP87,"Adjudicación Directa")</f>
        <v>0</v>
      </c>
      <c r="PZQ2" s="2">
        <f>COUNTIF(PZQ11:PZQ87,"Adjudicación Directa")</f>
        <v>0</v>
      </c>
      <c r="PZR2" s="2">
        <f>COUNTIF(PZR11:PZR87,"Adjudicación Directa")</f>
        <v>0</v>
      </c>
      <c r="PZS2" s="2">
        <f>COUNTIF(PZS11:PZS87,"Adjudicación Directa")</f>
        <v>0</v>
      </c>
      <c r="PZT2" s="2">
        <f>COUNTIF(PZT11:PZT87,"Adjudicación Directa")</f>
        <v>0</v>
      </c>
      <c r="PZU2" s="2">
        <f>COUNTIF(PZU11:PZU87,"Adjudicación Directa")</f>
        <v>0</v>
      </c>
      <c r="PZV2" s="2">
        <f>COUNTIF(PZV11:PZV87,"Adjudicación Directa")</f>
        <v>0</v>
      </c>
      <c r="PZW2" s="2">
        <f>COUNTIF(PZW11:PZW87,"Adjudicación Directa")</f>
        <v>0</v>
      </c>
      <c r="PZX2" s="2">
        <f>COUNTIF(PZX11:PZX87,"Adjudicación Directa")</f>
        <v>0</v>
      </c>
      <c r="PZY2" s="2">
        <f>COUNTIF(PZY11:PZY87,"Adjudicación Directa")</f>
        <v>0</v>
      </c>
      <c r="PZZ2" s="2">
        <f>COUNTIF(PZZ11:PZZ87,"Adjudicación Directa")</f>
        <v>0</v>
      </c>
      <c r="QAA2" s="2">
        <f>COUNTIF(QAA11:QAA87,"Adjudicación Directa")</f>
        <v>0</v>
      </c>
      <c r="QAB2" s="2">
        <f>COUNTIF(QAB11:QAB87,"Adjudicación Directa")</f>
        <v>0</v>
      </c>
      <c r="QAC2" s="2">
        <f>COUNTIF(QAC11:QAC87,"Adjudicación Directa")</f>
        <v>0</v>
      </c>
      <c r="QAD2" s="2">
        <f>COUNTIF(QAD11:QAD87,"Adjudicación Directa")</f>
        <v>0</v>
      </c>
      <c r="QAE2" s="2">
        <f>COUNTIF(QAE11:QAE87,"Adjudicación Directa")</f>
        <v>0</v>
      </c>
      <c r="QAF2" s="2">
        <f>COUNTIF(QAF11:QAF87,"Adjudicación Directa")</f>
        <v>0</v>
      </c>
      <c r="QAG2" s="2">
        <f>COUNTIF(QAG11:QAG87,"Adjudicación Directa")</f>
        <v>0</v>
      </c>
      <c r="QAH2" s="2">
        <f>COUNTIF(QAH11:QAH87,"Adjudicación Directa")</f>
        <v>0</v>
      </c>
      <c r="QAI2" s="2">
        <f>COUNTIF(QAI11:QAI87,"Adjudicación Directa")</f>
        <v>0</v>
      </c>
      <c r="QAJ2" s="2">
        <f>COUNTIF(QAJ11:QAJ87,"Adjudicación Directa")</f>
        <v>0</v>
      </c>
      <c r="QAK2" s="2">
        <f>COUNTIF(QAK11:QAK87,"Adjudicación Directa")</f>
        <v>0</v>
      </c>
      <c r="QAL2" s="2">
        <f>COUNTIF(QAL11:QAL87,"Adjudicación Directa")</f>
        <v>0</v>
      </c>
      <c r="QAM2" s="2">
        <f>COUNTIF(QAM11:QAM87,"Adjudicación Directa")</f>
        <v>0</v>
      </c>
      <c r="QAN2" s="2">
        <f>COUNTIF(QAN11:QAN87,"Adjudicación Directa")</f>
        <v>0</v>
      </c>
      <c r="QAO2" s="2">
        <f>COUNTIF(QAO11:QAO87,"Adjudicación Directa")</f>
        <v>0</v>
      </c>
      <c r="QAP2" s="2">
        <f>COUNTIF(QAP11:QAP87,"Adjudicación Directa")</f>
        <v>0</v>
      </c>
      <c r="QAQ2" s="2">
        <f>COUNTIF(QAQ11:QAQ87,"Adjudicación Directa")</f>
        <v>0</v>
      </c>
      <c r="QAR2" s="2">
        <f>COUNTIF(QAR11:QAR87,"Adjudicación Directa")</f>
        <v>0</v>
      </c>
      <c r="QAS2" s="2">
        <f>COUNTIF(QAS11:QAS87,"Adjudicación Directa")</f>
        <v>0</v>
      </c>
      <c r="QAT2" s="2">
        <f>COUNTIF(QAT11:QAT87,"Adjudicación Directa")</f>
        <v>0</v>
      </c>
      <c r="QAU2" s="2">
        <f>COUNTIF(QAU11:QAU87,"Adjudicación Directa")</f>
        <v>0</v>
      </c>
      <c r="QAV2" s="2">
        <f>COUNTIF(QAV11:QAV87,"Adjudicación Directa")</f>
        <v>0</v>
      </c>
      <c r="QAW2" s="2">
        <f>COUNTIF(QAW11:QAW87,"Adjudicación Directa")</f>
        <v>0</v>
      </c>
      <c r="QAX2" s="2">
        <f>COUNTIF(QAX11:QAX87,"Adjudicación Directa")</f>
        <v>0</v>
      </c>
      <c r="QAY2" s="2">
        <f>COUNTIF(QAY11:QAY87,"Adjudicación Directa")</f>
        <v>0</v>
      </c>
      <c r="QAZ2" s="2">
        <f>COUNTIF(QAZ11:QAZ87,"Adjudicación Directa")</f>
        <v>0</v>
      </c>
      <c r="QBA2" s="2">
        <f>COUNTIF(QBA11:QBA87,"Adjudicación Directa")</f>
        <v>0</v>
      </c>
      <c r="QBB2" s="2">
        <f>COUNTIF(QBB11:QBB87,"Adjudicación Directa")</f>
        <v>0</v>
      </c>
      <c r="QBC2" s="2">
        <f>COUNTIF(QBC11:QBC87,"Adjudicación Directa")</f>
        <v>0</v>
      </c>
      <c r="QBD2" s="2">
        <f>COUNTIF(QBD11:QBD87,"Adjudicación Directa")</f>
        <v>0</v>
      </c>
      <c r="QBE2" s="2">
        <f>COUNTIF(QBE11:QBE87,"Adjudicación Directa")</f>
        <v>0</v>
      </c>
      <c r="QBF2" s="2">
        <f>COUNTIF(QBF11:QBF87,"Adjudicación Directa")</f>
        <v>0</v>
      </c>
      <c r="QBG2" s="2">
        <f>COUNTIF(QBG11:QBG87,"Adjudicación Directa")</f>
        <v>0</v>
      </c>
      <c r="QBH2" s="2">
        <f>COUNTIF(QBH11:QBH87,"Adjudicación Directa")</f>
        <v>0</v>
      </c>
      <c r="QBI2" s="2">
        <f>COUNTIF(QBI11:QBI87,"Adjudicación Directa")</f>
        <v>0</v>
      </c>
      <c r="QBJ2" s="2">
        <f>COUNTIF(QBJ11:QBJ87,"Adjudicación Directa")</f>
        <v>0</v>
      </c>
      <c r="QBK2" s="2">
        <f>COUNTIF(QBK11:QBK87,"Adjudicación Directa")</f>
        <v>0</v>
      </c>
      <c r="QBL2" s="2">
        <f>COUNTIF(QBL11:QBL87,"Adjudicación Directa")</f>
        <v>0</v>
      </c>
      <c r="QBM2" s="2">
        <f>COUNTIF(QBM11:QBM87,"Adjudicación Directa")</f>
        <v>0</v>
      </c>
      <c r="QBN2" s="2">
        <f>COUNTIF(QBN11:QBN87,"Adjudicación Directa")</f>
        <v>0</v>
      </c>
      <c r="QBO2" s="2">
        <f>COUNTIF(QBO11:QBO87,"Adjudicación Directa")</f>
        <v>0</v>
      </c>
      <c r="QBP2" s="2">
        <f>COUNTIF(QBP11:QBP87,"Adjudicación Directa")</f>
        <v>0</v>
      </c>
      <c r="QBQ2" s="2">
        <f>COUNTIF(QBQ11:QBQ87,"Adjudicación Directa")</f>
        <v>0</v>
      </c>
      <c r="QBR2" s="2">
        <f>COUNTIF(QBR11:QBR87,"Adjudicación Directa")</f>
        <v>0</v>
      </c>
      <c r="QBS2" s="2">
        <f>COUNTIF(QBS11:QBS87,"Adjudicación Directa")</f>
        <v>0</v>
      </c>
      <c r="QBT2" s="2">
        <f>COUNTIF(QBT11:QBT87,"Adjudicación Directa")</f>
        <v>0</v>
      </c>
      <c r="QBU2" s="2">
        <f>COUNTIF(QBU11:QBU87,"Adjudicación Directa")</f>
        <v>0</v>
      </c>
      <c r="QBV2" s="2">
        <f>COUNTIF(QBV11:QBV87,"Adjudicación Directa")</f>
        <v>0</v>
      </c>
      <c r="QBW2" s="2">
        <f>COUNTIF(QBW11:QBW87,"Adjudicación Directa")</f>
        <v>0</v>
      </c>
      <c r="QBX2" s="2">
        <f>COUNTIF(QBX11:QBX87,"Adjudicación Directa")</f>
        <v>0</v>
      </c>
      <c r="QBY2" s="2">
        <f>COUNTIF(QBY11:QBY87,"Adjudicación Directa")</f>
        <v>0</v>
      </c>
      <c r="QBZ2" s="2">
        <f>COUNTIF(QBZ11:QBZ87,"Adjudicación Directa")</f>
        <v>0</v>
      </c>
      <c r="QCA2" s="2">
        <f>COUNTIF(QCA11:QCA87,"Adjudicación Directa")</f>
        <v>0</v>
      </c>
      <c r="QCB2" s="2">
        <f>COUNTIF(QCB11:QCB87,"Adjudicación Directa")</f>
        <v>0</v>
      </c>
      <c r="QCC2" s="2">
        <f>COUNTIF(QCC11:QCC87,"Adjudicación Directa")</f>
        <v>0</v>
      </c>
      <c r="QCD2" s="2">
        <f>COUNTIF(QCD11:QCD87,"Adjudicación Directa")</f>
        <v>0</v>
      </c>
      <c r="QCE2" s="2">
        <f>COUNTIF(QCE11:QCE87,"Adjudicación Directa")</f>
        <v>0</v>
      </c>
      <c r="QCF2" s="2">
        <f>COUNTIF(QCF11:QCF87,"Adjudicación Directa")</f>
        <v>0</v>
      </c>
      <c r="QCG2" s="2">
        <f>COUNTIF(QCG11:QCG87,"Adjudicación Directa")</f>
        <v>0</v>
      </c>
      <c r="QCH2" s="2">
        <f>COUNTIF(QCH11:QCH87,"Adjudicación Directa")</f>
        <v>0</v>
      </c>
      <c r="QCI2" s="2">
        <f>COUNTIF(QCI11:QCI87,"Adjudicación Directa")</f>
        <v>0</v>
      </c>
      <c r="QCJ2" s="2">
        <f>COUNTIF(QCJ11:QCJ87,"Adjudicación Directa")</f>
        <v>0</v>
      </c>
      <c r="QCK2" s="2">
        <f>COUNTIF(QCK11:QCK87,"Adjudicación Directa")</f>
        <v>0</v>
      </c>
      <c r="QCL2" s="2">
        <f>COUNTIF(QCL11:QCL87,"Adjudicación Directa")</f>
        <v>0</v>
      </c>
      <c r="QCM2" s="2">
        <f>COUNTIF(QCM11:QCM87,"Adjudicación Directa")</f>
        <v>0</v>
      </c>
      <c r="QCN2" s="2">
        <f>COUNTIF(QCN11:QCN87,"Adjudicación Directa")</f>
        <v>0</v>
      </c>
      <c r="QCO2" s="2">
        <f>COUNTIF(QCO11:QCO87,"Adjudicación Directa")</f>
        <v>0</v>
      </c>
      <c r="QCP2" s="2">
        <f>COUNTIF(QCP11:QCP87,"Adjudicación Directa")</f>
        <v>0</v>
      </c>
      <c r="QCQ2" s="2">
        <f>COUNTIF(QCQ11:QCQ87,"Adjudicación Directa")</f>
        <v>0</v>
      </c>
      <c r="QCR2" s="2">
        <f>COUNTIF(QCR11:QCR87,"Adjudicación Directa")</f>
        <v>0</v>
      </c>
      <c r="QCS2" s="2">
        <f>COUNTIF(QCS11:QCS87,"Adjudicación Directa")</f>
        <v>0</v>
      </c>
      <c r="QCT2" s="2">
        <f>COUNTIF(QCT11:QCT87,"Adjudicación Directa")</f>
        <v>0</v>
      </c>
      <c r="QCU2" s="2">
        <f>COUNTIF(QCU11:QCU87,"Adjudicación Directa")</f>
        <v>0</v>
      </c>
      <c r="QCV2" s="2">
        <f>COUNTIF(QCV11:QCV87,"Adjudicación Directa")</f>
        <v>0</v>
      </c>
      <c r="QCW2" s="2">
        <f>COUNTIF(QCW11:QCW87,"Adjudicación Directa")</f>
        <v>0</v>
      </c>
      <c r="QCX2" s="2">
        <f>COUNTIF(QCX11:QCX87,"Adjudicación Directa")</f>
        <v>0</v>
      </c>
      <c r="QCY2" s="2">
        <f>COUNTIF(QCY11:QCY87,"Adjudicación Directa")</f>
        <v>0</v>
      </c>
      <c r="QCZ2" s="2">
        <f>COUNTIF(QCZ11:QCZ87,"Adjudicación Directa")</f>
        <v>0</v>
      </c>
      <c r="QDA2" s="2">
        <f>COUNTIF(QDA11:QDA87,"Adjudicación Directa")</f>
        <v>0</v>
      </c>
      <c r="QDB2" s="2">
        <f>COUNTIF(QDB11:QDB87,"Adjudicación Directa")</f>
        <v>0</v>
      </c>
      <c r="QDC2" s="2">
        <f>COUNTIF(QDC11:QDC87,"Adjudicación Directa")</f>
        <v>0</v>
      </c>
      <c r="QDD2" s="2">
        <f>COUNTIF(QDD11:QDD87,"Adjudicación Directa")</f>
        <v>0</v>
      </c>
      <c r="QDE2" s="2">
        <f>COUNTIF(QDE11:QDE87,"Adjudicación Directa")</f>
        <v>0</v>
      </c>
      <c r="QDF2" s="2">
        <f>COUNTIF(QDF11:QDF87,"Adjudicación Directa")</f>
        <v>0</v>
      </c>
      <c r="QDG2" s="2">
        <f>COUNTIF(QDG11:QDG87,"Adjudicación Directa")</f>
        <v>0</v>
      </c>
      <c r="QDH2" s="2">
        <f>COUNTIF(QDH11:QDH87,"Adjudicación Directa")</f>
        <v>0</v>
      </c>
      <c r="QDI2" s="2">
        <f>COUNTIF(QDI11:QDI87,"Adjudicación Directa")</f>
        <v>0</v>
      </c>
      <c r="QDJ2" s="2">
        <f>COUNTIF(QDJ11:QDJ87,"Adjudicación Directa")</f>
        <v>0</v>
      </c>
      <c r="QDK2" s="2">
        <f>COUNTIF(QDK11:QDK87,"Adjudicación Directa")</f>
        <v>0</v>
      </c>
      <c r="QDL2" s="2">
        <f>COUNTIF(QDL11:QDL87,"Adjudicación Directa")</f>
        <v>0</v>
      </c>
      <c r="QDM2" s="2">
        <f>COUNTIF(QDM11:QDM87,"Adjudicación Directa")</f>
        <v>0</v>
      </c>
      <c r="QDN2" s="2">
        <f>COUNTIF(QDN11:QDN87,"Adjudicación Directa")</f>
        <v>0</v>
      </c>
      <c r="QDO2" s="2">
        <f>COUNTIF(QDO11:QDO87,"Adjudicación Directa")</f>
        <v>0</v>
      </c>
      <c r="QDP2" s="2">
        <f>COUNTIF(QDP11:QDP87,"Adjudicación Directa")</f>
        <v>0</v>
      </c>
      <c r="QDQ2" s="2">
        <f>COUNTIF(QDQ11:QDQ87,"Adjudicación Directa")</f>
        <v>0</v>
      </c>
      <c r="QDR2" s="2">
        <f>COUNTIF(QDR11:QDR87,"Adjudicación Directa")</f>
        <v>0</v>
      </c>
      <c r="QDS2" s="2">
        <f>COUNTIF(QDS11:QDS87,"Adjudicación Directa")</f>
        <v>0</v>
      </c>
      <c r="QDT2" s="2">
        <f>COUNTIF(QDT11:QDT87,"Adjudicación Directa")</f>
        <v>0</v>
      </c>
      <c r="QDU2" s="2">
        <f>COUNTIF(QDU11:QDU87,"Adjudicación Directa")</f>
        <v>0</v>
      </c>
      <c r="QDV2" s="2">
        <f>COUNTIF(QDV11:QDV87,"Adjudicación Directa")</f>
        <v>0</v>
      </c>
      <c r="QDW2" s="2">
        <f>COUNTIF(QDW11:QDW87,"Adjudicación Directa")</f>
        <v>0</v>
      </c>
      <c r="QDX2" s="2">
        <f>COUNTIF(QDX11:QDX87,"Adjudicación Directa")</f>
        <v>0</v>
      </c>
      <c r="QDY2" s="2">
        <f>COUNTIF(QDY11:QDY87,"Adjudicación Directa")</f>
        <v>0</v>
      </c>
      <c r="QDZ2" s="2">
        <f>COUNTIF(QDZ11:QDZ87,"Adjudicación Directa")</f>
        <v>0</v>
      </c>
      <c r="QEA2" s="2">
        <f>COUNTIF(QEA11:QEA87,"Adjudicación Directa")</f>
        <v>0</v>
      </c>
      <c r="QEB2" s="2">
        <f>COUNTIF(QEB11:QEB87,"Adjudicación Directa")</f>
        <v>0</v>
      </c>
      <c r="QEC2" s="2">
        <f>COUNTIF(QEC11:QEC87,"Adjudicación Directa")</f>
        <v>0</v>
      </c>
      <c r="QED2" s="2">
        <f>COUNTIF(QED11:QED87,"Adjudicación Directa")</f>
        <v>0</v>
      </c>
      <c r="QEE2" s="2">
        <f>COUNTIF(QEE11:QEE87,"Adjudicación Directa")</f>
        <v>0</v>
      </c>
      <c r="QEF2" s="2">
        <f>COUNTIF(QEF11:QEF87,"Adjudicación Directa")</f>
        <v>0</v>
      </c>
      <c r="QEG2" s="2">
        <f>COUNTIF(QEG11:QEG87,"Adjudicación Directa")</f>
        <v>0</v>
      </c>
      <c r="QEH2" s="2">
        <f>COUNTIF(QEH11:QEH87,"Adjudicación Directa")</f>
        <v>0</v>
      </c>
      <c r="QEI2" s="2">
        <f>COUNTIF(QEI11:QEI87,"Adjudicación Directa")</f>
        <v>0</v>
      </c>
      <c r="QEJ2" s="2">
        <f>COUNTIF(QEJ11:QEJ87,"Adjudicación Directa")</f>
        <v>0</v>
      </c>
      <c r="QEK2" s="2">
        <f>COUNTIF(QEK11:QEK87,"Adjudicación Directa")</f>
        <v>0</v>
      </c>
      <c r="QEL2" s="2">
        <f>COUNTIF(QEL11:QEL87,"Adjudicación Directa")</f>
        <v>0</v>
      </c>
      <c r="QEM2" s="2">
        <f>COUNTIF(QEM11:QEM87,"Adjudicación Directa")</f>
        <v>0</v>
      </c>
      <c r="QEN2" s="2">
        <f>COUNTIF(QEN11:QEN87,"Adjudicación Directa")</f>
        <v>0</v>
      </c>
      <c r="QEO2" s="2">
        <f>COUNTIF(QEO11:QEO87,"Adjudicación Directa")</f>
        <v>0</v>
      </c>
      <c r="QEP2" s="2">
        <f>COUNTIF(QEP11:QEP87,"Adjudicación Directa")</f>
        <v>0</v>
      </c>
      <c r="QEQ2" s="2">
        <f>COUNTIF(QEQ11:QEQ87,"Adjudicación Directa")</f>
        <v>0</v>
      </c>
      <c r="QER2" s="2">
        <f>COUNTIF(QER11:QER87,"Adjudicación Directa")</f>
        <v>0</v>
      </c>
      <c r="QES2" s="2">
        <f>COUNTIF(QES11:QES87,"Adjudicación Directa")</f>
        <v>0</v>
      </c>
      <c r="QET2" s="2">
        <f>COUNTIF(QET11:QET87,"Adjudicación Directa")</f>
        <v>0</v>
      </c>
      <c r="QEU2" s="2">
        <f>COUNTIF(QEU11:QEU87,"Adjudicación Directa")</f>
        <v>0</v>
      </c>
      <c r="QEV2" s="2">
        <f>COUNTIF(QEV11:QEV87,"Adjudicación Directa")</f>
        <v>0</v>
      </c>
      <c r="QEW2" s="2">
        <f>COUNTIF(QEW11:QEW87,"Adjudicación Directa")</f>
        <v>0</v>
      </c>
      <c r="QEX2" s="2">
        <f>COUNTIF(QEX11:QEX87,"Adjudicación Directa")</f>
        <v>0</v>
      </c>
      <c r="QEY2" s="2">
        <f>COUNTIF(QEY11:QEY87,"Adjudicación Directa")</f>
        <v>0</v>
      </c>
      <c r="QEZ2" s="2">
        <f>COUNTIF(QEZ11:QEZ87,"Adjudicación Directa")</f>
        <v>0</v>
      </c>
      <c r="QFA2" s="2">
        <f>COUNTIF(QFA11:QFA87,"Adjudicación Directa")</f>
        <v>0</v>
      </c>
      <c r="QFB2" s="2">
        <f>COUNTIF(QFB11:QFB87,"Adjudicación Directa")</f>
        <v>0</v>
      </c>
      <c r="QFC2" s="2">
        <f>COUNTIF(QFC11:QFC87,"Adjudicación Directa")</f>
        <v>0</v>
      </c>
      <c r="QFD2" s="2">
        <f>COUNTIF(QFD11:QFD87,"Adjudicación Directa")</f>
        <v>0</v>
      </c>
      <c r="QFE2" s="2">
        <f>COUNTIF(QFE11:QFE87,"Adjudicación Directa")</f>
        <v>0</v>
      </c>
      <c r="QFF2" s="2">
        <f>COUNTIF(QFF11:QFF87,"Adjudicación Directa")</f>
        <v>0</v>
      </c>
      <c r="QFG2" s="2">
        <f>COUNTIF(QFG11:QFG87,"Adjudicación Directa")</f>
        <v>0</v>
      </c>
      <c r="QFH2" s="2">
        <f>COUNTIF(QFH11:QFH87,"Adjudicación Directa")</f>
        <v>0</v>
      </c>
      <c r="QFI2" s="2">
        <f>COUNTIF(QFI11:QFI87,"Adjudicación Directa")</f>
        <v>0</v>
      </c>
      <c r="QFJ2" s="2">
        <f>COUNTIF(QFJ11:QFJ87,"Adjudicación Directa")</f>
        <v>0</v>
      </c>
      <c r="QFK2" s="2">
        <f>COUNTIF(QFK11:QFK87,"Adjudicación Directa")</f>
        <v>0</v>
      </c>
      <c r="QFL2" s="2">
        <f>COUNTIF(QFL11:QFL87,"Adjudicación Directa")</f>
        <v>0</v>
      </c>
      <c r="QFM2" s="2">
        <f>COUNTIF(QFM11:QFM87,"Adjudicación Directa")</f>
        <v>0</v>
      </c>
      <c r="QFN2" s="2">
        <f>COUNTIF(QFN11:QFN87,"Adjudicación Directa")</f>
        <v>0</v>
      </c>
      <c r="QFO2" s="2">
        <f>COUNTIF(QFO11:QFO87,"Adjudicación Directa")</f>
        <v>0</v>
      </c>
      <c r="QFP2" s="2">
        <f>COUNTIF(QFP11:QFP87,"Adjudicación Directa")</f>
        <v>0</v>
      </c>
      <c r="QFQ2" s="2">
        <f>COUNTIF(QFQ11:QFQ87,"Adjudicación Directa")</f>
        <v>0</v>
      </c>
      <c r="QFR2" s="2">
        <f>COUNTIF(QFR11:QFR87,"Adjudicación Directa")</f>
        <v>0</v>
      </c>
      <c r="QFS2" s="2">
        <f>COUNTIF(QFS11:QFS87,"Adjudicación Directa")</f>
        <v>0</v>
      </c>
      <c r="QFT2" s="2">
        <f>COUNTIF(QFT11:QFT87,"Adjudicación Directa")</f>
        <v>0</v>
      </c>
      <c r="QFU2" s="2">
        <f>COUNTIF(QFU11:QFU87,"Adjudicación Directa")</f>
        <v>0</v>
      </c>
      <c r="QFV2" s="2">
        <f>COUNTIF(QFV11:QFV87,"Adjudicación Directa")</f>
        <v>0</v>
      </c>
      <c r="QFW2" s="2">
        <f>COUNTIF(QFW11:QFW87,"Adjudicación Directa")</f>
        <v>0</v>
      </c>
      <c r="QFX2" s="2">
        <f>COUNTIF(QFX11:QFX87,"Adjudicación Directa")</f>
        <v>0</v>
      </c>
      <c r="QFY2" s="2">
        <f>COUNTIF(QFY11:QFY87,"Adjudicación Directa")</f>
        <v>0</v>
      </c>
      <c r="QFZ2" s="2">
        <f>COUNTIF(QFZ11:QFZ87,"Adjudicación Directa")</f>
        <v>0</v>
      </c>
      <c r="QGA2" s="2">
        <f>COUNTIF(QGA11:QGA87,"Adjudicación Directa")</f>
        <v>0</v>
      </c>
      <c r="QGB2" s="2">
        <f>COUNTIF(QGB11:QGB87,"Adjudicación Directa")</f>
        <v>0</v>
      </c>
      <c r="QGC2" s="2">
        <f>COUNTIF(QGC11:QGC87,"Adjudicación Directa")</f>
        <v>0</v>
      </c>
      <c r="QGD2" s="2">
        <f>COUNTIF(QGD11:QGD87,"Adjudicación Directa")</f>
        <v>0</v>
      </c>
      <c r="QGE2" s="2">
        <f>COUNTIF(QGE11:QGE87,"Adjudicación Directa")</f>
        <v>0</v>
      </c>
      <c r="QGF2" s="2">
        <f>COUNTIF(QGF11:QGF87,"Adjudicación Directa")</f>
        <v>0</v>
      </c>
      <c r="QGG2" s="2">
        <f>COUNTIF(QGG11:QGG87,"Adjudicación Directa")</f>
        <v>0</v>
      </c>
      <c r="QGH2" s="2">
        <f>COUNTIF(QGH11:QGH87,"Adjudicación Directa")</f>
        <v>0</v>
      </c>
      <c r="QGI2" s="2">
        <f>COUNTIF(QGI11:QGI87,"Adjudicación Directa")</f>
        <v>0</v>
      </c>
      <c r="QGJ2" s="2">
        <f>COUNTIF(QGJ11:QGJ87,"Adjudicación Directa")</f>
        <v>0</v>
      </c>
      <c r="QGK2" s="2">
        <f>COUNTIF(QGK11:QGK87,"Adjudicación Directa")</f>
        <v>0</v>
      </c>
      <c r="QGL2" s="2">
        <f>COUNTIF(QGL11:QGL87,"Adjudicación Directa")</f>
        <v>0</v>
      </c>
      <c r="QGM2" s="2">
        <f>COUNTIF(QGM11:QGM87,"Adjudicación Directa")</f>
        <v>0</v>
      </c>
      <c r="QGN2" s="2">
        <f>COUNTIF(QGN11:QGN87,"Adjudicación Directa")</f>
        <v>0</v>
      </c>
      <c r="QGO2" s="2">
        <f>COUNTIF(QGO11:QGO87,"Adjudicación Directa")</f>
        <v>0</v>
      </c>
      <c r="QGP2" s="2">
        <f>COUNTIF(QGP11:QGP87,"Adjudicación Directa")</f>
        <v>0</v>
      </c>
      <c r="QGQ2" s="2">
        <f>COUNTIF(QGQ11:QGQ87,"Adjudicación Directa")</f>
        <v>0</v>
      </c>
      <c r="QGR2" s="2">
        <f>COUNTIF(QGR11:QGR87,"Adjudicación Directa")</f>
        <v>0</v>
      </c>
      <c r="QGS2" s="2">
        <f>COUNTIF(QGS11:QGS87,"Adjudicación Directa")</f>
        <v>0</v>
      </c>
      <c r="QGT2" s="2">
        <f>COUNTIF(QGT11:QGT87,"Adjudicación Directa")</f>
        <v>0</v>
      </c>
      <c r="QGU2" s="2">
        <f>COUNTIF(QGU11:QGU87,"Adjudicación Directa")</f>
        <v>0</v>
      </c>
      <c r="QGV2" s="2">
        <f>COUNTIF(QGV11:QGV87,"Adjudicación Directa")</f>
        <v>0</v>
      </c>
      <c r="QGW2" s="2">
        <f>COUNTIF(QGW11:QGW87,"Adjudicación Directa")</f>
        <v>0</v>
      </c>
      <c r="QGX2" s="2">
        <f>COUNTIF(QGX11:QGX87,"Adjudicación Directa")</f>
        <v>0</v>
      </c>
      <c r="QGY2" s="2">
        <f>COUNTIF(QGY11:QGY87,"Adjudicación Directa")</f>
        <v>0</v>
      </c>
      <c r="QGZ2" s="2">
        <f>COUNTIF(QGZ11:QGZ87,"Adjudicación Directa")</f>
        <v>0</v>
      </c>
      <c r="QHA2" s="2">
        <f>COUNTIF(QHA11:QHA87,"Adjudicación Directa")</f>
        <v>0</v>
      </c>
      <c r="QHB2" s="2">
        <f>COUNTIF(QHB11:QHB87,"Adjudicación Directa")</f>
        <v>0</v>
      </c>
      <c r="QHC2" s="2">
        <f>COUNTIF(QHC11:QHC87,"Adjudicación Directa")</f>
        <v>0</v>
      </c>
      <c r="QHD2" s="2">
        <f>COUNTIF(QHD11:QHD87,"Adjudicación Directa")</f>
        <v>0</v>
      </c>
      <c r="QHE2" s="2">
        <f>COUNTIF(QHE11:QHE87,"Adjudicación Directa")</f>
        <v>0</v>
      </c>
      <c r="QHF2" s="2">
        <f>COUNTIF(QHF11:QHF87,"Adjudicación Directa")</f>
        <v>0</v>
      </c>
      <c r="QHG2" s="2">
        <f>COUNTIF(QHG11:QHG87,"Adjudicación Directa")</f>
        <v>0</v>
      </c>
      <c r="QHH2" s="2">
        <f>COUNTIF(QHH11:QHH87,"Adjudicación Directa")</f>
        <v>0</v>
      </c>
      <c r="QHI2" s="2">
        <f>COUNTIF(QHI11:QHI87,"Adjudicación Directa")</f>
        <v>0</v>
      </c>
      <c r="QHJ2" s="2">
        <f>COUNTIF(QHJ11:QHJ87,"Adjudicación Directa")</f>
        <v>0</v>
      </c>
      <c r="QHK2" s="2">
        <f>COUNTIF(QHK11:QHK87,"Adjudicación Directa")</f>
        <v>0</v>
      </c>
      <c r="QHL2" s="2">
        <f>COUNTIF(QHL11:QHL87,"Adjudicación Directa")</f>
        <v>0</v>
      </c>
      <c r="QHM2" s="2">
        <f>COUNTIF(QHM11:QHM87,"Adjudicación Directa")</f>
        <v>0</v>
      </c>
      <c r="QHN2" s="2">
        <f>COUNTIF(QHN11:QHN87,"Adjudicación Directa")</f>
        <v>0</v>
      </c>
      <c r="QHO2" s="2">
        <f>COUNTIF(QHO11:QHO87,"Adjudicación Directa")</f>
        <v>0</v>
      </c>
      <c r="QHP2" s="2">
        <f>COUNTIF(QHP11:QHP87,"Adjudicación Directa")</f>
        <v>0</v>
      </c>
      <c r="QHQ2" s="2">
        <f>COUNTIF(QHQ11:QHQ87,"Adjudicación Directa")</f>
        <v>0</v>
      </c>
      <c r="QHR2" s="2">
        <f>COUNTIF(QHR11:QHR87,"Adjudicación Directa")</f>
        <v>0</v>
      </c>
      <c r="QHS2" s="2">
        <f>COUNTIF(QHS11:QHS87,"Adjudicación Directa")</f>
        <v>0</v>
      </c>
      <c r="QHT2" s="2">
        <f>COUNTIF(QHT11:QHT87,"Adjudicación Directa")</f>
        <v>0</v>
      </c>
      <c r="QHU2" s="2">
        <f>COUNTIF(QHU11:QHU87,"Adjudicación Directa")</f>
        <v>0</v>
      </c>
      <c r="QHV2" s="2">
        <f>COUNTIF(QHV11:QHV87,"Adjudicación Directa")</f>
        <v>0</v>
      </c>
      <c r="QHW2" s="2">
        <f>COUNTIF(QHW11:QHW87,"Adjudicación Directa")</f>
        <v>0</v>
      </c>
      <c r="QHX2" s="2">
        <f>COUNTIF(QHX11:QHX87,"Adjudicación Directa")</f>
        <v>0</v>
      </c>
      <c r="QHY2" s="2">
        <f>COUNTIF(QHY11:QHY87,"Adjudicación Directa")</f>
        <v>0</v>
      </c>
      <c r="QHZ2" s="2">
        <f>COUNTIF(QHZ11:QHZ87,"Adjudicación Directa")</f>
        <v>0</v>
      </c>
      <c r="QIA2" s="2">
        <f>COUNTIF(QIA11:QIA87,"Adjudicación Directa")</f>
        <v>0</v>
      </c>
      <c r="QIB2" s="2">
        <f>COUNTIF(QIB11:QIB87,"Adjudicación Directa")</f>
        <v>0</v>
      </c>
      <c r="QIC2" s="2">
        <f>COUNTIF(QIC11:QIC87,"Adjudicación Directa")</f>
        <v>0</v>
      </c>
      <c r="QID2" s="2">
        <f>COUNTIF(QID11:QID87,"Adjudicación Directa")</f>
        <v>0</v>
      </c>
      <c r="QIE2" s="2">
        <f>COUNTIF(QIE11:QIE87,"Adjudicación Directa")</f>
        <v>0</v>
      </c>
      <c r="QIF2" s="2">
        <f>COUNTIF(QIF11:QIF87,"Adjudicación Directa")</f>
        <v>0</v>
      </c>
      <c r="QIG2" s="2">
        <f>COUNTIF(QIG11:QIG87,"Adjudicación Directa")</f>
        <v>0</v>
      </c>
      <c r="QIH2" s="2">
        <f>COUNTIF(QIH11:QIH87,"Adjudicación Directa")</f>
        <v>0</v>
      </c>
      <c r="QII2" s="2">
        <f>COUNTIF(QII11:QII87,"Adjudicación Directa")</f>
        <v>0</v>
      </c>
      <c r="QIJ2" s="2">
        <f>COUNTIF(QIJ11:QIJ87,"Adjudicación Directa")</f>
        <v>0</v>
      </c>
      <c r="QIK2" s="2">
        <f>COUNTIF(QIK11:QIK87,"Adjudicación Directa")</f>
        <v>0</v>
      </c>
      <c r="QIL2" s="2">
        <f>COUNTIF(QIL11:QIL87,"Adjudicación Directa")</f>
        <v>0</v>
      </c>
      <c r="QIM2" s="2">
        <f>COUNTIF(QIM11:QIM87,"Adjudicación Directa")</f>
        <v>0</v>
      </c>
      <c r="QIN2" s="2">
        <f>COUNTIF(QIN11:QIN87,"Adjudicación Directa")</f>
        <v>0</v>
      </c>
      <c r="QIO2" s="2">
        <f>COUNTIF(QIO11:QIO87,"Adjudicación Directa")</f>
        <v>0</v>
      </c>
      <c r="QIP2" s="2">
        <f>COUNTIF(QIP11:QIP87,"Adjudicación Directa")</f>
        <v>0</v>
      </c>
      <c r="QIQ2" s="2">
        <f>COUNTIF(QIQ11:QIQ87,"Adjudicación Directa")</f>
        <v>0</v>
      </c>
      <c r="QIR2" s="2">
        <f>COUNTIF(QIR11:QIR87,"Adjudicación Directa")</f>
        <v>0</v>
      </c>
      <c r="QIS2" s="2">
        <f>COUNTIF(QIS11:QIS87,"Adjudicación Directa")</f>
        <v>0</v>
      </c>
      <c r="QIT2" s="2">
        <f>COUNTIF(QIT11:QIT87,"Adjudicación Directa")</f>
        <v>0</v>
      </c>
      <c r="QIU2" s="2">
        <f>COUNTIF(QIU11:QIU87,"Adjudicación Directa")</f>
        <v>0</v>
      </c>
      <c r="QIV2" s="2">
        <f>COUNTIF(QIV11:QIV87,"Adjudicación Directa")</f>
        <v>0</v>
      </c>
      <c r="QIW2" s="2">
        <f>COUNTIF(QIW11:QIW87,"Adjudicación Directa")</f>
        <v>0</v>
      </c>
      <c r="QIX2" s="2">
        <f>COUNTIF(QIX11:QIX87,"Adjudicación Directa")</f>
        <v>0</v>
      </c>
      <c r="QIY2" s="2">
        <f>COUNTIF(QIY11:QIY87,"Adjudicación Directa")</f>
        <v>0</v>
      </c>
      <c r="QIZ2" s="2">
        <f>COUNTIF(QIZ11:QIZ87,"Adjudicación Directa")</f>
        <v>0</v>
      </c>
      <c r="QJA2" s="2">
        <f>COUNTIF(QJA11:QJA87,"Adjudicación Directa")</f>
        <v>0</v>
      </c>
      <c r="QJB2" s="2">
        <f>COUNTIF(QJB11:QJB87,"Adjudicación Directa")</f>
        <v>0</v>
      </c>
      <c r="QJC2" s="2">
        <f>COUNTIF(QJC11:QJC87,"Adjudicación Directa")</f>
        <v>0</v>
      </c>
      <c r="QJD2" s="2">
        <f>COUNTIF(QJD11:QJD87,"Adjudicación Directa")</f>
        <v>0</v>
      </c>
      <c r="QJE2" s="2">
        <f>COUNTIF(QJE11:QJE87,"Adjudicación Directa")</f>
        <v>0</v>
      </c>
      <c r="QJF2" s="2">
        <f>COUNTIF(QJF11:QJF87,"Adjudicación Directa")</f>
        <v>0</v>
      </c>
      <c r="QJG2" s="2">
        <f>COUNTIF(QJG11:QJG87,"Adjudicación Directa")</f>
        <v>0</v>
      </c>
      <c r="QJH2" s="2">
        <f>COUNTIF(QJH11:QJH87,"Adjudicación Directa")</f>
        <v>0</v>
      </c>
      <c r="QJI2" s="2">
        <f>COUNTIF(QJI11:QJI87,"Adjudicación Directa")</f>
        <v>0</v>
      </c>
      <c r="QJJ2" s="2">
        <f>COUNTIF(QJJ11:QJJ87,"Adjudicación Directa")</f>
        <v>0</v>
      </c>
      <c r="QJK2" s="2">
        <f>COUNTIF(QJK11:QJK87,"Adjudicación Directa")</f>
        <v>0</v>
      </c>
      <c r="QJL2" s="2">
        <f>COUNTIF(QJL11:QJL87,"Adjudicación Directa")</f>
        <v>0</v>
      </c>
      <c r="QJM2" s="2">
        <f>COUNTIF(QJM11:QJM87,"Adjudicación Directa")</f>
        <v>0</v>
      </c>
      <c r="QJN2" s="2">
        <f>COUNTIF(QJN11:QJN87,"Adjudicación Directa")</f>
        <v>0</v>
      </c>
      <c r="QJO2" s="2">
        <f>COUNTIF(QJO11:QJO87,"Adjudicación Directa")</f>
        <v>0</v>
      </c>
      <c r="QJP2" s="2">
        <f>COUNTIF(QJP11:QJP87,"Adjudicación Directa")</f>
        <v>0</v>
      </c>
      <c r="QJQ2" s="2">
        <f>COUNTIF(QJQ11:QJQ87,"Adjudicación Directa")</f>
        <v>0</v>
      </c>
      <c r="QJR2" s="2">
        <f>COUNTIF(QJR11:QJR87,"Adjudicación Directa")</f>
        <v>0</v>
      </c>
      <c r="QJS2" s="2">
        <f>COUNTIF(QJS11:QJS87,"Adjudicación Directa")</f>
        <v>0</v>
      </c>
      <c r="QJT2" s="2">
        <f>COUNTIF(QJT11:QJT87,"Adjudicación Directa")</f>
        <v>0</v>
      </c>
      <c r="QJU2" s="2">
        <f>COUNTIF(QJU11:QJU87,"Adjudicación Directa")</f>
        <v>0</v>
      </c>
      <c r="QJV2" s="2">
        <f>COUNTIF(QJV11:QJV87,"Adjudicación Directa")</f>
        <v>0</v>
      </c>
      <c r="QJW2" s="2">
        <f>COUNTIF(QJW11:QJW87,"Adjudicación Directa")</f>
        <v>0</v>
      </c>
      <c r="QJX2" s="2">
        <f>COUNTIF(QJX11:QJX87,"Adjudicación Directa")</f>
        <v>0</v>
      </c>
      <c r="QJY2" s="2">
        <f>COUNTIF(QJY11:QJY87,"Adjudicación Directa")</f>
        <v>0</v>
      </c>
      <c r="QJZ2" s="2">
        <f>COUNTIF(QJZ11:QJZ87,"Adjudicación Directa")</f>
        <v>0</v>
      </c>
      <c r="QKA2" s="2">
        <f>COUNTIF(QKA11:QKA87,"Adjudicación Directa")</f>
        <v>0</v>
      </c>
      <c r="QKB2" s="2">
        <f>COUNTIF(QKB11:QKB87,"Adjudicación Directa")</f>
        <v>0</v>
      </c>
      <c r="QKC2" s="2">
        <f>COUNTIF(QKC11:QKC87,"Adjudicación Directa")</f>
        <v>0</v>
      </c>
      <c r="QKD2" s="2">
        <f>COUNTIF(QKD11:QKD87,"Adjudicación Directa")</f>
        <v>0</v>
      </c>
      <c r="QKE2" s="2">
        <f>COUNTIF(QKE11:QKE87,"Adjudicación Directa")</f>
        <v>0</v>
      </c>
      <c r="QKF2" s="2">
        <f>COUNTIF(QKF11:QKF87,"Adjudicación Directa")</f>
        <v>0</v>
      </c>
      <c r="QKG2" s="2">
        <f>COUNTIF(QKG11:QKG87,"Adjudicación Directa")</f>
        <v>0</v>
      </c>
      <c r="QKH2" s="2">
        <f>COUNTIF(QKH11:QKH87,"Adjudicación Directa")</f>
        <v>0</v>
      </c>
      <c r="QKI2" s="2">
        <f>COUNTIF(QKI11:QKI87,"Adjudicación Directa")</f>
        <v>0</v>
      </c>
      <c r="QKJ2" s="2">
        <f>COUNTIF(QKJ11:QKJ87,"Adjudicación Directa")</f>
        <v>0</v>
      </c>
      <c r="QKK2" s="2">
        <f>COUNTIF(QKK11:QKK87,"Adjudicación Directa")</f>
        <v>0</v>
      </c>
      <c r="QKL2" s="2">
        <f>COUNTIF(QKL11:QKL87,"Adjudicación Directa")</f>
        <v>0</v>
      </c>
      <c r="QKM2" s="2">
        <f>COUNTIF(QKM11:QKM87,"Adjudicación Directa")</f>
        <v>0</v>
      </c>
      <c r="QKN2" s="2">
        <f>COUNTIF(QKN11:QKN87,"Adjudicación Directa")</f>
        <v>0</v>
      </c>
      <c r="QKO2" s="2">
        <f>COUNTIF(QKO11:QKO87,"Adjudicación Directa")</f>
        <v>0</v>
      </c>
      <c r="QKP2" s="2">
        <f>COUNTIF(QKP11:QKP87,"Adjudicación Directa")</f>
        <v>0</v>
      </c>
      <c r="QKQ2" s="2">
        <f>COUNTIF(QKQ11:QKQ87,"Adjudicación Directa")</f>
        <v>0</v>
      </c>
      <c r="QKR2" s="2">
        <f>COUNTIF(QKR11:QKR87,"Adjudicación Directa")</f>
        <v>0</v>
      </c>
      <c r="QKS2" s="2">
        <f>COUNTIF(QKS11:QKS87,"Adjudicación Directa")</f>
        <v>0</v>
      </c>
      <c r="QKT2" s="2">
        <f>COUNTIF(QKT11:QKT87,"Adjudicación Directa")</f>
        <v>0</v>
      </c>
      <c r="QKU2" s="2">
        <f>COUNTIF(QKU11:QKU87,"Adjudicación Directa")</f>
        <v>0</v>
      </c>
      <c r="QKV2" s="2">
        <f>COUNTIF(QKV11:QKV87,"Adjudicación Directa")</f>
        <v>0</v>
      </c>
      <c r="QKW2" s="2">
        <f>COUNTIF(QKW11:QKW87,"Adjudicación Directa")</f>
        <v>0</v>
      </c>
      <c r="QKX2" s="2">
        <f>COUNTIF(QKX11:QKX87,"Adjudicación Directa")</f>
        <v>0</v>
      </c>
      <c r="QKY2" s="2">
        <f>COUNTIF(QKY11:QKY87,"Adjudicación Directa")</f>
        <v>0</v>
      </c>
      <c r="QKZ2" s="2">
        <f>COUNTIF(QKZ11:QKZ87,"Adjudicación Directa")</f>
        <v>0</v>
      </c>
      <c r="QLA2" s="2">
        <f>COUNTIF(QLA11:QLA87,"Adjudicación Directa")</f>
        <v>0</v>
      </c>
      <c r="QLB2" s="2">
        <f>COUNTIF(QLB11:QLB87,"Adjudicación Directa")</f>
        <v>0</v>
      </c>
      <c r="QLC2" s="2">
        <f>COUNTIF(QLC11:QLC87,"Adjudicación Directa")</f>
        <v>0</v>
      </c>
      <c r="QLD2" s="2">
        <f>COUNTIF(QLD11:QLD87,"Adjudicación Directa")</f>
        <v>0</v>
      </c>
      <c r="QLE2" s="2">
        <f>COUNTIF(QLE11:QLE87,"Adjudicación Directa")</f>
        <v>0</v>
      </c>
      <c r="QLF2" s="2">
        <f>COUNTIF(QLF11:QLF87,"Adjudicación Directa")</f>
        <v>0</v>
      </c>
      <c r="QLG2" s="2">
        <f>COUNTIF(QLG11:QLG87,"Adjudicación Directa")</f>
        <v>0</v>
      </c>
      <c r="QLH2" s="2">
        <f>COUNTIF(QLH11:QLH87,"Adjudicación Directa")</f>
        <v>0</v>
      </c>
      <c r="QLI2" s="2">
        <f>COUNTIF(QLI11:QLI87,"Adjudicación Directa")</f>
        <v>0</v>
      </c>
      <c r="QLJ2" s="2">
        <f>COUNTIF(QLJ11:QLJ87,"Adjudicación Directa")</f>
        <v>0</v>
      </c>
      <c r="QLK2" s="2">
        <f>COUNTIF(QLK11:QLK87,"Adjudicación Directa")</f>
        <v>0</v>
      </c>
      <c r="QLL2" s="2">
        <f>COUNTIF(QLL11:QLL87,"Adjudicación Directa")</f>
        <v>0</v>
      </c>
      <c r="QLM2" s="2">
        <f>COUNTIF(QLM11:QLM87,"Adjudicación Directa")</f>
        <v>0</v>
      </c>
      <c r="QLN2" s="2">
        <f>COUNTIF(QLN11:QLN87,"Adjudicación Directa")</f>
        <v>0</v>
      </c>
      <c r="QLO2" s="2">
        <f>COUNTIF(QLO11:QLO87,"Adjudicación Directa")</f>
        <v>0</v>
      </c>
      <c r="QLP2" s="2">
        <f>COUNTIF(QLP11:QLP87,"Adjudicación Directa")</f>
        <v>0</v>
      </c>
      <c r="QLQ2" s="2">
        <f>COUNTIF(QLQ11:QLQ87,"Adjudicación Directa")</f>
        <v>0</v>
      </c>
      <c r="QLR2" s="2">
        <f>COUNTIF(QLR11:QLR87,"Adjudicación Directa")</f>
        <v>0</v>
      </c>
      <c r="QLS2" s="2">
        <f>COUNTIF(QLS11:QLS87,"Adjudicación Directa")</f>
        <v>0</v>
      </c>
      <c r="QLT2" s="2">
        <f>COUNTIF(QLT11:QLT87,"Adjudicación Directa")</f>
        <v>0</v>
      </c>
      <c r="QLU2" s="2">
        <f>COUNTIF(QLU11:QLU87,"Adjudicación Directa")</f>
        <v>0</v>
      </c>
      <c r="QLV2" s="2">
        <f>COUNTIF(QLV11:QLV87,"Adjudicación Directa")</f>
        <v>0</v>
      </c>
      <c r="QLW2" s="2">
        <f>COUNTIF(QLW11:QLW87,"Adjudicación Directa")</f>
        <v>0</v>
      </c>
      <c r="QLX2" s="2">
        <f>COUNTIF(QLX11:QLX87,"Adjudicación Directa")</f>
        <v>0</v>
      </c>
      <c r="QLY2" s="2">
        <f>COUNTIF(QLY11:QLY87,"Adjudicación Directa")</f>
        <v>0</v>
      </c>
      <c r="QLZ2" s="2">
        <f>COUNTIF(QLZ11:QLZ87,"Adjudicación Directa")</f>
        <v>0</v>
      </c>
      <c r="QMA2" s="2">
        <f>COUNTIF(QMA11:QMA87,"Adjudicación Directa")</f>
        <v>0</v>
      </c>
      <c r="QMB2" s="2">
        <f>COUNTIF(QMB11:QMB87,"Adjudicación Directa")</f>
        <v>0</v>
      </c>
      <c r="QMC2" s="2">
        <f>COUNTIF(QMC11:QMC87,"Adjudicación Directa")</f>
        <v>0</v>
      </c>
      <c r="QMD2" s="2">
        <f>COUNTIF(QMD11:QMD87,"Adjudicación Directa")</f>
        <v>0</v>
      </c>
      <c r="QME2" s="2">
        <f>COUNTIF(QME11:QME87,"Adjudicación Directa")</f>
        <v>0</v>
      </c>
      <c r="QMF2" s="2">
        <f>COUNTIF(QMF11:QMF87,"Adjudicación Directa")</f>
        <v>0</v>
      </c>
      <c r="QMG2" s="2">
        <f>COUNTIF(QMG11:QMG87,"Adjudicación Directa")</f>
        <v>0</v>
      </c>
      <c r="QMH2" s="2">
        <f>COUNTIF(QMH11:QMH87,"Adjudicación Directa")</f>
        <v>0</v>
      </c>
      <c r="QMI2" s="2">
        <f>COUNTIF(QMI11:QMI87,"Adjudicación Directa")</f>
        <v>0</v>
      </c>
      <c r="QMJ2" s="2">
        <f>COUNTIF(QMJ11:QMJ87,"Adjudicación Directa")</f>
        <v>0</v>
      </c>
      <c r="QMK2" s="2">
        <f>COUNTIF(QMK11:QMK87,"Adjudicación Directa")</f>
        <v>0</v>
      </c>
      <c r="QML2" s="2">
        <f>COUNTIF(QML11:QML87,"Adjudicación Directa")</f>
        <v>0</v>
      </c>
      <c r="QMM2" s="2">
        <f>COUNTIF(QMM11:QMM87,"Adjudicación Directa")</f>
        <v>0</v>
      </c>
      <c r="QMN2" s="2">
        <f>COUNTIF(QMN11:QMN87,"Adjudicación Directa")</f>
        <v>0</v>
      </c>
      <c r="QMO2" s="2">
        <f>COUNTIF(QMO11:QMO87,"Adjudicación Directa")</f>
        <v>0</v>
      </c>
      <c r="QMP2" s="2">
        <f>COUNTIF(QMP11:QMP87,"Adjudicación Directa")</f>
        <v>0</v>
      </c>
      <c r="QMQ2" s="2">
        <f>COUNTIF(QMQ11:QMQ87,"Adjudicación Directa")</f>
        <v>0</v>
      </c>
      <c r="QMR2" s="2">
        <f>COUNTIF(QMR11:QMR87,"Adjudicación Directa")</f>
        <v>0</v>
      </c>
      <c r="QMS2" s="2">
        <f>COUNTIF(QMS11:QMS87,"Adjudicación Directa")</f>
        <v>0</v>
      </c>
      <c r="QMT2" s="2">
        <f>COUNTIF(QMT11:QMT87,"Adjudicación Directa")</f>
        <v>0</v>
      </c>
      <c r="QMU2" s="2">
        <f>COUNTIF(QMU11:QMU87,"Adjudicación Directa")</f>
        <v>0</v>
      </c>
      <c r="QMV2" s="2">
        <f>COUNTIF(QMV11:QMV87,"Adjudicación Directa")</f>
        <v>0</v>
      </c>
      <c r="QMW2" s="2">
        <f>COUNTIF(QMW11:QMW87,"Adjudicación Directa")</f>
        <v>0</v>
      </c>
      <c r="QMX2" s="2">
        <f>COUNTIF(QMX11:QMX87,"Adjudicación Directa")</f>
        <v>0</v>
      </c>
      <c r="QMY2" s="2">
        <f>COUNTIF(QMY11:QMY87,"Adjudicación Directa")</f>
        <v>0</v>
      </c>
      <c r="QMZ2" s="2">
        <f>COUNTIF(QMZ11:QMZ87,"Adjudicación Directa")</f>
        <v>0</v>
      </c>
      <c r="QNA2" s="2">
        <f>COUNTIF(QNA11:QNA87,"Adjudicación Directa")</f>
        <v>0</v>
      </c>
      <c r="QNB2" s="2">
        <f>COUNTIF(QNB11:QNB87,"Adjudicación Directa")</f>
        <v>0</v>
      </c>
      <c r="QNC2" s="2">
        <f>COUNTIF(QNC11:QNC87,"Adjudicación Directa")</f>
        <v>0</v>
      </c>
      <c r="QND2" s="2">
        <f>COUNTIF(QND11:QND87,"Adjudicación Directa")</f>
        <v>0</v>
      </c>
      <c r="QNE2" s="2">
        <f>COUNTIF(QNE11:QNE87,"Adjudicación Directa")</f>
        <v>0</v>
      </c>
      <c r="QNF2" s="2">
        <f>COUNTIF(QNF11:QNF87,"Adjudicación Directa")</f>
        <v>0</v>
      </c>
      <c r="QNG2" s="2">
        <f>COUNTIF(QNG11:QNG87,"Adjudicación Directa")</f>
        <v>0</v>
      </c>
      <c r="QNH2" s="2">
        <f>COUNTIF(QNH11:QNH87,"Adjudicación Directa")</f>
        <v>0</v>
      </c>
      <c r="QNI2" s="2">
        <f>COUNTIF(QNI11:QNI87,"Adjudicación Directa")</f>
        <v>0</v>
      </c>
      <c r="QNJ2" s="2">
        <f>COUNTIF(QNJ11:QNJ87,"Adjudicación Directa")</f>
        <v>0</v>
      </c>
      <c r="QNK2" s="2">
        <f>COUNTIF(QNK11:QNK87,"Adjudicación Directa")</f>
        <v>0</v>
      </c>
      <c r="QNL2" s="2">
        <f>COUNTIF(QNL11:QNL87,"Adjudicación Directa")</f>
        <v>0</v>
      </c>
      <c r="QNM2" s="2">
        <f>COUNTIF(QNM11:QNM87,"Adjudicación Directa")</f>
        <v>0</v>
      </c>
      <c r="QNN2" s="2">
        <f>COUNTIF(QNN11:QNN87,"Adjudicación Directa")</f>
        <v>0</v>
      </c>
      <c r="QNO2" s="2">
        <f>COUNTIF(QNO11:QNO87,"Adjudicación Directa")</f>
        <v>0</v>
      </c>
      <c r="QNP2" s="2">
        <f>COUNTIF(QNP11:QNP87,"Adjudicación Directa")</f>
        <v>0</v>
      </c>
      <c r="QNQ2" s="2">
        <f>COUNTIF(QNQ11:QNQ87,"Adjudicación Directa")</f>
        <v>0</v>
      </c>
      <c r="QNR2" s="2">
        <f>COUNTIF(QNR11:QNR87,"Adjudicación Directa")</f>
        <v>0</v>
      </c>
      <c r="QNS2" s="2">
        <f>COUNTIF(QNS11:QNS87,"Adjudicación Directa")</f>
        <v>0</v>
      </c>
      <c r="QNT2" s="2">
        <f>COUNTIF(QNT11:QNT87,"Adjudicación Directa")</f>
        <v>0</v>
      </c>
      <c r="QNU2" s="2">
        <f>COUNTIF(QNU11:QNU87,"Adjudicación Directa")</f>
        <v>0</v>
      </c>
      <c r="QNV2" s="2">
        <f>COUNTIF(QNV11:QNV87,"Adjudicación Directa")</f>
        <v>0</v>
      </c>
      <c r="QNW2" s="2">
        <f>COUNTIF(QNW11:QNW87,"Adjudicación Directa")</f>
        <v>0</v>
      </c>
      <c r="QNX2" s="2">
        <f>COUNTIF(QNX11:QNX87,"Adjudicación Directa")</f>
        <v>0</v>
      </c>
      <c r="QNY2" s="2">
        <f>COUNTIF(QNY11:QNY87,"Adjudicación Directa")</f>
        <v>0</v>
      </c>
      <c r="QNZ2" s="2">
        <f>COUNTIF(QNZ11:QNZ87,"Adjudicación Directa")</f>
        <v>0</v>
      </c>
      <c r="QOA2" s="2">
        <f>COUNTIF(QOA11:QOA87,"Adjudicación Directa")</f>
        <v>0</v>
      </c>
      <c r="QOB2" s="2">
        <f>COUNTIF(QOB11:QOB87,"Adjudicación Directa")</f>
        <v>0</v>
      </c>
      <c r="QOC2" s="2">
        <f>COUNTIF(QOC11:QOC87,"Adjudicación Directa")</f>
        <v>0</v>
      </c>
      <c r="QOD2" s="2">
        <f>COUNTIF(QOD11:QOD87,"Adjudicación Directa")</f>
        <v>0</v>
      </c>
      <c r="QOE2" s="2">
        <f>COUNTIF(QOE11:QOE87,"Adjudicación Directa")</f>
        <v>0</v>
      </c>
      <c r="QOF2" s="2">
        <f>COUNTIF(QOF11:QOF87,"Adjudicación Directa")</f>
        <v>0</v>
      </c>
      <c r="QOG2" s="2">
        <f>COUNTIF(QOG11:QOG87,"Adjudicación Directa")</f>
        <v>0</v>
      </c>
      <c r="QOH2" s="2">
        <f>COUNTIF(QOH11:QOH87,"Adjudicación Directa")</f>
        <v>0</v>
      </c>
      <c r="QOI2" s="2">
        <f>COUNTIF(QOI11:QOI87,"Adjudicación Directa")</f>
        <v>0</v>
      </c>
      <c r="QOJ2" s="2">
        <f>COUNTIF(QOJ11:QOJ87,"Adjudicación Directa")</f>
        <v>0</v>
      </c>
      <c r="QOK2" s="2">
        <f>COUNTIF(QOK11:QOK87,"Adjudicación Directa")</f>
        <v>0</v>
      </c>
      <c r="QOL2" s="2">
        <f>COUNTIF(QOL11:QOL87,"Adjudicación Directa")</f>
        <v>0</v>
      </c>
      <c r="QOM2" s="2">
        <f>COUNTIF(QOM11:QOM87,"Adjudicación Directa")</f>
        <v>0</v>
      </c>
      <c r="QON2" s="2">
        <f>COUNTIF(QON11:QON87,"Adjudicación Directa")</f>
        <v>0</v>
      </c>
      <c r="QOO2" s="2">
        <f>COUNTIF(QOO11:QOO87,"Adjudicación Directa")</f>
        <v>0</v>
      </c>
      <c r="QOP2" s="2">
        <f>COUNTIF(QOP11:QOP87,"Adjudicación Directa")</f>
        <v>0</v>
      </c>
      <c r="QOQ2" s="2">
        <f>COUNTIF(QOQ11:QOQ87,"Adjudicación Directa")</f>
        <v>0</v>
      </c>
      <c r="QOR2" s="2">
        <f>COUNTIF(QOR11:QOR87,"Adjudicación Directa")</f>
        <v>0</v>
      </c>
      <c r="QOS2" s="2">
        <f>COUNTIF(QOS11:QOS87,"Adjudicación Directa")</f>
        <v>0</v>
      </c>
      <c r="QOT2" s="2">
        <f>COUNTIF(QOT11:QOT87,"Adjudicación Directa")</f>
        <v>0</v>
      </c>
      <c r="QOU2" s="2">
        <f>COUNTIF(QOU11:QOU87,"Adjudicación Directa")</f>
        <v>0</v>
      </c>
      <c r="QOV2" s="2">
        <f>COUNTIF(QOV11:QOV87,"Adjudicación Directa")</f>
        <v>0</v>
      </c>
      <c r="QOW2" s="2">
        <f>COUNTIF(QOW11:QOW87,"Adjudicación Directa")</f>
        <v>0</v>
      </c>
      <c r="QOX2" s="2">
        <f>COUNTIF(QOX11:QOX87,"Adjudicación Directa")</f>
        <v>0</v>
      </c>
      <c r="QOY2" s="2">
        <f>COUNTIF(QOY11:QOY87,"Adjudicación Directa")</f>
        <v>0</v>
      </c>
      <c r="QOZ2" s="2">
        <f>COUNTIF(QOZ11:QOZ87,"Adjudicación Directa")</f>
        <v>0</v>
      </c>
      <c r="QPA2" s="2">
        <f>COUNTIF(QPA11:QPA87,"Adjudicación Directa")</f>
        <v>0</v>
      </c>
      <c r="QPB2" s="2">
        <f>COUNTIF(QPB11:QPB87,"Adjudicación Directa")</f>
        <v>0</v>
      </c>
      <c r="QPC2" s="2">
        <f>COUNTIF(QPC11:QPC87,"Adjudicación Directa")</f>
        <v>0</v>
      </c>
      <c r="QPD2" s="2">
        <f>COUNTIF(QPD11:QPD87,"Adjudicación Directa")</f>
        <v>0</v>
      </c>
      <c r="QPE2" s="2">
        <f>COUNTIF(QPE11:QPE87,"Adjudicación Directa")</f>
        <v>0</v>
      </c>
      <c r="QPF2" s="2">
        <f>COUNTIF(QPF11:QPF87,"Adjudicación Directa")</f>
        <v>0</v>
      </c>
      <c r="QPG2" s="2">
        <f>COUNTIF(QPG11:QPG87,"Adjudicación Directa")</f>
        <v>0</v>
      </c>
      <c r="QPH2" s="2">
        <f>COUNTIF(QPH11:QPH87,"Adjudicación Directa")</f>
        <v>0</v>
      </c>
      <c r="QPI2" s="2">
        <f>COUNTIF(QPI11:QPI87,"Adjudicación Directa")</f>
        <v>0</v>
      </c>
      <c r="QPJ2" s="2">
        <f>COUNTIF(QPJ11:QPJ87,"Adjudicación Directa")</f>
        <v>0</v>
      </c>
      <c r="QPK2" s="2">
        <f>COUNTIF(QPK11:QPK87,"Adjudicación Directa")</f>
        <v>0</v>
      </c>
      <c r="QPL2" s="2">
        <f>COUNTIF(QPL11:QPL87,"Adjudicación Directa")</f>
        <v>0</v>
      </c>
      <c r="QPM2" s="2">
        <f>COUNTIF(QPM11:QPM87,"Adjudicación Directa")</f>
        <v>0</v>
      </c>
      <c r="QPN2" s="2">
        <f>COUNTIF(QPN11:QPN87,"Adjudicación Directa")</f>
        <v>0</v>
      </c>
      <c r="QPO2" s="2">
        <f>COUNTIF(QPO11:QPO87,"Adjudicación Directa")</f>
        <v>0</v>
      </c>
      <c r="QPP2" s="2">
        <f>COUNTIF(QPP11:QPP87,"Adjudicación Directa")</f>
        <v>0</v>
      </c>
      <c r="QPQ2" s="2">
        <f>COUNTIF(QPQ11:QPQ87,"Adjudicación Directa")</f>
        <v>0</v>
      </c>
      <c r="QPR2" s="2">
        <f>COUNTIF(QPR11:QPR87,"Adjudicación Directa")</f>
        <v>0</v>
      </c>
      <c r="QPS2" s="2">
        <f>COUNTIF(QPS11:QPS87,"Adjudicación Directa")</f>
        <v>0</v>
      </c>
      <c r="QPT2" s="2">
        <f>COUNTIF(QPT11:QPT87,"Adjudicación Directa")</f>
        <v>0</v>
      </c>
      <c r="QPU2" s="2">
        <f>COUNTIF(QPU11:QPU87,"Adjudicación Directa")</f>
        <v>0</v>
      </c>
      <c r="QPV2" s="2">
        <f>COUNTIF(QPV11:QPV87,"Adjudicación Directa")</f>
        <v>0</v>
      </c>
      <c r="QPW2" s="2">
        <f>COUNTIF(QPW11:QPW87,"Adjudicación Directa")</f>
        <v>0</v>
      </c>
      <c r="QPX2" s="2">
        <f>COUNTIF(QPX11:QPX87,"Adjudicación Directa")</f>
        <v>0</v>
      </c>
      <c r="QPY2" s="2">
        <f>COUNTIF(QPY11:QPY87,"Adjudicación Directa")</f>
        <v>0</v>
      </c>
      <c r="QPZ2" s="2">
        <f>COUNTIF(QPZ11:QPZ87,"Adjudicación Directa")</f>
        <v>0</v>
      </c>
      <c r="QQA2" s="2">
        <f>COUNTIF(QQA11:QQA87,"Adjudicación Directa")</f>
        <v>0</v>
      </c>
      <c r="QQB2" s="2">
        <f>COUNTIF(QQB11:QQB87,"Adjudicación Directa")</f>
        <v>0</v>
      </c>
      <c r="QQC2" s="2">
        <f>COUNTIF(QQC11:QQC87,"Adjudicación Directa")</f>
        <v>0</v>
      </c>
      <c r="QQD2" s="2">
        <f>COUNTIF(QQD11:QQD87,"Adjudicación Directa")</f>
        <v>0</v>
      </c>
      <c r="QQE2" s="2">
        <f>COUNTIF(QQE11:QQE87,"Adjudicación Directa")</f>
        <v>0</v>
      </c>
      <c r="QQF2" s="2">
        <f>COUNTIF(QQF11:QQF87,"Adjudicación Directa")</f>
        <v>0</v>
      </c>
      <c r="QQG2" s="2">
        <f>COUNTIF(QQG11:QQG87,"Adjudicación Directa")</f>
        <v>0</v>
      </c>
      <c r="QQH2" s="2">
        <f>COUNTIF(QQH11:QQH87,"Adjudicación Directa")</f>
        <v>0</v>
      </c>
      <c r="QQI2" s="2">
        <f>COUNTIF(QQI11:QQI87,"Adjudicación Directa")</f>
        <v>0</v>
      </c>
      <c r="QQJ2" s="2">
        <f>COUNTIF(QQJ11:QQJ87,"Adjudicación Directa")</f>
        <v>0</v>
      </c>
      <c r="QQK2" s="2">
        <f>COUNTIF(QQK11:QQK87,"Adjudicación Directa")</f>
        <v>0</v>
      </c>
      <c r="QQL2" s="2">
        <f>COUNTIF(QQL11:QQL87,"Adjudicación Directa")</f>
        <v>0</v>
      </c>
      <c r="QQM2" s="2">
        <f>COUNTIF(QQM11:QQM87,"Adjudicación Directa")</f>
        <v>0</v>
      </c>
      <c r="QQN2" s="2">
        <f>COUNTIF(QQN11:QQN87,"Adjudicación Directa")</f>
        <v>0</v>
      </c>
      <c r="QQO2" s="2">
        <f>COUNTIF(QQO11:QQO87,"Adjudicación Directa")</f>
        <v>0</v>
      </c>
      <c r="QQP2" s="2">
        <f>COUNTIF(QQP11:QQP87,"Adjudicación Directa")</f>
        <v>0</v>
      </c>
      <c r="QQQ2" s="2">
        <f>COUNTIF(QQQ11:QQQ87,"Adjudicación Directa")</f>
        <v>0</v>
      </c>
      <c r="QQR2" s="2">
        <f>COUNTIF(QQR11:QQR87,"Adjudicación Directa")</f>
        <v>0</v>
      </c>
      <c r="QQS2" s="2">
        <f>COUNTIF(QQS11:QQS87,"Adjudicación Directa")</f>
        <v>0</v>
      </c>
      <c r="QQT2" s="2">
        <f>COUNTIF(QQT11:QQT87,"Adjudicación Directa")</f>
        <v>0</v>
      </c>
      <c r="QQU2" s="2">
        <f>COUNTIF(QQU11:QQU87,"Adjudicación Directa")</f>
        <v>0</v>
      </c>
      <c r="QQV2" s="2">
        <f>COUNTIF(QQV11:QQV87,"Adjudicación Directa")</f>
        <v>0</v>
      </c>
      <c r="QQW2" s="2">
        <f>COUNTIF(QQW11:QQW87,"Adjudicación Directa")</f>
        <v>0</v>
      </c>
      <c r="QQX2" s="2">
        <f>COUNTIF(QQX11:QQX87,"Adjudicación Directa")</f>
        <v>0</v>
      </c>
      <c r="QQY2" s="2">
        <f>COUNTIF(QQY11:QQY87,"Adjudicación Directa")</f>
        <v>0</v>
      </c>
      <c r="QQZ2" s="2">
        <f>COUNTIF(QQZ11:QQZ87,"Adjudicación Directa")</f>
        <v>0</v>
      </c>
      <c r="QRA2" s="2">
        <f>COUNTIF(QRA11:QRA87,"Adjudicación Directa")</f>
        <v>0</v>
      </c>
      <c r="QRB2" s="2">
        <f>COUNTIF(QRB11:QRB87,"Adjudicación Directa")</f>
        <v>0</v>
      </c>
      <c r="QRC2" s="2">
        <f>COUNTIF(QRC11:QRC87,"Adjudicación Directa")</f>
        <v>0</v>
      </c>
      <c r="QRD2" s="2">
        <f>COUNTIF(QRD11:QRD87,"Adjudicación Directa")</f>
        <v>0</v>
      </c>
      <c r="QRE2" s="2">
        <f>COUNTIF(QRE11:QRE87,"Adjudicación Directa")</f>
        <v>0</v>
      </c>
      <c r="QRF2" s="2">
        <f>COUNTIF(QRF11:QRF87,"Adjudicación Directa")</f>
        <v>0</v>
      </c>
      <c r="QRG2" s="2">
        <f>COUNTIF(QRG11:QRG87,"Adjudicación Directa")</f>
        <v>0</v>
      </c>
      <c r="QRH2" s="2">
        <f>COUNTIF(QRH11:QRH87,"Adjudicación Directa")</f>
        <v>0</v>
      </c>
      <c r="QRI2" s="2">
        <f>COUNTIF(QRI11:QRI87,"Adjudicación Directa")</f>
        <v>0</v>
      </c>
      <c r="QRJ2" s="2">
        <f>COUNTIF(QRJ11:QRJ87,"Adjudicación Directa")</f>
        <v>0</v>
      </c>
      <c r="QRK2" s="2">
        <f>COUNTIF(QRK11:QRK87,"Adjudicación Directa")</f>
        <v>0</v>
      </c>
      <c r="QRL2" s="2">
        <f>COUNTIF(QRL11:QRL87,"Adjudicación Directa")</f>
        <v>0</v>
      </c>
      <c r="QRM2" s="2">
        <f>COUNTIF(QRM11:QRM87,"Adjudicación Directa")</f>
        <v>0</v>
      </c>
      <c r="QRN2" s="2">
        <f>COUNTIF(QRN11:QRN87,"Adjudicación Directa")</f>
        <v>0</v>
      </c>
      <c r="QRO2" s="2">
        <f>COUNTIF(QRO11:QRO87,"Adjudicación Directa")</f>
        <v>0</v>
      </c>
      <c r="QRP2" s="2">
        <f>COUNTIF(QRP11:QRP87,"Adjudicación Directa")</f>
        <v>0</v>
      </c>
      <c r="QRQ2" s="2">
        <f>COUNTIF(QRQ11:QRQ87,"Adjudicación Directa")</f>
        <v>0</v>
      </c>
      <c r="QRR2" s="2">
        <f>COUNTIF(QRR11:QRR87,"Adjudicación Directa")</f>
        <v>0</v>
      </c>
      <c r="QRS2" s="2">
        <f>COUNTIF(QRS11:QRS87,"Adjudicación Directa")</f>
        <v>0</v>
      </c>
      <c r="QRT2" s="2">
        <f>COUNTIF(QRT11:QRT87,"Adjudicación Directa")</f>
        <v>0</v>
      </c>
      <c r="QRU2" s="2">
        <f>COUNTIF(QRU11:QRU87,"Adjudicación Directa")</f>
        <v>0</v>
      </c>
      <c r="QRV2" s="2">
        <f>COUNTIF(QRV11:QRV87,"Adjudicación Directa")</f>
        <v>0</v>
      </c>
      <c r="QRW2" s="2">
        <f>COUNTIF(QRW11:QRW87,"Adjudicación Directa")</f>
        <v>0</v>
      </c>
      <c r="QRX2" s="2">
        <f>COUNTIF(QRX11:QRX87,"Adjudicación Directa")</f>
        <v>0</v>
      </c>
      <c r="QRY2" s="2">
        <f>COUNTIF(QRY11:QRY87,"Adjudicación Directa")</f>
        <v>0</v>
      </c>
      <c r="QRZ2" s="2">
        <f>COUNTIF(QRZ11:QRZ87,"Adjudicación Directa")</f>
        <v>0</v>
      </c>
      <c r="QSA2" s="2">
        <f>COUNTIF(QSA11:QSA87,"Adjudicación Directa")</f>
        <v>0</v>
      </c>
      <c r="QSB2" s="2">
        <f>COUNTIF(QSB11:QSB87,"Adjudicación Directa")</f>
        <v>0</v>
      </c>
      <c r="QSC2" s="2">
        <f>COUNTIF(QSC11:QSC87,"Adjudicación Directa")</f>
        <v>0</v>
      </c>
      <c r="QSD2" s="2">
        <f>COUNTIF(QSD11:QSD87,"Adjudicación Directa")</f>
        <v>0</v>
      </c>
      <c r="QSE2" s="2">
        <f>COUNTIF(QSE11:QSE87,"Adjudicación Directa")</f>
        <v>0</v>
      </c>
      <c r="QSF2" s="2">
        <f>COUNTIF(QSF11:QSF87,"Adjudicación Directa")</f>
        <v>0</v>
      </c>
      <c r="QSG2" s="2">
        <f>COUNTIF(QSG11:QSG87,"Adjudicación Directa")</f>
        <v>0</v>
      </c>
      <c r="QSH2" s="2">
        <f>COUNTIF(QSH11:QSH87,"Adjudicación Directa")</f>
        <v>0</v>
      </c>
      <c r="QSI2" s="2">
        <f>COUNTIF(QSI11:QSI87,"Adjudicación Directa")</f>
        <v>0</v>
      </c>
      <c r="QSJ2" s="2">
        <f>COUNTIF(QSJ11:QSJ87,"Adjudicación Directa")</f>
        <v>0</v>
      </c>
      <c r="QSK2" s="2">
        <f>COUNTIF(QSK11:QSK87,"Adjudicación Directa")</f>
        <v>0</v>
      </c>
      <c r="QSL2" s="2">
        <f>COUNTIF(QSL11:QSL87,"Adjudicación Directa")</f>
        <v>0</v>
      </c>
      <c r="QSM2" s="2">
        <f>COUNTIF(QSM11:QSM87,"Adjudicación Directa")</f>
        <v>0</v>
      </c>
      <c r="QSN2" s="2">
        <f>COUNTIF(QSN11:QSN87,"Adjudicación Directa")</f>
        <v>0</v>
      </c>
      <c r="QSO2" s="2">
        <f>COUNTIF(QSO11:QSO87,"Adjudicación Directa")</f>
        <v>0</v>
      </c>
      <c r="QSP2" s="2">
        <f>COUNTIF(QSP11:QSP87,"Adjudicación Directa")</f>
        <v>0</v>
      </c>
      <c r="QSQ2" s="2">
        <f>COUNTIF(QSQ11:QSQ87,"Adjudicación Directa")</f>
        <v>0</v>
      </c>
      <c r="QSR2" s="2">
        <f>COUNTIF(QSR11:QSR87,"Adjudicación Directa")</f>
        <v>0</v>
      </c>
      <c r="QSS2" s="2">
        <f>COUNTIF(QSS11:QSS87,"Adjudicación Directa")</f>
        <v>0</v>
      </c>
      <c r="QST2" s="2">
        <f>COUNTIF(QST11:QST87,"Adjudicación Directa")</f>
        <v>0</v>
      </c>
      <c r="QSU2" s="2">
        <f>COUNTIF(QSU11:QSU87,"Adjudicación Directa")</f>
        <v>0</v>
      </c>
      <c r="QSV2" s="2">
        <f>COUNTIF(QSV11:QSV87,"Adjudicación Directa")</f>
        <v>0</v>
      </c>
      <c r="QSW2" s="2">
        <f>COUNTIF(QSW11:QSW87,"Adjudicación Directa")</f>
        <v>0</v>
      </c>
      <c r="QSX2" s="2">
        <f>COUNTIF(QSX11:QSX87,"Adjudicación Directa")</f>
        <v>0</v>
      </c>
      <c r="QSY2" s="2">
        <f>COUNTIF(QSY11:QSY87,"Adjudicación Directa")</f>
        <v>0</v>
      </c>
      <c r="QSZ2" s="2">
        <f>COUNTIF(QSZ11:QSZ87,"Adjudicación Directa")</f>
        <v>0</v>
      </c>
      <c r="QTA2" s="2">
        <f>COUNTIF(QTA11:QTA87,"Adjudicación Directa")</f>
        <v>0</v>
      </c>
      <c r="QTB2" s="2">
        <f>COUNTIF(QTB11:QTB87,"Adjudicación Directa")</f>
        <v>0</v>
      </c>
      <c r="QTC2" s="2">
        <f>COUNTIF(QTC11:QTC87,"Adjudicación Directa")</f>
        <v>0</v>
      </c>
      <c r="QTD2" s="2">
        <f>COUNTIF(QTD11:QTD87,"Adjudicación Directa")</f>
        <v>0</v>
      </c>
      <c r="QTE2" s="2">
        <f>COUNTIF(QTE11:QTE87,"Adjudicación Directa")</f>
        <v>0</v>
      </c>
      <c r="QTF2" s="2">
        <f>COUNTIF(QTF11:QTF87,"Adjudicación Directa")</f>
        <v>0</v>
      </c>
      <c r="QTG2" s="2">
        <f>COUNTIF(QTG11:QTG87,"Adjudicación Directa")</f>
        <v>0</v>
      </c>
      <c r="QTH2" s="2">
        <f>COUNTIF(QTH11:QTH87,"Adjudicación Directa")</f>
        <v>0</v>
      </c>
      <c r="QTI2" s="2">
        <f>COUNTIF(QTI11:QTI87,"Adjudicación Directa")</f>
        <v>0</v>
      </c>
      <c r="QTJ2" s="2">
        <f>COUNTIF(QTJ11:QTJ87,"Adjudicación Directa")</f>
        <v>0</v>
      </c>
      <c r="QTK2" s="2">
        <f>COUNTIF(QTK11:QTK87,"Adjudicación Directa")</f>
        <v>0</v>
      </c>
      <c r="QTL2" s="2">
        <f>COUNTIF(QTL11:QTL87,"Adjudicación Directa")</f>
        <v>0</v>
      </c>
      <c r="QTM2" s="2">
        <f>COUNTIF(QTM11:QTM87,"Adjudicación Directa")</f>
        <v>0</v>
      </c>
      <c r="QTN2" s="2">
        <f>COUNTIF(QTN11:QTN87,"Adjudicación Directa")</f>
        <v>0</v>
      </c>
      <c r="QTO2" s="2">
        <f>COUNTIF(QTO11:QTO87,"Adjudicación Directa")</f>
        <v>0</v>
      </c>
      <c r="QTP2" s="2">
        <f>COUNTIF(QTP11:QTP87,"Adjudicación Directa")</f>
        <v>0</v>
      </c>
      <c r="QTQ2" s="2">
        <f>COUNTIF(QTQ11:QTQ87,"Adjudicación Directa")</f>
        <v>0</v>
      </c>
      <c r="QTR2" s="2">
        <f>COUNTIF(QTR11:QTR87,"Adjudicación Directa")</f>
        <v>0</v>
      </c>
      <c r="QTS2" s="2">
        <f>COUNTIF(QTS11:QTS87,"Adjudicación Directa")</f>
        <v>0</v>
      </c>
      <c r="QTT2" s="2">
        <f>COUNTIF(QTT11:QTT87,"Adjudicación Directa")</f>
        <v>0</v>
      </c>
      <c r="QTU2" s="2">
        <f>COUNTIF(QTU11:QTU87,"Adjudicación Directa")</f>
        <v>0</v>
      </c>
      <c r="QTV2" s="2">
        <f>COUNTIF(QTV11:QTV87,"Adjudicación Directa")</f>
        <v>0</v>
      </c>
      <c r="QTW2" s="2">
        <f>COUNTIF(QTW11:QTW87,"Adjudicación Directa")</f>
        <v>0</v>
      </c>
      <c r="QTX2" s="2">
        <f>COUNTIF(QTX11:QTX87,"Adjudicación Directa")</f>
        <v>0</v>
      </c>
      <c r="QTY2" s="2">
        <f>COUNTIF(QTY11:QTY87,"Adjudicación Directa")</f>
        <v>0</v>
      </c>
      <c r="QTZ2" s="2">
        <f>COUNTIF(QTZ11:QTZ87,"Adjudicación Directa")</f>
        <v>0</v>
      </c>
      <c r="QUA2" s="2">
        <f>COUNTIF(QUA11:QUA87,"Adjudicación Directa")</f>
        <v>0</v>
      </c>
      <c r="QUB2" s="2">
        <f>COUNTIF(QUB11:QUB87,"Adjudicación Directa")</f>
        <v>0</v>
      </c>
      <c r="QUC2" s="2">
        <f>COUNTIF(QUC11:QUC87,"Adjudicación Directa")</f>
        <v>0</v>
      </c>
      <c r="QUD2" s="2">
        <f>COUNTIF(QUD11:QUD87,"Adjudicación Directa")</f>
        <v>0</v>
      </c>
      <c r="QUE2" s="2">
        <f>COUNTIF(QUE11:QUE87,"Adjudicación Directa")</f>
        <v>0</v>
      </c>
      <c r="QUF2" s="2">
        <f>COUNTIF(QUF11:QUF87,"Adjudicación Directa")</f>
        <v>0</v>
      </c>
      <c r="QUG2" s="2">
        <f>COUNTIF(QUG11:QUG87,"Adjudicación Directa")</f>
        <v>0</v>
      </c>
      <c r="QUH2" s="2">
        <f>COUNTIF(QUH11:QUH87,"Adjudicación Directa")</f>
        <v>0</v>
      </c>
      <c r="QUI2" s="2">
        <f>COUNTIF(QUI11:QUI87,"Adjudicación Directa")</f>
        <v>0</v>
      </c>
      <c r="QUJ2" s="2">
        <f>COUNTIF(QUJ11:QUJ87,"Adjudicación Directa")</f>
        <v>0</v>
      </c>
      <c r="QUK2" s="2">
        <f>COUNTIF(QUK11:QUK87,"Adjudicación Directa")</f>
        <v>0</v>
      </c>
      <c r="QUL2" s="2">
        <f>COUNTIF(QUL11:QUL87,"Adjudicación Directa")</f>
        <v>0</v>
      </c>
      <c r="QUM2" s="2">
        <f>COUNTIF(QUM11:QUM87,"Adjudicación Directa")</f>
        <v>0</v>
      </c>
      <c r="QUN2" s="2">
        <f>COUNTIF(QUN11:QUN87,"Adjudicación Directa")</f>
        <v>0</v>
      </c>
      <c r="QUO2" s="2">
        <f>COUNTIF(QUO11:QUO87,"Adjudicación Directa")</f>
        <v>0</v>
      </c>
      <c r="QUP2" s="2">
        <f>COUNTIF(QUP11:QUP87,"Adjudicación Directa")</f>
        <v>0</v>
      </c>
      <c r="QUQ2" s="2">
        <f>COUNTIF(QUQ11:QUQ87,"Adjudicación Directa")</f>
        <v>0</v>
      </c>
      <c r="QUR2" s="2">
        <f>COUNTIF(QUR11:QUR87,"Adjudicación Directa")</f>
        <v>0</v>
      </c>
      <c r="QUS2" s="2">
        <f>COUNTIF(QUS11:QUS87,"Adjudicación Directa")</f>
        <v>0</v>
      </c>
      <c r="QUT2" s="2">
        <f>COUNTIF(QUT11:QUT87,"Adjudicación Directa")</f>
        <v>0</v>
      </c>
      <c r="QUU2" s="2">
        <f>COUNTIF(QUU11:QUU87,"Adjudicación Directa")</f>
        <v>0</v>
      </c>
      <c r="QUV2" s="2">
        <f>COUNTIF(QUV11:QUV87,"Adjudicación Directa")</f>
        <v>0</v>
      </c>
      <c r="QUW2" s="2">
        <f>COUNTIF(QUW11:QUW87,"Adjudicación Directa")</f>
        <v>0</v>
      </c>
      <c r="QUX2" s="2">
        <f>COUNTIF(QUX11:QUX87,"Adjudicación Directa")</f>
        <v>0</v>
      </c>
      <c r="QUY2" s="2">
        <f>COUNTIF(QUY11:QUY87,"Adjudicación Directa")</f>
        <v>0</v>
      </c>
      <c r="QUZ2" s="2">
        <f>COUNTIF(QUZ11:QUZ87,"Adjudicación Directa")</f>
        <v>0</v>
      </c>
      <c r="QVA2" s="2">
        <f>COUNTIF(QVA11:QVA87,"Adjudicación Directa")</f>
        <v>0</v>
      </c>
      <c r="QVB2" s="2">
        <f>COUNTIF(QVB11:QVB87,"Adjudicación Directa")</f>
        <v>0</v>
      </c>
      <c r="QVC2" s="2">
        <f>COUNTIF(QVC11:QVC87,"Adjudicación Directa")</f>
        <v>0</v>
      </c>
      <c r="QVD2" s="2">
        <f>COUNTIF(QVD11:QVD87,"Adjudicación Directa")</f>
        <v>0</v>
      </c>
      <c r="QVE2" s="2">
        <f>COUNTIF(QVE11:QVE87,"Adjudicación Directa")</f>
        <v>0</v>
      </c>
      <c r="QVF2" s="2">
        <f>COUNTIF(QVF11:QVF87,"Adjudicación Directa")</f>
        <v>0</v>
      </c>
      <c r="QVG2" s="2">
        <f>COUNTIF(QVG11:QVG87,"Adjudicación Directa")</f>
        <v>0</v>
      </c>
      <c r="QVH2" s="2">
        <f>COUNTIF(QVH11:QVH87,"Adjudicación Directa")</f>
        <v>0</v>
      </c>
      <c r="QVI2" s="2">
        <f>COUNTIF(QVI11:QVI87,"Adjudicación Directa")</f>
        <v>0</v>
      </c>
      <c r="QVJ2" s="2">
        <f>COUNTIF(QVJ11:QVJ87,"Adjudicación Directa")</f>
        <v>0</v>
      </c>
      <c r="QVK2" s="2">
        <f>COUNTIF(QVK11:QVK87,"Adjudicación Directa")</f>
        <v>0</v>
      </c>
      <c r="QVL2" s="2">
        <f>COUNTIF(QVL11:QVL87,"Adjudicación Directa")</f>
        <v>0</v>
      </c>
      <c r="QVM2" s="2">
        <f>COUNTIF(QVM11:QVM87,"Adjudicación Directa")</f>
        <v>0</v>
      </c>
      <c r="QVN2" s="2">
        <f>COUNTIF(QVN11:QVN87,"Adjudicación Directa")</f>
        <v>0</v>
      </c>
      <c r="QVO2" s="2">
        <f>COUNTIF(QVO11:QVO87,"Adjudicación Directa")</f>
        <v>0</v>
      </c>
      <c r="QVP2" s="2">
        <f>COUNTIF(QVP11:QVP87,"Adjudicación Directa")</f>
        <v>0</v>
      </c>
      <c r="QVQ2" s="2">
        <f>COUNTIF(QVQ11:QVQ87,"Adjudicación Directa")</f>
        <v>0</v>
      </c>
      <c r="QVR2" s="2">
        <f>COUNTIF(QVR11:QVR87,"Adjudicación Directa")</f>
        <v>0</v>
      </c>
      <c r="QVS2" s="2">
        <f>COUNTIF(QVS11:QVS87,"Adjudicación Directa")</f>
        <v>0</v>
      </c>
      <c r="QVT2" s="2">
        <f>COUNTIF(QVT11:QVT87,"Adjudicación Directa")</f>
        <v>0</v>
      </c>
      <c r="QVU2" s="2">
        <f>COUNTIF(QVU11:QVU87,"Adjudicación Directa")</f>
        <v>0</v>
      </c>
      <c r="QVV2" s="2">
        <f>COUNTIF(QVV11:QVV87,"Adjudicación Directa")</f>
        <v>0</v>
      </c>
      <c r="QVW2" s="2">
        <f>COUNTIF(QVW11:QVW87,"Adjudicación Directa")</f>
        <v>0</v>
      </c>
      <c r="QVX2" s="2">
        <f>COUNTIF(QVX11:QVX87,"Adjudicación Directa")</f>
        <v>0</v>
      </c>
      <c r="QVY2" s="2">
        <f>COUNTIF(QVY11:QVY87,"Adjudicación Directa")</f>
        <v>0</v>
      </c>
      <c r="QVZ2" s="2">
        <f>COUNTIF(QVZ11:QVZ87,"Adjudicación Directa")</f>
        <v>0</v>
      </c>
      <c r="QWA2" s="2">
        <f>COUNTIF(QWA11:QWA87,"Adjudicación Directa")</f>
        <v>0</v>
      </c>
      <c r="QWB2" s="2">
        <f>COUNTIF(QWB11:QWB87,"Adjudicación Directa")</f>
        <v>0</v>
      </c>
      <c r="QWC2" s="2">
        <f>COUNTIF(QWC11:QWC87,"Adjudicación Directa")</f>
        <v>0</v>
      </c>
      <c r="QWD2" s="2">
        <f>COUNTIF(QWD11:QWD87,"Adjudicación Directa")</f>
        <v>0</v>
      </c>
      <c r="QWE2" s="2">
        <f>COUNTIF(QWE11:QWE87,"Adjudicación Directa")</f>
        <v>0</v>
      </c>
      <c r="QWF2" s="2">
        <f>COUNTIF(QWF11:QWF87,"Adjudicación Directa")</f>
        <v>0</v>
      </c>
      <c r="QWG2" s="2">
        <f>COUNTIF(QWG11:QWG87,"Adjudicación Directa")</f>
        <v>0</v>
      </c>
      <c r="QWH2" s="2">
        <f>COUNTIF(QWH11:QWH87,"Adjudicación Directa")</f>
        <v>0</v>
      </c>
      <c r="QWI2" s="2">
        <f>COUNTIF(QWI11:QWI87,"Adjudicación Directa")</f>
        <v>0</v>
      </c>
      <c r="QWJ2" s="2">
        <f>COUNTIF(QWJ11:QWJ87,"Adjudicación Directa")</f>
        <v>0</v>
      </c>
      <c r="QWK2" s="2">
        <f>COUNTIF(QWK11:QWK87,"Adjudicación Directa")</f>
        <v>0</v>
      </c>
      <c r="QWL2" s="2">
        <f>COUNTIF(QWL11:QWL87,"Adjudicación Directa")</f>
        <v>0</v>
      </c>
      <c r="QWM2" s="2">
        <f>COUNTIF(QWM11:QWM87,"Adjudicación Directa")</f>
        <v>0</v>
      </c>
      <c r="QWN2" s="2">
        <f>COUNTIF(QWN11:QWN87,"Adjudicación Directa")</f>
        <v>0</v>
      </c>
      <c r="QWO2" s="2">
        <f>COUNTIF(QWO11:QWO87,"Adjudicación Directa")</f>
        <v>0</v>
      </c>
      <c r="QWP2" s="2">
        <f>COUNTIF(QWP11:QWP87,"Adjudicación Directa")</f>
        <v>0</v>
      </c>
      <c r="QWQ2" s="2">
        <f>COUNTIF(QWQ11:QWQ87,"Adjudicación Directa")</f>
        <v>0</v>
      </c>
      <c r="QWR2" s="2">
        <f>COUNTIF(QWR11:QWR87,"Adjudicación Directa")</f>
        <v>0</v>
      </c>
      <c r="QWS2" s="2">
        <f>COUNTIF(QWS11:QWS87,"Adjudicación Directa")</f>
        <v>0</v>
      </c>
      <c r="QWT2" s="2">
        <f>COUNTIF(QWT11:QWT87,"Adjudicación Directa")</f>
        <v>0</v>
      </c>
      <c r="QWU2" s="2">
        <f>COUNTIF(QWU11:QWU87,"Adjudicación Directa")</f>
        <v>0</v>
      </c>
      <c r="QWV2" s="2">
        <f>COUNTIF(QWV11:QWV87,"Adjudicación Directa")</f>
        <v>0</v>
      </c>
      <c r="QWW2" s="2">
        <f>COUNTIF(QWW11:QWW87,"Adjudicación Directa")</f>
        <v>0</v>
      </c>
      <c r="QWX2" s="2">
        <f>COUNTIF(QWX11:QWX87,"Adjudicación Directa")</f>
        <v>0</v>
      </c>
      <c r="QWY2" s="2">
        <f>COUNTIF(QWY11:QWY87,"Adjudicación Directa")</f>
        <v>0</v>
      </c>
      <c r="QWZ2" s="2">
        <f>COUNTIF(QWZ11:QWZ87,"Adjudicación Directa")</f>
        <v>0</v>
      </c>
      <c r="QXA2" s="2">
        <f>COUNTIF(QXA11:QXA87,"Adjudicación Directa")</f>
        <v>0</v>
      </c>
      <c r="QXB2" s="2">
        <f>COUNTIF(QXB11:QXB87,"Adjudicación Directa")</f>
        <v>0</v>
      </c>
      <c r="QXC2" s="2">
        <f>COUNTIF(QXC11:QXC87,"Adjudicación Directa")</f>
        <v>0</v>
      </c>
      <c r="QXD2" s="2">
        <f>COUNTIF(QXD11:QXD87,"Adjudicación Directa")</f>
        <v>0</v>
      </c>
      <c r="QXE2" s="2">
        <f>COUNTIF(QXE11:QXE87,"Adjudicación Directa")</f>
        <v>0</v>
      </c>
      <c r="QXF2" s="2">
        <f>COUNTIF(QXF11:QXF87,"Adjudicación Directa")</f>
        <v>0</v>
      </c>
      <c r="QXG2" s="2">
        <f>COUNTIF(QXG11:QXG87,"Adjudicación Directa")</f>
        <v>0</v>
      </c>
      <c r="QXH2" s="2">
        <f>COUNTIF(QXH11:QXH87,"Adjudicación Directa")</f>
        <v>0</v>
      </c>
      <c r="QXI2" s="2">
        <f>COUNTIF(QXI11:QXI87,"Adjudicación Directa")</f>
        <v>0</v>
      </c>
      <c r="QXJ2" s="2">
        <f>COUNTIF(QXJ11:QXJ87,"Adjudicación Directa")</f>
        <v>0</v>
      </c>
      <c r="QXK2" s="2">
        <f>COUNTIF(QXK11:QXK87,"Adjudicación Directa")</f>
        <v>0</v>
      </c>
      <c r="QXL2" s="2">
        <f>COUNTIF(QXL11:QXL87,"Adjudicación Directa")</f>
        <v>0</v>
      </c>
      <c r="QXM2" s="2">
        <f>COUNTIF(QXM11:QXM87,"Adjudicación Directa")</f>
        <v>0</v>
      </c>
      <c r="QXN2" s="2">
        <f>COUNTIF(QXN11:QXN87,"Adjudicación Directa")</f>
        <v>0</v>
      </c>
      <c r="QXO2" s="2">
        <f>COUNTIF(QXO11:QXO87,"Adjudicación Directa")</f>
        <v>0</v>
      </c>
      <c r="QXP2" s="2">
        <f>COUNTIF(QXP11:QXP87,"Adjudicación Directa")</f>
        <v>0</v>
      </c>
      <c r="QXQ2" s="2">
        <f>COUNTIF(QXQ11:QXQ87,"Adjudicación Directa")</f>
        <v>0</v>
      </c>
      <c r="QXR2" s="2">
        <f>COUNTIF(QXR11:QXR87,"Adjudicación Directa")</f>
        <v>0</v>
      </c>
      <c r="QXS2" s="2">
        <f>COUNTIF(QXS11:QXS87,"Adjudicación Directa")</f>
        <v>0</v>
      </c>
      <c r="QXT2" s="2">
        <f>COUNTIF(QXT11:QXT87,"Adjudicación Directa")</f>
        <v>0</v>
      </c>
      <c r="QXU2" s="2">
        <f>COUNTIF(QXU11:QXU87,"Adjudicación Directa")</f>
        <v>0</v>
      </c>
      <c r="QXV2" s="2">
        <f>COUNTIF(QXV11:QXV87,"Adjudicación Directa")</f>
        <v>0</v>
      </c>
      <c r="QXW2" s="2">
        <f>COUNTIF(QXW11:QXW87,"Adjudicación Directa")</f>
        <v>0</v>
      </c>
      <c r="QXX2" s="2">
        <f>COUNTIF(QXX11:QXX87,"Adjudicación Directa")</f>
        <v>0</v>
      </c>
      <c r="QXY2" s="2">
        <f>COUNTIF(QXY11:QXY87,"Adjudicación Directa")</f>
        <v>0</v>
      </c>
      <c r="QXZ2" s="2">
        <f>COUNTIF(QXZ11:QXZ87,"Adjudicación Directa")</f>
        <v>0</v>
      </c>
      <c r="QYA2" s="2">
        <f>COUNTIF(QYA11:QYA87,"Adjudicación Directa")</f>
        <v>0</v>
      </c>
      <c r="QYB2" s="2">
        <f>COUNTIF(QYB11:QYB87,"Adjudicación Directa")</f>
        <v>0</v>
      </c>
      <c r="QYC2" s="2">
        <f>COUNTIF(QYC11:QYC87,"Adjudicación Directa")</f>
        <v>0</v>
      </c>
      <c r="QYD2" s="2">
        <f>COUNTIF(QYD11:QYD87,"Adjudicación Directa")</f>
        <v>0</v>
      </c>
      <c r="QYE2" s="2">
        <f>COUNTIF(QYE11:QYE87,"Adjudicación Directa")</f>
        <v>0</v>
      </c>
      <c r="QYF2" s="2">
        <f>COUNTIF(QYF11:QYF87,"Adjudicación Directa")</f>
        <v>0</v>
      </c>
      <c r="QYG2" s="2">
        <f>COUNTIF(QYG11:QYG87,"Adjudicación Directa")</f>
        <v>0</v>
      </c>
      <c r="QYH2" s="2">
        <f>COUNTIF(QYH11:QYH87,"Adjudicación Directa")</f>
        <v>0</v>
      </c>
      <c r="QYI2" s="2">
        <f>COUNTIF(QYI11:QYI87,"Adjudicación Directa")</f>
        <v>0</v>
      </c>
      <c r="QYJ2" s="2">
        <f>COUNTIF(QYJ11:QYJ87,"Adjudicación Directa")</f>
        <v>0</v>
      </c>
      <c r="QYK2" s="2">
        <f>COUNTIF(QYK11:QYK87,"Adjudicación Directa")</f>
        <v>0</v>
      </c>
      <c r="QYL2" s="2">
        <f>COUNTIF(QYL11:QYL87,"Adjudicación Directa")</f>
        <v>0</v>
      </c>
      <c r="QYM2" s="2">
        <f>COUNTIF(QYM11:QYM87,"Adjudicación Directa")</f>
        <v>0</v>
      </c>
      <c r="QYN2" s="2">
        <f>COUNTIF(QYN11:QYN87,"Adjudicación Directa")</f>
        <v>0</v>
      </c>
      <c r="QYO2" s="2">
        <f>COUNTIF(QYO11:QYO87,"Adjudicación Directa")</f>
        <v>0</v>
      </c>
      <c r="QYP2" s="2">
        <f>COUNTIF(QYP11:QYP87,"Adjudicación Directa")</f>
        <v>0</v>
      </c>
      <c r="QYQ2" s="2">
        <f>COUNTIF(QYQ11:QYQ87,"Adjudicación Directa")</f>
        <v>0</v>
      </c>
      <c r="QYR2" s="2">
        <f>COUNTIF(QYR11:QYR87,"Adjudicación Directa")</f>
        <v>0</v>
      </c>
      <c r="QYS2" s="2">
        <f>COUNTIF(QYS11:QYS87,"Adjudicación Directa")</f>
        <v>0</v>
      </c>
      <c r="QYT2" s="2">
        <f>COUNTIF(QYT11:QYT87,"Adjudicación Directa")</f>
        <v>0</v>
      </c>
      <c r="QYU2" s="2">
        <f>COUNTIF(QYU11:QYU87,"Adjudicación Directa")</f>
        <v>0</v>
      </c>
      <c r="QYV2" s="2">
        <f>COUNTIF(QYV11:QYV87,"Adjudicación Directa")</f>
        <v>0</v>
      </c>
      <c r="QYW2" s="2">
        <f>COUNTIF(QYW11:QYW87,"Adjudicación Directa")</f>
        <v>0</v>
      </c>
      <c r="QYX2" s="2">
        <f>COUNTIF(QYX11:QYX87,"Adjudicación Directa")</f>
        <v>0</v>
      </c>
      <c r="QYY2" s="2">
        <f>COUNTIF(QYY11:QYY87,"Adjudicación Directa")</f>
        <v>0</v>
      </c>
      <c r="QYZ2" s="2">
        <f>COUNTIF(QYZ11:QYZ87,"Adjudicación Directa")</f>
        <v>0</v>
      </c>
      <c r="QZA2" s="2">
        <f>COUNTIF(QZA11:QZA87,"Adjudicación Directa")</f>
        <v>0</v>
      </c>
      <c r="QZB2" s="2">
        <f>COUNTIF(QZB11:QZB87,"Adjudicación Directa")</f>
        <v>0</v>
      </c>
      <c r="QZC2" s="2">
        <f>COUNTIF(QZC11:QZC87,"Adjudicación Directa")</f>
        <v>0</v>
      </c>
      <c r="QZD2" s="2">
        <f>COUNTIF(QZD11:QZD87,"Adjudicación Directa")</f>
        <v>0</v>
      </c>
      <c r="QZE2" s="2">
        <f>COUNTIF(QZE11:QZE87,"Adjudicación Directa")</f>
        <v>0</v>
      </c>
      <c r="QZF2" s="2">
        <f>COUNTIF(QZF11:QZF87,"Adjudicación Directa")</f>
        <v>0</v>
      </c>
      <c r="QZG2" s="2">
        <f>COUNTIF(QZG11:QZG87,"Adjudicación Directa")</f>
        <v>0</v>
      </c>
      <c r="QZH2" s="2">
        <f>COUNTIF(QZH11:QZH87,"Adjudicación Directa")</f>
        <v>0</v>
      </c>
      <c r="QZI2" s="2">
        <f>COUNTIF(QZI11:QZI87,"Adjudicación Directa")</f>
        <v>0</v>
      </c>
      <c r="QZJ2" s="2">
        <f>COUNTIF(QZJ11:QZJ87,"Adjudicación Directa")</f>
        <v>0</v>
      </c>
      <c r="QZK2" s="2">
        <f>COUNTIF(QZK11:QZK87,"Adjudicación Directa")</f>
        <v>0</v>
      </c>
      <c r="QZL2" s="2">
        <f>COUNTIF(QZL11:QZL87,"Adjudicación Directa")</f>
        <v>0</v>
      </c>
      <c r="QZM2" s="2">
        <f>COUNTIF(QZM11:QZM87,"Adjudicación Directa")</f>
        <v>0</v>
      </c>
      <c r="QZN2" s="2">
        <f>COUNTIF(QZN11:QZN87,"Adjudicación Directa")</f>
        <v>0</v>
      </c>
      <c r="QZO2" s="2">
        <f>COUNTIF(QZO11:QZO87,"Adjudicación Directa")</f>
        <v>0</v>
      </c>
      <c r="QZP2" s="2">
        <f>COUNTIF(QZP11:QZP87,"Adjudicación Directa")</f>
        <v>0</v>
      </c>
      <c r="QZQ2" s="2">
        <f>COUNTIF(QZQ11:QZQ87,"Adjudicación Directa")</f>
        <v>0</v>
      </c>
      <c r="QZR2" s="2">
        <f>COUNTIF(QZR11:QZR87,"Adjudicación Directa")</f>
        <v>0</v>
      </c>
      <c r="QZS2" s="2">
        <f>COUNTIF(QZS11:QZS87,"Adjudicación Directa")</f>
        <v>0</v>
      </c>
      <c r="QZT2" s="2">
        <f>COUNTIF(QZT11:QZT87,"Adjudicación Directa")</f>
        <v>0</v>
      </c>
      <c r="QZU2" s="2">
        <f>COUNTIF(QZU11:QZU87,"Adjudicación Directa")</f>
        <v>0</v>
      </c>
      <c r="QZV2" s="2">
        <f>COUNTIF(QZV11:QZV87,"Adjudicación Directa")</f>
        <v>0</v>
      </c>
      <c r="QZW2" s="2">
        <f>COUNTIF(QZW11:QZW87,"Adjudicación Directa")</f>
        <v>0</v>
      </c>
      <c r="QZX2" s="2">
        <f>COUNTIF(QZX11:QZX87,"Adjudicación Directa")</f>
        <v>0</v>
      </c>
      <c r="QZY2" s="2">
        <f>COUNTIF(QZY11:QZY87,"Adjudicación Directa")</f>
        <v>0</v>
      </c>
      <c r="QZZ2" s="2">
        <f>COUNTIF(QZZ11:QZZ87,"Adjudicación Directa")</f>
        <v>0</v>
      </c>
      <c r="RAA2" s="2">
        <f>COUNTIF(RAA11:RAA87,"Adjudicación Directa")</f>
        <v>0</v>
      </c>
      <c r="RAB2" s="2">
        <f>COUNTIF(RAB11:RAB87,"Adjudicación Directa")</f>
        <v>0</v>
      </c>
      <c r="RAC2" s="2">
        <f>COUNTIF(RAC11:RAC87,"Adjudicación Directa")</f>
        <v>0</v>
      </c>
      <c r="RAD2" s="2">
        <f>COUNTIF(RAD11:RAD87,"Adjudicación Directa")</f>
        <v>0</v>
      </c>
      <c r="RAE2" s="2">
        <f>COUNTIF(RAE11:RAE87,"Adjudicación Directa")</f>
        <v>0</v>
      </c>
      <c r="RAF2" s="2">
        <f>COUNTIF(RAF11:RAF87,"Adjudicación Directa")</f>
        <v>0</v>
      </c>
      <c r="RAG2" s="2">
        <f>COUNTIF(RAG11:RAG87,"Adjudicación Directa")</f>
        <v>0</v>
      </c>
      <c r="RAH2" s="2">
        <f>COUNTIF(RAH11:RAH87,"Adjudicación Directa")</f>
        <v>0</v>
      </c>
      <c r="RAI2" s="2">
        <f>COUNTIF(RAI11:RAI87,"Adjudicación Directa")</f>
        <v>0</v>
      </c>
      <c r="RAJ2" s="2">
        <f>COUNTIF(RAJ11:RAJ87,"Adjudicación Directa")</f>
        <v>0</v>
      </c>
      <c r="RAK2" s="2">
        <f>COUNTIF(RAK11:RAK87,"Adjudicación Directa")</f>
        <v>0</v>
      </c>
      <c r="RAL2" s="2">
        <f>COUNTIF(RAL11:RAL87,"Adjudicación Directa")</f>
        <v>0</v>
      </c>
      <c r="RAM2" s="2">
        <f>COUNTIF(RAM11:RAM87,"Adjudicación Directa")</f>
        <v>0</v>
      </c>
      <c r="RAN2" s="2">
        <f>COUNTIF(RAN11:RAN87,"Adjudicación Directa")</f>
        <v>0</v>
      </c>
      <c r="RAO2" s="2">
        <f>COUNTIF(RAO11:RAO87,"Adjudicación Directa")</f>
        <v>0</v>
      </c>
      <c r="RAP2" s="2">
        <f>COUNTIF(RAP11:RAP87,"Adjudicación Directa")</f>
        <v>0</v>
      </c>
      <c r="RAQ2" s="2">
        <f>COUNTIF(RAQ11:RAQ87,"Adjudicación Directa")</f>
        <v>0</v>
      </c>
      <c r="RAR2" s="2">
        <f>COUNTIF(RAR11:RAR87,"Adjudicación Directa")</f>
        <v>0</v>
      </c>
      <c r="RAS2" s="2">
        <f>COUNTIF(RAS11:RAS87,"Adjudicación Directa")</f>
        <v>0</v>
      </c>
      <c r="RAT2" s="2">
        <f>COUNTIF(RAT11:RAT87,"Adjudicación Directa")</f>
        <v>0</v>
      </c>
      <c r="RAU2" s="2">
        <f>COUNTIF(RAU11:RAU87,"Adjudicación Directa")</f>
        <v>0</v>
      </c>
      <c r="RAV2" s="2">
        <f>COUNTIF(RAV11:RAV87,"Adjudicación Directa")</f>
        <v>0</v>
      </c>
      <c r="RAW2" s="2">
        <f>COUNTIF(RAW11:RAW87,"Adjudicación Directa")</f>
        <v>0</v>
      </c>
      <c r="RAX2" s="2">
        <f>COUNTIF(RAX11:RAX87,"Adjudicación Directa")</f>
        <v>0</v>
      </c>
      <c r="RAY2" s="2">
        <f>COUNTIF(RAY11:RAY87,"Adjudicación Directa")</f>
        <v>0</v>
      </c>
      <c r="RAZ2" s="2">
        <f>COUNTIF(RAZ11:RAZ87,"Adjudicación Directa")</f>
        <v>0</v>
      </c>
      <c r="RBA2" s="2">
        <f>COUNTIF(RBA11:RBA87,"Adjudicación Directa")</f>
        <v>0</v>
      </c>
      <c r="RBB2" s="2">
        <f>COUNTIF(RBB11:RBB87,"Adjudicación Directa")</f>
        <v>0</v>
      </c>
      <c r="RBC2" s="2">
        <f>COUNTIF(RBC11:RBC87,"Adjudicación Directa")</f>
        <v>0</v>
      </c>
      <c r="RBD2" s="2">
        <f>COUNTIF(RBD11:RBD87,"Adjudicación Directa")</f>
        <v>0</v>
      </c>
      <c r="RBE2" s="2">
        <f>COUNTIF(RBE11:RBE87,"Adjudicación Directa")</f>
        <v>0</v>
      </c>
      <c r="RBF2" s="2">
        <f>COUNTIF(RBF11:RBF87,"Adjudicación Directa")</f>
        <v>0</v>
      </c>
      <c r="RBG2" s="2">
        <f>COUNTIF(RBG11:RBG87,"Adjudicación Directa")</f>
        <v>0</v>
      </c>
      <c r="RBH2" s="2">
        <f>COUNTIF(RBH11:RBH87,"Adjudicación Directa")</f>
        <v>0</v>
      </c>
      <c r="RBI2" s="2">
        <f>COUNTIF(RBI11:RBI87,"Adjudicación Directa")</f>
        <v>0</v>
      </c>
      <c r="RBJ2" s="2">
        <f>COUNTIF(RBJ11:RBJ87,"Adjudicación Directa")</f>
        <v>0</v>
      </c>
      <c r="RBK2" s="2">
        <f>COUNTIF(RBK11:RBK87,"Adjudicación Directa")</f>
        <v>0</v>
      </c>
      <c r="RBL2" s="2">
        <f>COUNTIF(RBL11:RBL87,"Adjudicación Directa")</f>
        <v>0</v>
      </c>
      <c r="RBM2" s="2">
        <f>COUNTIF(RBM11:RBM87,"Adjudicación Directa")</f>
        <v>0</v>
      </c>
      <c r="RBN2" s="2">
        <f>COUNTIF(RBN11:RBN87,"Adjudicación Directa")</f>
        <v>0</v>
      </c>
      <c r="RBO2" s="2">
        <f>COUNTIF(RBO11:RBO87,"Adjudicación Directa")</f>
        <v>0</v>
      </c>
      <c r="RBP2" s="2">
        <f>COUNTIF(RBP11:RBP87,"Adjudicación Directa")</f>
        <v>0</v>
      </c>
      <c r="RBQ2" s="2">
        <f>COUNTIF(RBQ11:RBQ87,"Adjudicación Directa")</f>
        <v>0</v>
      </c>
      <c r="RBR2" s="2">
        <f>COUNTIF(RBR11:RBR87,"Adjudicación Directa")</f>
        <v>0</v>
      </c>
      <c r="RBS2" s="2">
        <f>COUNTIF(RBS11:RBS87,"Adjudicación Directa")</f>
        <v>0</v>
      </c>
      <c r="RBT2" s="2">
        <f>COUNTIF(RBT11:RBT87,"Adjudicación Directa")</f>
        <v>0</v>
      </c>
      <c r="RBU2" s="2">
        <f>COUNTIF(RBU11:RBU87,"Adjudicación Directa")</f>
        <v>0</v>
      </c>
      <c r="RBV2" s="2">
        <f>COUNTIF(RBV11:RBV87,"Adjudicación Directa")</f>
        <v>0</v>
      </c>
      <c r="RBW2" s="2">
        <f>COUNTIF(RBW11:RBW87,"Adjudicación Directa")</f>
        <v>0</v>
      </c>
      <c r="RBX2" s="2">
        <f>COUNTIF(RBX11:RBX87,"Adjudicación Directa")</f>
        <v>0</v>
      </c>
      <c r="RBY2" s="2">
        <f>COUNTIF(RBY11:RBY87,"Adjudicación Directa")</f>
        <v>0</v>
      </c>
      <c r="RBZ2" s="2">
        <f>COUNTIF(RBZ11:RBZ87,"Adjudicación Directa")</f>
        <v>0</v>
      </c>
      <c r="RCA2" s="2">
        <f>COUNTIF(RCA11:RCA87,"Adjudicación Directa")</f>
        <v>0</v>
      </c>
      <c r="RCB2" s="2">
        <f>COUNTIF(RCB11:RCB87,"Adjudicación Directa")</f>
        <v>0</v>
      </c>
      <c r="RCC2" s="2">
        <f>COUNTIF(RCC11:RCC87,"Adjudicación Directa")</f>
        <v>0</v>
      </c>
      <c r="RCD2" s="2">
        <f>COUNTIF(RCD11:RCD87,"Adjudicación Directa")</f>
        <v>0</v>
      </c>
      <c r="RCE2" s="2">
        <f>COUNTIF(RCE11:RCE87,"Adjudicación Directa")</f>
        <v>0</v>
      </c>
      <c r="RCF2" s="2">
        <f>COUNTIF(RCF11:RCF87,"Adjudicación Directa")</f>
        <v>0</v>
      </c>
      <c r="RCG2" s="2">
        <f>COUNTIF(RCG11:RCG87,"Adjudicación Directa")</f>
        <v>0</v>
      </c>
      <c r="RCH2" s="2">
        <f>COUNTIF(RCH11:RCH87,"Adjudicación Directa")</f>
        <v>0</v>
      </c>
      <c r="RCI2" s="2">
        <f>COUNTIF(RCI11:RCI87,"Adjudicación Directa")</f>
        <v>0</v>
      </c>
      <c r="RCJ2" s="2">
        <f>COUNTIF(RCJ11:RCJ87,"Adjudicación Directa")</f>
        <v>0</v>
      </c>
      <c r="RCK2" s="2">
        <f>COUNTIF(RCK11:RCK87,"Adjudicación Directa")</f>
        <v>0</v>
      </c>
      <c r="RCL2" s="2">
        <f>COUNTIF(RCL11:RCL87,"Adjudicación Directa")</f>
        <v>0</v>
      </c>
      <c r="RCM2" s="2">
        <f>COUNTIF(RCM11:RCM87,"Adjudicación Directa")</f>
        <v>0</v>
      </c>
      <c r="RCN2" s="2">
        <f>COUNTIF(RCN11:RCN87,"Adjudicación Directa")</f>
        <v>0</v>
      </c>
      <c r="RCO2" s="2">
        <f>COUNTIF(RCO11:RCO87,"Adjudicación Directa")</f>
        <v>0</v>
      </c>
      <c r="RCP2" s="2">
        <f>COUNTIF(RCP11:RCP87,"Adjudicación Directa")</f>
        <v>0</v>
      </c>
      <c r="RCQ2" s="2">
        <f>COUNTIF(RCQ11:RCQ87,"Adjudicación Directa")</f>
        <v>0</v>
      </c>
      <c r="RCR2" s="2">
        <f>COUNTIF(RCR11:RCR87,"Adjudicación Directa")</f>
        <v>0</v>
      </c>
      <c r="RCS2" s="2">
        <f>COUNTIF(RCS11:RCS87,"Adjudicación Directa")</f>
        <v>0</v>
      </c>
      <c r="RCT2" s="2">
        <f>COUNTIF(RCT11:RCT87,"Adjudicación Directa")</f>
        <v>0</v>
      </c>
      <c r="RCU2" s="2">
        <f>COUNTIF(RCU11:RCU87,"Adjudicación Directa")</f>
        <v>0</v>
      </c>
      <c r="RCV2" s="2">
        <f>COUNTIF(RCV11:RCV87,"Adjudicación Directa")</f>
        <v>0</v>
      </c>
      <c r="RCW2" s="2">
        <f>COUNTIF(RCW11:RCW87,"Adjudicación Directa")</f>
        <v>0</v>
      </c>
      <c r="RCX2" s="2">
        <f>COUNTIF(RCX11:RCX87,"Adjudicación Directa")</f>
        <v>0</v>
      </c>
      <c r="RCY2" s="2">
        <f>COUNTIF(RCY11:RCY87,"Adjudicación Directa")</f>
        <v>0</v>
      </c>
      <c r="RCZ2" s="2">
        <f>COUNTIF(RCZ11:RCZ87,"Adjudicación Directa")</f>
        <v>0</v>
      </c>
      <c r="RDA2" s="2">
        <f>COUNTIF(RDA11:RDA87,"Adjudicación Directa")</f>
        <v>0</v>
      </c>
      <c r="RDB2" s="2">
        <f>COUNTIF(RDB11:RDB87,"Adjudicación Directa")</f>
        <v>0</v>
      </c>
      <c r="RDC2" s="2">
        <f>COUNTIF(RDC11:RDC87,"Adjudicación Directa")</f>
        <v>0</v>
      </c>
      <c r="RDD2" s="2">
        <f>COUNTIF(RDD11:RDD87,"Adjudicación Directa")</f>
        <v>0</v>
      </c>
      <c r="RDE2" s="2">
        <f>COUNTIF(RDE11:RDE87,"Adjudicación Directa")</f>
        <v>0</v>
      </c>
      <c r="RDF2" s="2">
        <f>COUNTIF(RDF11:RDF87,"Adjudicación Directa")</f>
        <v>0</v>
      </c>
      <c r="RDG2" s="2">
        <f>COUNTIF(RDG11:RDG87,"Adjudicación Directa")</f>
        <v>0</v>
      </c>
      <c r="RDH2" s="2">
        <f>COUNTIF(RDH11:RDH87,"Adjudicación Directa")</f>
        <v>0</v>
      </c>
      <c r="RDI2" s="2">
        <f>COUNTIF(RDI11:RDI87,"Adjudicación Directa")</f>
        <v>0</v>
      </c>
      <c r="RDJ2" s="2">
        <f>COUNTIF(RDJ11:RDJ87,"Adjudicación Directa")</f>
        <v>0</v>
      </c>
      <c r="RDK2" s="2">
        <f>COUNTIF(RDK11:RDK87,"Adjudicación Directa")</f>
        <v>0</v>
      </c>
      <c r="RDL2" s="2">
        <f>COUNTIF(RDL11:RDL87,"Adjudicación Directa")</f>
        <v>0</v>
      </c>
      <c r="RDM2" s="2">
        <f>COUNTIF(RDM11:RDM87,"Adjudicación Directa")</f>
        <v>0</v>
      </c>
      <c r="RDN2" s="2">
        <f>COUNTIF(RDN11:RDN87,"Adjudicación Directa")</f>
        <v>0</v>
      </c>
      <c r="RDO2" s="2">
        <f>COUNTIF(RDO11:RDO87,"Adjudicación Directa")</f>
        <v>0</v>
      </c>
      <c r="RDP2" s="2">
        <f>COUNTIF(RDP11:RDP87,"Adjudicación Directa")</f>
        <v>0</v>
      </c>
      <c r="RDQ2" s="2">
        <f>COUNTIF(RDQ11:RDQ87,"Adjudicación Directa")</f>
        <v>0</v>
      </c>
      <c r="RDR2" s="2">
        <f>COUNTIF(RDR11:RDR87,"Adjudicación Directa")</f>
        <v>0</v>
      </c>
      <c r="RDS2" s="2">
        <f>COUNTIF(RDS11:RDS87,"Adjudicación Directa")</f>
        <v>0</v>
      </c>
      <c r="RDT2" s="2">
        <f>COUNTIF(RDT11:RDT87,"Adjudicación Directa")</f>
        <v>0</v>
      </c>
      <c r="RDU2" s="2">
        <f>COUNTIF(RDU11:RDU87,"Adjudicación Directa")</f>
        <v>0</v>
      </c>
      <c r="RDV2" s="2">
        <f>COUNTIF(RDV11:RDV87,"Adjudicación Directa")</f>
        <v>0</v>
      </c>
      <c r="RDW2" s="2">
        <f>COUNTIF(RDW11:RDW87,"Adjudicación Directa")</f>
        <v>0</v>
      </c>
      <c r="RDX2" s="2">
        <f>COUNTIF(RDX11:RDX87,"Adjudicación Directa")</f>
        <v>0</v>
      </c>
      <c r="RDY2" s="2">
        <f>COUNTIF(RDY11:RDY87,"Adjudicación Directa")</f>
        <v>0</v>
      </c>
      <c r="RDZ2" s="2">
        <f>COUNTIF(RDZ11:RDZ87,"Adjudicación Directa")</f>
        <v>0</v>
      </c>
      <c r="REA2" s="2">
        <f>COUNTIF(REA11:REA87,"Adjudicación Directa")</f>
        <v>0</v>
      </c>
      <c r="REB2" s="2">
        <f>COUNTIF(REB11:REB87,"Adjudicación Directa")</f>
        <v>0</v>
      </c>
      <c r="REC2" s="2">
        <f>COUNTIF(REC11:REC87,"Adjudicación Directa")</f>
        <v>0</v>
      </c>
      <c r="RED2" s="2">
        <f>COUNTIF(RED11:RED87,"Adjudicación Directa")</f>
        <v>0</v>
      </c>
      <c r="REE2" s="2">
        <f>COUNTIF(REE11:REE87,"Adjudicación Directa")</f>
        <v>0</v>
      </c>
      <c r="REF2" s="2">
        <f>COUNTIF(REF11:REF87,"Adjudicación Directa")</f>
        <v>0</v>
      </c>
      <c r="REG2" s="2">
        <f>COUNTIF(REG11:REG87,"Adjudicación Directa")</f>
        <v>0</v>
      </c>
      <c r="REH2" s="2">
        <f>COUNTIF(REH11:REH87,"Adjudicación Directa")</f>
        <v>0</v>
      </c>
      <c r="REI2" s="2">
        <f>COUNTIF(REI11:REI87,"Adjudicación Directa")</f>
        <v>0</v>
      </c>
      <c r="REJ2" s="2">
        <f>COUNTIF(REJ11:REJ87,"Adjudicación Directa")</f>
        <v>0</v>
      </c>
      <c r="REK2" s="2">
        <f>COUNTIF(REK11:REK87,"Adjudicación Directa")</f>
        <v>0</v>
      </c>
      <c r="REL2" s="2">
        <f>COUNTIF(REL11:REL87,"Adjudicación Directa")</f>
        <v>0</v>
      </c>
      <c r="REM2" s="2">
        <f>COUNTIF(REM11:REM87,"Adjudicación Directa")</f>
        <v>0</v>
      </c>
      <c r="REN2" s="2">
        <f>COUNTIF(REN11:REN87,"Adjudicación Directa")</f>
        <v>0</v>
      </c>
      <c r="REO2" s="2">
        <f>COUNTIF(REO11:REO87,"Adjudicación Directa")</f>
        <v>0</v>
      </c>
      <c r="REP2" s="2">
        <f>COUNTIF(REP11:REP87,"Adjudicación Directa")</f>
        <v>0</v>
      </c>
      <c r="REQ2" s="2">
        <f>COUNTIF(REQ11:REQ87,"Adjudicación Directa")</f>
        <v>0</v>
      </c>
      <c r="RER2" s="2">
        <f>COUNTIF(RER11:RER87,"Adjudicación Directa")</f>
        <v>0</v>
      </c>
      <c r="RES2" s="2">
        <f>COUNTIF(RES11:RES87,"Adjudicación Directa")</f>
        <v>0</v>
      </c>
      <c r="RET2" s="2">
        <f>COUNTIF(RET11:RET87,"Adjudicación Directa")</f>
        <v>0</v>
      </c>
      <c r="REU2" s="2">
        <f>COUNTIF(REU11:REU87,"Adjudicación Directa")</f>
        <v>0</v>
      </c>
      <c r="REV2" s="2">
        <f>COUNTIF(REV11:REV87,"Adjudicación Directa")</f>
        <v>0</v>
      </c>
      <c r="REW2" s="2">
        <f>COUNTIF(REW11:REW87,"Adjudicación Directa")</f>
        <v>0</v>
      </c>
      <c r="REX2" s="2">
        <f>COUNTIF(REX11:REX87,"Adjudicación Directa")</f>
        <v>0</v>
      </c>
      <c r="REY2" s="2">
        <f>COUNTIF(REY11:REY87,"Adjudicación Directa")</f>
        <v>0</v>
      </c>
      <c r="REZ2" s="2">
        <f>COUNTIF(REZ11:REZ87,"Adjudicación Directa")</f>
        <v>0</v>
      </c>
      <c r="RFA2" s="2">
        <f>COUNTIF(RFA11:RFA87,"Adjudicación Directa")</f>
        <v>0</v>
      </c>
      <c r="RFB2" s="2">
        <f>COUNTIF(RFB11:RFB87,"Adjudicación Directa")</f>
        <v>0</v>
      </c>
      <c r="RFC2" s="2">
        <f>COUNTIF(RFC11:RFC87,"Adjudicación Directa")</f>
        <v>0</v>
      </c>
      <c r="RFD2" s="2">
        <f>COUNTIF(RFD11:RFD87,"Adjudicación Directa")</f>
        <v>0</v>
      </c>
      <c r="RFE2" s="2">
        <f>COUNTIF(RFE11:RFE87,"Adjudicación Directa")</f>
        <v>0</v>
      </c>
      <c r="RFF2" s="2">
        <f>COUNTIF(RFF11:RFF87,"Adjudicación Directa")</f>
        <v>0</v>
      </c>
      <c r="RFG2" s="2">
        <f>COUNTIF(RFG11:RFG87,"Adjudicación Directa")</f>
        <v>0</v>
      </c>
      <c r="RFH2" s="2">
        <f>COUNTIF(RFH11:RFH87,"Adjudicación Directa")</f>
        <v>0</v>
      </c>
      <c r="RFI2" s="2">
        <f>COUNTIF(RFI11:RFI87,"Adjudicación Directa")</f>
        <v>0</v>
      </c>
      <c r="RFJ2" s="2">
        <f>COUNTIF(RFJ11:RFJ87,"Adjudicación Directa")</f>
        <v>0</v>
      </c>
      <c r="RFK2" s="2">
        <f>COUNTIF(RFK11:RFK87,"Adjudicación Directa")</f>
        <v>0</v>
      </c>
      <c r="RFL2" s="2">
        <f>COUNTIF(RFL11:RFL87,"Adjudicación Directa")</f>
        <v>0</v>
      </c>
      <c r="RFM2" s="2">
        <f>COUNTIF(RFM11:RFM87,"Adjudicación Directa")</f>
        <v>0</v>
      </c>
      <c r="RFN2" s="2">
        <f>COUNTIF(RFN11:RFN87,"Adjudicación Directa")</f>
        <v>0</v>
      </c>
      <c r="RFO2" s="2">
        <f>COUNTIF(RFO11:RFO87,"Adjudicación Directa")</f>
        <v>0</v>
      </c>
      <c r="RFP2" s="2">
        <f>COUNTIF(RFP11:RFP87,"Adjudicación Directa")</f>
        <v>0</v>
      </c>
      <c r="RFQ2" s="2">
        <f>COUNTIF(RFQ11:RFQ87,"Adjudicación Directa")</f>
        <v>0</v>
      </c>
      <c r="RFR2" s="2">
        <f>COUNTIF(RFR11:RFR87,"Adjudicación Directa")</f>
        <v>0</v>
      </c>
      <c r="RFS2" s="2">
        <f>COUNTIF(RFS11:RFS87,"Adjudicación Directa")</f>
        <v>0</v>
      </c>
      <c r="RFT2" s="2">
        <f>COUNTIF(RFT11:RFT87,"Adjudicación Directa")</f>
        <v>0</v>
      </c>
      <c r="RFU2" s="2">
        <f>COUNTIF(RFU11:RFU87,"Adjudicación Directa")</f>
        <v>0</v>
      </c>
      <c r="RFV2" s="2">
        <f>COUNTIF(RFV11:RFV87,"Adjudicación Directa")</f>
        <v>0</v>
      </c>
      <c r="RFW2" s="2">
        <f>COUNTIF(RFW11:RFW87,"Adjudicación Directa")</f>
        <v>0</v>
      </c>
      <c r="RFX2" s="2">
        <f>COUNTIF(RFX11:RFX87,"Adjudicación Directa")</f>
        <v>0</v>
      </c>
      <c r="RFY2" s="2">
        <f>COUNTIF(RFY11:RFY87,"Adjudicación Directa")</f>
        <v>0</v>
      </c>
      <c r="RFZ2" s="2">
        <f>COUNTIF(RFZ11:RFZ87,"Adjudicación Directa")</f>
        <v>0</v>
      </c>
      <c r="RGA2" s="2">
        <f>COUNTIF(RGA11:RGA87,"Adjudicación Directa")</f>
        <v>0</v>
      </c>
      <c r="RGB2" s="2">
        <f>COUNTIF(RGB11:RGB87,"Adjudicación Directa")</f>
        <v>0</v>
      </c>
      <c r="RGC2" s="2">
        <f>COUNTIF(RGC11:RGC87,"Adjudicación Directa")</f>
        <v>0</v>
      </c>
      <c r="RGD2" s="2">
        <f>COUNTIF(RGD11:RGD87,"Adjudicación Directa")</f>
        <v>0</v>
      </c>
      <c r="RGE2" s="2">
        <f>COUNTIF(RGE11:RGE87,"Adjudicación Directa")</f>
        <v>0</v>
      </c>
      <c r="RGF2" s="2">
        <f>COUNTIF(RGF11:RGF87,"Adjudicación Directa")</f>
        <v>0</v>
      </c>
      <c r="RGG2" s="2">
        <f>COUNTIF(RGG11:RGG87,"Adjudicación Directa")</f>
        <v>0</v>
      </c>
      <c r="RGH2" s="2">
        <f>COUNTIF(RGH11:RGH87,"Adjudicación Directa")</f>
        <v>0</v>
      </c>
      <c r="RGI2" s="2">
        <f>COUNTIF(RGI11:RGI87,"Adjudicación Directa")</f>
        <v>0</v>
      </c>
      <c r="RGJ2" s="2">
        <f>COUNTIF(RGJ11:RGJ87,"Adjudicación Directa")</f>
        <v>0</v>
      </c>
      <c r="RGK2" s="2">
        <f>COUNTIF(RGK11:RGK87,"Adjudicación Directa")</f>
        <v>0</v>
      </c>
      <c r="RGL2" s="2">
        <f>COUNTIF(RGL11:RGL87,"Adjudicación Directa")</f>
        <v>0</v>
      </c>
      <c r="RGM2" s="2">
        <f>COUNTIF(RGM11:RGM87,"Adjudicación Directa")</f>
        <v>0</v>
      </c>
      <c r="RGN2" s="2">
        <f>COUNTIF(RGN11:RGN87,"Adjudicación Directa")</f>
        <v>0</v>
      </c>
      <c r="RGO2" s="2">
        <f>COUNTIF(RGO11:RGO87,"Adjudicación Directa")</f>
        <v>0</v>
      </c>
      <c r="RGP2" s="2">
        <f>COUNTIF(RGP11:RGP87,"Adjudicación Directa")</f>
        <v>0</v>
      </c>
      <c r="RGQ2" s="2">
        <f>COUNTIF(RGQ11:RGQ87,"Adjudicación Directa")</f>
        <v>0</v>
      </c>
      <c r="RGR2" s="2">
        <f>COUNTIF(RGR11:RGR87,"Adjudicación Directa")</f>
        <v>0</v>
      </c>
      <c r="RGS2" s="2">
        <f>COUNTIF(RGS11:RGS87,"Adjudicación Directa")</f>
        <v>0</v>
      </c>
      <c r="RGT2" s="2">
        <f>COUNTIF(RGT11:RGT87,"Adjudicación Directa")</f>
        <v>0</v>
      </c>
      <c r="RGU2" s="2">
        <f>COUNTIF(RGU11:RGU87,"Adjudicación Directa")</f>
        <v>0</v>
      </c>
      <c r="RGV2" s="2">
        <f>COUNTIF(RGV11:RGV87,"Adjudicación Directa")</f>
        <v>0</v>
      </c>
      <c r="RGW2" s="2">
        <f>COUNTIF(RGW11:RGW87,"Adjudicación Directa")</f>
        <v>0</v>
      </c>
      <c r="RGX2" s="2">
        <f>COUNTIF(RGX11:RGX87,"Adjudicación Directa")</f>
        <v>0</v>
      </c>
      <c r="RGY2" s="2">
        <f>COUNTIF(RGY11:RGY87,"Adjudicación Directa")</f>
        <v>0</v>
      </c>
      <c r="RGZ2" s="2">
        <f>COUNTIF(RGZ11:RGZ87,"Adjudicación Directa")</f>
        <v>0</v>
      </c>
      <c r="RHA2" s="2">
        <f>COUNTIF(RHA11:RHA87,"Adjudicación Directa")</f>
        <v>0</v>
      </c>
      <c r="RHB2" s="2">
        <f>COUNTIF(RHB11:RHB87,"Adjudicación Directa")</f>
        <v>0</v>
      </c>
      <c r="RHC2" s="2">
        <f>COUNTIF(RHC11:RHC87,"Adjudicación Directa")</f>
        <v>0</v>
      </c>
      <c r="RHD2" s="2">
        <f>COUNTIF(RHD11:RHD87,"Adjudicación Directa")</f>
        <v>0</v>
      </c>
      <c r="RHE2" s="2">
        <f>COUNTIF(RHE11:RHE87,"Adjudicación Directa")</f>
        <v>0</v>
      </c>
      <c r="RHF2" s="2">
        <f>COUNTIF(RHF11:RHF87,"Adjudicación Directa")</f>
        <v>0</v>
      </c>
      <c r="RHG2" s="2">
        <f>COUNTIF(RHG11:RHG87,"Adjudicación Directa")</f>
        <v>0</v>
      </c>
      <c r="RHH2" s="2">
        <f>COUNTIF(RHH11:RHH87,"Adjudicación Directa")</f>
        <v>0</v>
      </c>
      <c r="RHI2" s="2">
        <f>COUNTIF(RHI11:RHI87,"Adjudicación Directa")</f>
        <v>0</v>
      </c>
      <c r="RHJ2" s="2">
        <f>COUNTIF(RHJ11:RHJ87,"Adjudicación Directa")</f>
        <v>0</v>
      </c>
      <c r="RHK2" s="2">
        <f>COUNTIF(RHK11:RHK87,"Adjudicación Directa")</f>
        <v>0</v>
      </c>
      <c r="RHL2" s="2">
        <f>COUNTIF(RHL11:RHL87,"Adjudicación Directa")</f>
        <v>0</v>
      </c>
      <c r="RHM2" s="2">
        <f>COUNTIF(RHM11:RHM87,"Adjudicación Directa")</f>
        <v>0</v>
      </c>
      <c r="RHN2" s="2">
        <f>COUNTIF(RHN11:RHN87,"Adjudicación Directa")</f>
        <v>0</v>
      </c>
      <c r="RHO2" s="2">
        <f>COUNTIF(RHO11:RHO87,"Adjudicación Directa")</f>
        <v>0</v>
      </c>
      <c r="RHP2" s="2">
        <f>COUNTIF(RHP11:RHP87,"Adjudicación Directa")</f>
        <v>0</v>
      </c>
      <c r="RHQ2" s="2">
        <f>COUNTIF(RHQ11:RHQ87,"Adjudicación Directa")</f>
        <v>0</v>
      </c>
      <c r="RHR2" s="2">
        <f>COUNTIF(RHR11:RHR87,"Adjudicación Directa")</f>
        <v>0</v>
      </c>
      <c r="RHS2" s="2">
        <f>COUNTIF(RHS11:RHS87,"Adjudicación Directa")</f>
        <v>0</v>
      </c>
      <c r="RHT2" s="2">
        <f>COUNTIF(RHT11:RHT87,"Adjudicación Directa")</f>
        <v>0</v>
      </c>
      <c r="RHU2" s="2">
        <f>COUNTIF(RHU11:RHU87,"Adjudicación Directa")</f>
        <v>0</v>
      </c>
      <c r="RHV2" s="2">
        <f>COUNTIF(RHV11:RHV87,"Adjudicación Directa")</f>
        <v>0</v>
      </c>
      <c r="RHW2" s="2">
        <f>COUNTIF(RHW11:RHW87,"Adjudicación Directa")</f>
        <v>0</v>
      </c>
      <c r="RHX2" s="2">
        <f>COUNTIF(RHX11:RHX87,"Adjudicación Directa")</f>
        <v>0</v>
      </c>
      <c r="RHY2" s="2">
        <f>COUNTIF(RHY11:RHY87,"Adjudicación Directa")</f>
        <v>0</v>
      </c>
      <c r="RHZ2" s="2">
        <f>COUNTIF(RHZ11:RHZ87,"Adjudicación Directa")</f>
        <v>0</v>
      </c>
      <c r="RIA2" s="2">
        <f>COUNTIF(RIA11:RIA87,"Adjudicación Directa")</f>
        <v>0</v>
      </c>
      <c r="RIB2" s="2">
        <f>COUNTIF(RIB11:RIB87,"Adjudicación Directa")</f>
        <v>0</v>
      </c>
      <c r="RIC2" s="2">
        <f>COUNTIF(RIC11:RIC87,"Adjudicación Directa")</f>
        <v>0</v>
      </c>
      <c r="RID2" s="2">
        <f>COUNTIF(RID11:RID87,"Adjudicación Directa")</f>
        <v>0</v>
      </c>
      <c r="RIE2" s="2">
        <f>COUNTIF(RIE11:RIE87,"Adjudicación Directa")</f>
        <v>0</v>
      </c>
      <c r="RIF2" s="2">
        <f>COUNTIF(RIF11:RIF87,"Adjudicación Directa")</f>
        <v>0</v>
      </c>
      <c r="RIG2" s="2">
        <f>COUNTIF(RIG11:RIG87,"Adjudicación Directa")</f>
        <v>0</v>
      </c>
      <c r="RIH2" s="2">
        <f>COUNTIF(RIH11:RIH87,"Adjudicación Directa")</f>
        <v>0</v>
      </c>
      <c r="RII2" s="2">
        <f>COUNTIF(RII11:RII87,"Adjudicación Directa")</f>
        <v>0</v>
      </c>
      <c r="RIJ2" s="2">
        <f>COUNTIF(RIJ11:RIJ87,"Adjudicación Directa")</f>
        <v>0</v>
      </c>
      <c r="RIK2" s="2">
        <f>COUNTIF(RIK11:RIK87,"Adjudicación Directa")</f>
        <v>0</v>
      </c>
      <c r="RIL2" s="2">
        <f>COUNTIF(RIL11:RIL87,"Adjudicación Directa")</f>
        <v>0</v>
      </c>
      <c r="RIM2" s="2">
        <f>COUNTIF(RIM11:RIM87,"Adjudicación Directa")</f>
        <v>0</v>
      </c>
      <c r="RIN2" s="2">
        <f>COUNTIF(RIN11:RIN87,"Adjudicación Directa")</f>
        <v>0</v>
      </c>
      <c r="RIO2" s="2">
        <f>COUNTIF(RIO11:RIO87,"Adjudicación Directa")</f>
        <v>0</v>
      </c>
      <c r="RIP2" s="2">
        <f>COUNTIF(RIP11:RIP87,"Adjudicación Directa")</f>
        <v>0</v>
      </c>
      <c r="RIQ2" s="2">
        <f>COUNTIF(RIQ11:RIQ87,"Adjudicación Directa")</f>
        <v>0</v>
      </c>
      <c r="RIR2" s="2">
        <f>COUNTIF(RIR11:RIR87,"Adjudicación Directa")</f>
        <v>0</v>
      </c>
      <c r="RIS2" s="2">
        <f>COUNTIF(RIS11:RIS87,"Adjudicación Directa")</f>
        <v>0</v>
      </c>
      <c r="RIT2" s="2">
        <f>COUNTIF(RIT11:RIT87,"Adjudicación Directa")</f>
        <v>0</v>
      </c>
      <c r="RIU2" s="2">
        <f>COUNTIF(RIU11:RIU87,"Adjudicación Directa")</f>
        <v>0</v>
      </c>
      <c r="RIV2" s="2">
        <f>COUNTIF(RIV11:RIV87,"Adjudicación Directa")</f>
        <v>0</v>
      </c>
      <c r="RIW2" s="2">
        <f>COUNTIF(RIW11:RIW87,"Adjudicación Directa")</f>
        <v>0</v>
      </c>
      <c r="RIX2" s="2">
        <f>COUNTIF(RIX11:RIX87,"Adjudicación Directa")</f>
        <v>0</v>
      </c>
      <c r="RIY2" s="2">
        <f>COUNTIF(RIY11:RIY87,"Adjudicación Directa")</f>
        <v>0</v>
      </c>
      <c r="RIZ2" s="2">
        <f>COUNTIF(RIZ11:RIZ87,"Adjudicación Directa")</f>
        <v>0</v>
      </c>
      <c r="RJA2" s="2">
        <f>COUNTIF(RJA11:RJA87,"Adjudicación Directa")</f>
        <v>0</v>
      </c>
      <c r="RJB2" s="2">
        <f>COUNTIF(RJB11:RJB87,"Adjudicación Directa")</f>
        <v>0</v>
      </c>
      <c r="RJC2" s="2">
        <f>COUNTIF(RJC11:RJC87,"Adjudicación Directa")</f>
        <v>0</v>
      </c>
      <c r="RJD2" s="2">
        <f>COUNTIF(RJD11:RJD87,"Adjudicación Directa")</f>
        <v>0</v>
      </c>
      <c r="RJE2" s="2">
        <f>COUNTIF(RJE11:RJE87,"Adjudicación Directa")</f>
        <v>0</v>
      </c>
      <c r="RJF2" s="2">
        <f>COUNTIF(RJF11:RJF87,"Adjudicación Directa")</f>
        <v>0</v>
      </c>
      <c r="RJG2" s="2">
        <f>COUNTIF(RJG11:RJG87,"Adjudicación Directa")</f>
        <v>0</v>
      </c>
      <c r="RJH2" s="2">
        <f>COUNTIF(RJH11:RJH87,"Adjudicación Directa")</f>
        <v>0</v>
      </c>
      <c r="RJI2" s="2">
        <f>COUNTIF(RJI11:RJI87,"Adjudicación Directa")</f>
        <v>0</v>
      </c>
      <c r="RJJ2" s="2">
        <f>COUNTIF(RJJ11:RJJ87,"Adjudicación Directa")</f>
        <v>0</v>
      </c>
      <c r="RJK2" s="2">
        <f>COUNTIF(RJK11:RJK87,"Adjudicación Directa")</f>
        <v>0</v>
      </c>
      <c r="RJL2" s="2">
        <f>COUNTIF(RJL11:RJL87,"Adjudicación Directa")</f>
        <v>0</v>
      </c>
      <c r="RJM2" s="2">
        <f>COUNTIF(RJM11:RJM87,"Adjudicación Directa")</f>
        <v>0</v>
      </c>
      <c r="RJN2" s="2">
        <f>COUNTIF(RJN11:RJN87,"Adjudicación Directa")</f>
        <v>0</v>
      </c>
      <c r="RJO2" s="2">
        <f>COUNTIF(RJO11:RJO87,"Adjudicación Directa")</f>
        <v>0</v>
      </c>
      <c r="RJP2" s="2">
        <f>COUNTIF(RJP11:RJP87,"Adjudicación Directa")</f>
        <v>0</v>
      </c>
      <c r="RJQ2" s="2">
        <f>COUNTIF(RJQ11:RJQ87,"Adjudicación Directa")</f>
        <v>0</v>
      </c>
      <c r="RJR2" s="2">
        <f>COUNTIF(RJR11:RJR87,"Adjudicación Directa")</f>
        <v>0</v>
      </c>
      <c r="RJS2" s="2">
        <f>COUNTIF(RJS11:RJS87,"Adjudicación Directa")</f>
        <v>0</v>
      </c>
      <c r="RJT2" s="2">
        <f>COUNTIF(RJT11:RJT87,"Adjudicación Directa")</f>
        <v>0</v>
      </c>
      <c r="RJU2" s="2">
        <f>COUNTIF(RJU11:RJU87,"Adjudicación Directa")</f>
        <v>0</v>
      </c>
      <c r="RJV2" s="2">
        <f>COUNTIF(RJV11:RJV87,"Adjudicación Directa")</f>
        <v>0</v>
      </c>
      <c r="RJW2" s="2">
        <f>COUNTIF(RJW11:RJW87,"Adjudicación Directa")</f>
        <v>0</v>
      </c>
      <c r="RJX2" s="2">
        <f>COUNTIF(RJX11:RJX87,"Adjudicación Directa")</f>
        <v>0</v>
      </c>
      <c r="RJY2" s="2">
        <f>COUNTIF(RJY11:RJY87,"Adjudicación Directa")</f>
        <v>0</v>
      </c>
      <c r="RJZ2" s="2">
        <f>COUNTIF(RJZ11:RJZ87,"Adjudicación Directa")</f>
        <v>0</v>
      </c>
      <c r="RKA2" s="2">
        <f>COUNTIF(RKA11:RKA87,"Adjudicación Directa")</f>
        <v>0</v>
      </c>
      <c r="RKB2" s="2">
        <f>COUNTIF(RKB11:RKB87,"Adjudicación Directa")</f>
        <v>0</v>
      </c>
      <c r="RKC2" s="2">
        <f>COUNTIF(RKC11:RKC87,"Adjudicación Directa")</f>
        <v>0</v>
      </c>
      <c r="RKD2" s="2">
        <f>COUNTIF(RKD11:RKD87,"Adjudicación Directa")</f>
        <v>0</v>
      </c>
      <c r="RKE2" s="2">
        <f>COUNTIF(RKE11:RKE87,"Adjudicación Directa")</f>
        <v>0</v>
      </c>
      <c r="RKF2" s="2">
        <f>COUNTIF(RKF11:RKF87,"Adjudicación Directa")</f>
        <v>0</v>
      </c>
      <c r="RKG2" s="2">
        <f>COUNTIF(RKG11:RKG87,"Adjudicación Directa")</f>
        <v>0</v>
      </c>
      <c r="RKH2" s="2">
        <f>COUNTIF(RKH11:RKH87,"Adjudicación Directa")</f>
        <v>0</v>
      </c>
      <c r="RKI2" s="2">
        <f>COUNTIF(RKI11:RKI87,"Adjudicación Directa")</f>
        <v>0</v>
      </c>
      <c r="RKJ2" s="2">
        <f>COUNTIF(RKJ11:RKJ87,"Adjudicación Directa")</f>
        <v>0</v>
      </c>
      <c r="RKK2" s="2">
        <f>COUNTIF(RKK11:RKK87,"Adjudicación Directa")</f>
        <v>0</v>
      </c>
      <c r="RKL2" s="2">
        <f>COUNTIF(RKL11:RKL87,"Adjudicación Directa")</f>
        <v>0</v>
      </c>
      <c r="RKM2" s="2">
        <f>COUNTIF(RKM11:RKM87,"Adjudicación Directa")</f>
        <v>0</v>
      </c>
      <c r="RKN2" s="2">
        <f>COUNTIF(RKN11:RKN87,"Adjudicación Directa")</f>
        <v>0</v>
      </c>
      <c r="RKO2" s="2">
        <f>COUNTIF(RKO11:RKO87,"Adjudicación Directa")</f>
        <v>0</v>
      </c>
      <c r="RKP2" s="2">
        <f>COUNTIF(RKP11:RKP87,"Adjudicación Directa")</f>
        <v>0</v>
      </c>
      <c r="RKQ2" s="2">
        <f>COUNTIF(RKQ11:RKQ87,"Adjudicación Directa")</f>
        <v>0</v>
      </c>
      <c r="RKR2" s="2">
        <f>COUNTIF(RKR11:RKR87,"Adjudicación Directa")</f>
        <v>0</v>
      </c>
      <c r="RKS2" s="2">
        <f>COUNTIF(RKS11:RKS87,"Adjudicación Directa")</f>
        <v>0</v>
      </c>
      <c r="RKT2" s="2">
        <f>COUNTIF(RKT11:RKT87,"Adjudicación Directa")</f>
        <v>0</v>
      </c>
      <c r="RKU2" s="2">
        <f>COUNTIF(RKU11:RKU87,"Adjudicación Directa")</f>
        <v>0</v>
      </c>
      <c r="RKV2" s="2">
        <f>COUNTIF(RKV11:RKV87,"Adjudicación Directa")</f>
        <v>0</v>
      </c>
      <c r="RKW2" s="2">
        <f>COUNTIF(RKW11:RKW87,"Adjudicación Directa")</f>
        <v>0</v>
      </c>
      <c r="RKX2" s="2">
        <f>COUNTIF(RKX11:RKX87,"Adjudicación Directa")</f>
        <v>0</v>
      </c>
      <c r="RKY2" s="2">
        <f>COUNTIF(RKY11:RKY87,"Adjudicación Directa")</f>
        <v>0</v>
      </c>
      <c r="RKZ2" s="2">
        <f>COUNTIF(RKZ11:RKZ87,"Adjudicación Directa")</f>
        <v>0</v>
      </c>
      <c r="RLA2" s="2">
        <f>COUNTIF(RLA11:RLA87,"Adjudicación Directa")</f>
        <v>0</v>
      </c>
      <c r="RLB2" s="2">
        <f>COUNTIF(RLB11:RLB87,"Adjudicación Directa")</f>
        <v>0</v>
      </c>
      <c r="RLC2" s="2">
        <f>COUNTIF(RLC11:RLC87,"Adjudicación Directa")</f>
        <v>0</v>
      </c>
      <c r="RLD2" s="2">
        <f>COUNTIF(RLD11:RLD87,"Adjudicación Directa")</f>
        <v>0</v>
      </c>
      <c r="RLE2" s="2">
        <f>COUNTIF(RLE11:RLE87,"Adjudicación Directa")</f>
        <v>0</v>
      </c>
      <c r="RLF2" s="2">
        <f>COUNTIF(RLF11:RLF87,"Adjudicación Directa")</f>
        <v>0</v>
      </c>
      <c r="RLG2" s="2">
        <f>COUNTIF(RLG11:RLG87,"Adjudicación Directa")</f>
        <v>0</v>
      </c>
      <c r="RLH2" s="2">
        <f>COUNTIF(RLH11:RLH87,"Adjudicación Directa")</f>
        <v>0</v>
      </c>
      <c r="RLI2" s="2">
        <f>COUNTIF(RLI11:RLI87,"Adjudicación Directa")</f>
        <v>0</v>
      </c>
      <c r="RLJ2" s="2">
        <f>COUNTIF(RLJ11:RLJ87,"Adjudicación Directa")</f>
        <v>0</v>
      </c>
      <c r="RLK2" s="2">
        <f>COUNTIF(RLK11:RLK87,"Adjudicación Directa")</f>
        <v>0</v>
      </c>
      <c r="RLL2" s="2">
        <f>COUNTIF(RLL11:RLL87,"Adjudicación Directa")</f>
        <v>0</v>
      </c>
      <c r="RLM2" s="2">
        <f>COUNTIF(RLM11:RLM87,"Adjudicación Directa")</f>
        <v>0</v>
      </c>
      <c r="RLN2" s="2">
        <f>COUNTIF(RLN11:RLN87,"Adjudicación Directa")</f>
        <v>0</v>
      </c>
      <c r="RLO2" s="2">
        <f>COUNTIF(RLO11:RLO87,"Adjudicación Directa")</f>
        <v>0</v>
      </c>
      <c r="RLP2" s="2">
        <f>COUNTIF(RLP11:RLP87,"Adjudicación Directa")</f>
        <v>0</v>
      </c>
      <c r="RLQ2" s="2">
        <f>COUNTIF(RLQ11:RLQ87,"Adjudicación Directa")</f>
        <v>0</v>
      </c>
      <c r="RLR2" s="2">
        <f>COUNTIF(RLR11:RLR87,"Adjudicación Directa")</f>
        <v>0</v>
      </c>
      <c r="RLS2" s="2">
        <f>COUNTIF(RLS11:RLS87,"Adjudicación Directa")</f>
        <v>0</v>
      </c>
      <c r="RLT2" s="2">
        <f>COUNTIF(RLT11:RLT87,"Adjudicación Directa")</f>
        <v>0</v>
      </c>
      <c r="RLU2" s="2">
        <f>COUNTIF(RLU11:RLU87,"Adjudicación Directa")</f>
        <v>0</v>
      </c>
      <c r="RLV2" s="2">
        <f>COUNTIF(RLV11:RLV87,"Adjudicación Directa")</f>
        <v>0</v>
      </c>
      <c r="RLW2" s="2">
        <f>COUNTIF(RLW11:RLW87,"Adjudicación Directa")</f>
        <v>0</v>
      </c>
      <c r="RLX2" s="2">
        <f>COUNTIF(RLX11:RLX87,"Adjudicación Directa")</f>
        <v>0</v>
      </c>
      <c r="RLY2" s="2">
        <f>COUNTIF(RLY11:RLY87,"Adjudicación Directa")</f>
        <v>0</v>
      </c>
      <c r="RLZ2" s="2">
        <f>COUNTIF(RLZ11:RLZ87,"Adjudicación Directa")</f>
        <v>0</v>
      </c>
      <c r="RMA2" s="2">
        <f>COUNTIF(RMA11:RMA87,"Adjudicación Directa")</f>
        <v>0</v>
      </c>
      <c r="RMB2" s="2">
        <f>COUNTIF(RMB11:RMB87,"Adjudicación Directa")</f>
        <v>0</v>
      </c>
      <c r="RMC2" s="2">
        <f>COUNTIF(RMC11:RMC87,"Adjudicación Directa")</f>
        <v>0</v>
      </c>
      <c r="RMD2" s="2">
        <f>COUNTIF(RMD11:RMD87,"Adjudicación Directa")</f>
        <v>0</v>
      </c>
      <c r="RME2" s="2">
        <f>COUNTIF(RME11:RME87,"Adjudicación Directa")</f>
        <v>0</v>
      </c>
      <c r="RMF2" s="2">
        <f>COUNTIF(RMF11:RMF87,"Adjudicación Directa")</f>
        <v>0</v>
      </c>
      <c r="RMG2" s="2">
        <f>COUNTIF(RMG11:RMG87,"Adjudicación Directa")</f>
        <v>0</v>
      </c>
      <c r="RMH2" s="2">
        <f>COUNTIF(RMH11:RMH87,"Adjudicación Directa")</f>
        <v>0</v>
      </c>
      <c r="RMI2" s="2">
        <f>COUNTIF(RMI11:RMI87,"Adjudicación Directa")</f>
        <v>0</v>
      </c>
      <c r="RMJ2" s="2">
        <f>COUNTIF(RMJ11:RMJ87,"Adjudicación Directa")</f>
        <v>0</v>
      </c>
      <c r="RMK2" s="2">
        <f>COUNTIF(RMK11:RMK87,"Adjudicación Directa")</f>
        <v>0</v>
      </c>
      <c r="RML2" s="2">
        <f>COUNTIF(RML11:RML87,"Adjudicación Directa")</f>
        <v>0</v>
      </c>
      <c r="RMM2" s="2">
        <f>COUNTIF(RMM11:RMM87,"Adjudicación Directa")</f>
        <v>0</v>
      </c>
      <c r="RMN2" s="2">
        <f>COUNTIF(RMN11:RMN87,"Adjudicación Directa")</f>
        <v>0</v>
      </c>
      <c r="RMO2" s="2">
        <f>COUNTIF(RMO11:RMO87,"Adjudicación Directa")</f>
        <v>0</v>
      </c>
      <c r="RMP2" s="2">
        <f>COUNTIF(RMP11:RMP87,"Adjudicación Directa")</f>
        <v>0</v>
      </c>
      <c r="RMQ2" s="2">
        <f>COUNTIF(RMQ11:RMQ87,"Adjudicación Directa")</f>
        <v>0</v>
      </c>
      <c r="RMR2" s="2">
        <f>COUNTIF(RMR11:RMR87,"Adjudicación Directa")</f>
        <v>0</v>
      </c>
      <c r="RMS2" s="2">
        <f>COUNTIF(RMS11:RMS87,"Adjudicación Directa")</f>
        <v>0</v>
      </c>
      <c r="RMT2" s="2">
        <f>COUNTIF(RMT11:RMT87,"Adjudicación Directa")</f>
        <v>0</v>
      </c>
      <c r="RMU2" s="2">
        <f>COUNTIF(RMU11:RMU87,"Adjudicación Directa")</f>
        <v>0</v>
      </c>
      <c r="RMV2" s="2">
        <f>COUNTIF(RMV11:RMV87,"Adjudicación Directa")</f>
        <v>0</v>
      </c>
      <c r="RMW2" s="2">
        <f>COUNTIF(RMW11:RMW87,"Adjudicación Directa")</f>
        <v>0</v>
      </c>
      <c r="RMX2" s="2">
        <f>COUNTIF(RMX11:RMX87,"Adjudicación Directa")</f>
        <v>0</v>
      </c>
      <c r="RMY2" s="2">
        <f>COUNTIF(RMY11:RMY87,"Adjudicación Directa")</f>
        <v>0</v>
      </c>
      <c r="RMZ2" s="2">
        <f>COUNTIF(RMZ11:RMZ87,"Adjudicación Directa")</f>
        <v>0</v>
      </c>
      <c r="RNA2" s="2">
        <f>COUNTIF(RNA11:RNA87,"Adjudicación Directa")</f>
        <v>0</v>
      </c>
      <c r="RNB2" s="2">
        <f>COUNTIF(RNB11:RNB87,"Adjudicación Directa")</f>
        <v>0</v>
      </c>
      <c r="RNC2" s="2">
        <f>COUNTIF(RNC11:RNC87,"Adjudicación Directa")</f>
        <v>0</v>
      </c>
      <c r="RND2" s="2">
        <f>COUNTIF(RND11:RND87,"Adjudicación Directa")</f>
        <v>0</v>
      </c>
      <c r="RNE2" s="2">
        <f>COUNTIF(RNE11:RNE87,"Adjudicación Directa")</f>
        <v>0</v>
      </c>
      <c r="RNF2" s="2">
        <f>COUNTIF(RNF11:RNF87,"Adjudicación Directa")</f>
        <v>0</v>
      </c>
      <c r="RNG2" s="2">
        <f>COUNTIF(RNG11:RNG87,"Adjudicación Directa")</f>
        <v>0</v>
      </c>
      <c r="RNH2" s="2">
        <f>COUNTIF(RNH11:RNH87,"Adjudicación Directa")</f>
        <v>0</v>
      </c>
      <c r="RNI2" s="2">
        <f>COUNTIF(RNI11:RNI87,"Adjudicación Directa")</f>
        <v>0</v>
      </c>
      <c r="RNJ2" s="2">
        <f>COUNTIF(RNJ11:RNJ87,"Adjudicación Directa")</f>
        <v>0</v>
      </c>
      <c r="RNK2" s="2">
        <f>COUNTIF(RNK11:RNK87,"Adjudicación Directa")</f>
        <v>0</v>
      </c>
      <c r="RNL2" s="2">
        <f>COUNTIF(RNL11:RNL87,"Adjudicación Directa")</f>
        <v>0</v>
      </c>
      <c r="RNM2" s="2">
        <f>COUNTIF(RNM11:RNM87,"Adjudicación Directa")</f>
        <v>0</v>
      </c>
      <c r="RNN2" s="2">
        <f>COUNTIF(RNN11:RNN87,"Adjudicación Directa")</f>
        <v>0</v>
      </c>
      <c r="RNO2" s="2">
        <f>COUNTIF(RNO11:RNO87,"Adjudicación Directa")</f>
        <v>0</v>
      </c>
      <c r="RNP2" s="2">
        <f>COUNTIF(RNP11:RNP87,"Adjudicación Directa")</f>
        <v>0</v>
      </c>
      <c r="RNQ2" s="2">
        <f>COUNTIF(RNQ11:RNQ87,"Adjudicación Directa")</f>
        <v>0</v>
      </c>
      <c r="RNR2" s="2">
        <f>COUNTIF(RNR11:RNR87,"Adjudicación Directa")</f>
        <v>0</v>
      </c>
      <c r="RNS2" s="2">
        <f>COUNTIF(RNS11:RNS87,"Adjudicación Directa")</f>
        <v>0</v>
      </c>
      <c r="RNT2" s="2">
        <f>COUNTIF(RNT11:RNT87,"Adjudicación Directa")</f>
        <v>0</v>
      </c>
      <c r="RNU2" s="2">
        <f>COUNTIF(RNU11:RNU87,"Adjudicación Directa")</f>
        <v>0</v>
      </c>
      <c r="RNV2" s="2">
        <f>COUNTIF(RNV11:RNV87,"Adjudicación Directa")</f>
        <v>0</v>
      </c>
      <c r="RNW2" s="2">
        <f>COUNTIF(RNW11:RNW87,"Adjudicación Directa")</f>
        <v>0</v>
      </c>
      <c r="RNX2" s="2">
        <f>COUNTIF(RNX11:RNX87,"Adjudicación Directa")</f>
        <v>0</v>
      </c>
      <c r="RNY2" s="2">
        <f>COUNTIF(RNY11:RNY87,"Adjudicación Directa")</f>
        <v>0</v>
      </c>
      <c r="RNZ2" s="2">
        <f>COUNTIF(RNZ11:RNZ87,"Adjudicación Directa")</f>
        <v>0</v>
      </c>
      <c r="ROA2" s="2">
        <f>COUNTIF(ROA11:ROA87,"Adjudicación Directa")</f>
        <v>0</v>
      </c>
      <c r="ROB2" s="2">
        <f>COUNTIF(ROB11:ROB87,"Adjudicación Directa")</f>
        <v>0</v>
      </c>
      <c r="ROC2" s="2">
        <f>COUNTIF(ROC11:ROC87,"Adjudicación Directa")</f>
        <v>0</v>
      </c>
      <c r="ROD2" s="2">
        <f>COUNTIF(ROD11:ROD87,"Adjudicación Directa")</f>
        <v>0</v>
      </c>
      <c r="ROE2" s="2">
        <f>COUNTIF(ROE11:ROE87,"Adjudicación Directa")</f>
        <v>0</v>
      </c>
      <c r="ROF2" s="2">
        <f>COUNTIF(ROF11:ROF87,"Adjudicación Directa")</f>
        <v>0</v>
      </c>
      <c r="ROG2" s="2">
        <f>COUNTIF(ROG11:ROG87,"Adjudicación Directa")</f>
        <v>0</v>
      </c>
      <c r="ROH2" s="2">
        <f>COUNTIF(ROH11:ROH87,"Adjudicación Directa")</f>
        <v>0</v>
      </c>
      <c r="ROI2" s="2">
        <f>COUNTIF(ROI11:ROI87,"Adjudicación Directa")</f>
        <v>0</v>
      </c>
      <c r="ROJ2" s="2">
        <f>COUNTIF(ROJ11:ROJ87,"Adjudicación Directa")</f>
        <v>0</v>
      </c>
      <c r="ROK2" s="2">
        <f>COUNTIF(ROK11:ROK87,"Adjudicación Directa")</f>
        <v>0</v>
      </c>
      <c r="ROL2" s="2">
        <f>COUNTIF(ROL11:ROL87,"Adjudicación Directa")</f>
        <v>0</v>
      </c>
      <c r="ROM2" s="2">
        <f>COUNTIF(ROM11:ROM87,"Adjudicación Directa")</f>
        <v>0</v>
      </c>
      <c r="RON2" s="2">
        <f>COUNTIF(RON11:RON87,"Adjudicación Directa")</f>
        <v>0</v>
      </c>
      <c r="ROO2" s="2">
        <f>COUNTIF(ROO11:ROO87,"Adjudicación Directa")</f>
        <v>0</v>
      </c>
      <c r="ROP2" s="2">
        <f>COUNTIF(ROP11:ROP87,"Adjudicación Directa")</f>
        <v>0</v>
      </c>
      <c r="ROQ2" s="2">
        <f>COUNTIF(ROQ11:ROQ87,"Adjudicación Directa")</f>
        <v>0</v>
      </c>
      <c r="ROR2" s="2">
        <f>COUNTIF(ROR11:ROR87,"Adjudicación Directa")</f>
        <v>0</v>
      </c>
      <c r="ROS2" s="2">
        <f>COUNTIF(ROS11:ROS87,"Adjudicación Directa")</f>
        <v>0</v>
      </c>
      <c r="ROT2" s="2">
        <f>COUNTIF(ROT11:ROT87,"Adjudicación Directa")</f>
        <v>0</v>
      </c>
      <c r="ROU2" s="2">
        <f>COUNTIF(ROU11:ROU87,"Adjudicación Directa")</f>
        <v>0</v>
      </c>
      <c r="ROV2" s="2">
        <f>COUNTIF(ROV11:ROV87,"Adjudicación Directa")</f>
        <v>0</v>
      </c>
      <c r="ROW2" s="2">
        <f>COUNTIF(ROW11:ROW87,"Adjudicación Directa")</f>
        <v>0</v>
      </c>
      <c r="ROX2" s="2">
        <f>COUNTIF(ROX11:ROX87,"Adjudicación Directa")</f>
        <v>0</v>
      </c>
      <c r="ROY2" s="2">
        <f>COUNTIF(ROY11:ROY87,"Adjudicación Directa")</f>
        <v>0</v>
      </c>
      <c r="ROZ2" s="2">
        <f>COUNTIF(ROZ11:ROZ87,"Adjudicación Directa")</f>
        <v>0</v>
      </c>
      <c r="RPA2" s="2">
        <f>COUNTIF(RPA11:RPA87,"Adjudicación Directa")</f>
        <v>0</v>
      </c>
      <c r="RPB2" s="2">
        <f>COUNTIF(RPB11:RPB87,"Adjudicación Directa")</f>
        <v>0</v>
      </c>
      <c r="RPC2" s="2">
        <f>COUNTIF(RPC11:RPC87,"Adjudicación Directa")</f>
        <v>0</v>
      </c>
      <c r="RPD2" s="2">
        <f>COUNTIF(RPD11:RPD87,"Adjudicación Directa")</f>
        <v>0</v>
      </c>
      <c r="RPE2" s="2">
        <f>COUNTIF(RPE11:RPE87,"Adjudicación Directa")</f>
        <v>0</v>
      </c>
      <c r="RPF2" s="2">
        <f>COUNTIF(RPF11:RPF87,"Adjudicación Directa")</f>
        <v>0</v>
      </c>
      <c r="RPG2" s="2">
        <f>COUNTIF(RPG11:RPG87,"Adjudicación Directa")</f>
        <v>0</v>
      </c>
      <c r="RPH2" s="2">
        <f>COUNTIF(RPH11:RPH87,"Adjudicación Directa")</f>
        <v>0</v>
      </c>
      <c r="RPI2" s="2">
        <f>COUNTIF(RPI11:RPI87,"Adjudicación Directa")</f>
        <v>0</v>
      </c>
      <c r="RPJ2" s="2">
        <f>COUNTIF(RPJ11:RPJ87,"Adjudicación Directa")</f>
        <v>0</v>
      </c>
      <c r="RPK2" s="2">
        <f>COUNTIF(RPK11:RPK87,"Adjudicación Directa")</f>
        <v>0</v>
      </c>
      <c r="RPL2" s="2">
        <f>COUNTIF(RPL11:RPL87,"Adjudicación Directa")</f>
        <v>0</v>
      </c>
      <c r="RPM2" s="2">
        <f>COUNTIF(RPM11:RPM87,"Adjudicación Directa")</f>
        <v>0</v>
      </c>
      <c r="RPN2" s="2">
        <f>COUNTIF(RPN11:RPN87,"Adjudicación Directa")</f>
        <v>0</v>
      </c>
      <c r="RPO2" s="2">
        <f>COUNTIF(RPO11:RPO87,"Adjudicación Directa")</f>
        <v>0</v>
      </c>
      <c r="RPP2" s="2">
        <f>COUNTIF(RPP11:RPP87,"Adjudicación Directa")</f>
        <v>0</v>
      </c>
      <c r="RPQ2" s="2">
        <f>COUNTIF(RPQ11:RPQ87,"Adjudicación Directa")</f>
        <v>0</v>
      </c>
      <c r="RPR2" s="2">
        <f>COUNTIF(RPR11:RPR87,"Adjudicación Directa")</f>
        <v>0</v>
      </c>
      <c r="RPS2" s="2">
        <f>COUNTIF(RPS11:RPS87,"Adjudicación Directa")</f>
        <v>0</v>
      </c>
      <c r="RPT2" s="2">
        <f>COUNTIF(RPT11:RPT87,"Adjudicación Directa")</f>
        <v>0</v>
      </c>
      <c r="RPU2" s="2">
        <f>COUNTIF(RPU11:RPU87,"Adjudicación Directa")</f>
        <v>0</v>
      </c>
      <c r="RPV2" s="2">
        <f>COUNTIF(RPV11:RPV87,"Adjudicación Directa")</f>
        <v>0</v>
      </c>
      <c r="RPW2" s="2">
        <f>COUNTIF(RPW11:RPW87,"Adjudicación Directa")</f>
        <v>0</v>
      </c>
      <c r="RPX2" s="2">
        <f>COUNTIF(RPX11:RPX87,"Adjudicación Directa")</f>
        <v>0</v>
      </c>
      <c r="RPY2" s="2">
        <f>COUNTIF(RPY11:RPY87,"Adjudicación Directa")</f>
        <v>0</v>
      </c>
      <c r="RPZ2" s="2">
        <f>COUNTIF(RPZ11:RPZ87,"Adjudicación Directa")</f>
        <v>0</v>
      </c>
      <c r="RQA2" s="2">
        <f>COUNTIF(RQA11:RQA87,"Adjudicación Directa")</f>
        <v>0</v>
      </c>
      <c r="RQB2" s="2">
        <f>COUNTIF(RQB11:RQB87,"Adjudicación Directa")</f>
        <v>0</v>
      </c>
      <c r="RQC2" s="2">
        <f>COUNTIF(RQC11:RQC87,"Adjudicación Directa")</f>
        <v>0</v>
      </c>
      <c r="RQD2" s="2">
        <f>COUNTIF(RQD11:RQD87,"Adjudicación Directa")</f>
        <v>0</v>
      </c>
      <c r="RQE2" s="2">
        <f>COUNTIF(RQE11:RQE87,"Adjudicación Directa")</f>
        <v>0</v>
      </c>
      <c r="RQF2" s="2">
        <f>COUNTIF(RQF11:RQF87,"Adjudicación Directa")</f>
        <v>0</v>
      </c>
      <c r="RQG2" s="2">
        <f>COUNTIF(RQG11:RQG87,"Adjudicación Directa")</f>
        <v>0</v>
      </c>
      <c r="RQH2" s="2">
        <f>COUNTIF(RQH11:RQH87,"Adjudicación Directa")</f>
        <v>0</v>
      </c>
      <c r="RQI2" s="2">
        <f>COUNTIF(RQI11:RQI87,"Adjudicación Directa")</f>
        <v>0</v>
      </c>
      <c r="RQJ2" s="2">
        <f>COUNTIF(RQJ11:RQJ87,"Adjudicación Directa")</f>
        <v>0</v>
      </c>
      <c r="RQK2" s="2">
        <f>COUNTIF(RQK11:RQK87,"Adjudicación Directa")</f>
        <v>0</v>
      </c>
      <c r="RQL2" s="2">
        <f>COUNTIF(RQL11:RQL87,"Adjudicación Directa")</f>
        <v>0</v>
      </c>
      <c r="RQM2" s="2">
        <f>COUNTIF(RQM11:RQM87,"Adjudicación Directa")</f>
        <v>0</v>
      </c>
      <c r="RQN2" s="2">
        <f>COUNTIF(RQN11:RQN87,"Adjudicación Directa")</f>
        <v>0</v>
      </c>
      <c r="RQO2" s="2">
        <f>COUNTIF(RQO11:RQO87,"Adjudicación Directa")</f>
        <v>0</v>
      </c>
      <c r="RQP2" s="2">
        <f>COUNTIF(RQP11:RQP87,"Adjudicación Directa")</f>
        <v>0</v>
      </c>
      <c r="RQQ2" s="2">
        <f>COUNTIF(RQQ11:RQQ87,"Adjudicación Directa")</f>
        <v>0</v>
      </c>
      <c r="RQR2" s="2">
        <f>COUNTIF(RQR11:RQR87,"Adjudicación Directa")</f>
        <v>0</v>
      </c>
      <c r="RQS2" s="2">
        <f>COUNTIF(RQS11:RQS87,"Adjudicación Directa")</f>
        <v>0</v>
      </c>
      <c r="RQT2" s="2">
        <f>COUNTIF(RQT11:RQT87,"Adjudicación Directa")</f>
        <v>0</v>
      </c>
      <c r="RQU2" s="2">
        <f>COUNTIF(RQU11:RQU87,"Adjudicación Directa")</f>
        <v>0</v>
      </c>
      <c r="RQV2" s="2">
        <f>COUNTIF(RQV11:RQV87,"Adjudicación Directa")</f>
        <v>0</v>
      </c>
      <c r="RQW2" s="2">
        <f>COUNTIF(RQW11:RQW87,"Adjudicación Directa")</f>
        <v>0</v>
      </c>
      <c r="RQX2" s="2">
        <f>COUNTIF(RQX11:RQX87,"Adjudicación Directa")</f>
        <v>0</v>
      </c>
      <c r="RQY2" s="2">
        <f>COUNTIF(RQY11:RQY87,"Adjudicación Directa")</f>
        <v>0</v>
      </c>
      <c r="RQZ2" s="2">
        <f>COUNTIF(RQZ11:RQZ87,"Adjudicación Directa")</f>
        <v>0</v>
      </c>
      <c r="RRA2" s="2">
        <f>COUNTIF(RRA11:RRA87,"Adjudicación Directa")</f>
        <v>0</v>
      </c>
      <c r="RRB2" s="2">
        <f>COUNTIF(RRB11:RRB87,"Adjudicación Directa")</f>
        <v>0</v>
      </c>
      <c r="RRC2" s="2">
        <f>COUNTIF(RRC11:RRC87,"Adjudicación Directa")</f>
        <v>0</v>
      </c>
      <c r="RRD2" s="2">
        <f>COUNTIF(RRD11:RRD87,"Adjudicación Directa")</f>
        <v>0</v>
      </c>
      <c r="RRE2" s="2">
        <f>COUNTIF(RRE11:RRE87,"Adjudicación Directa")</f>
        <v>0</v>
      </c>
      <c r="RRF2" s="2">
        <f>COUNTIF(RRF11:RRF87,"Adjudicación Directa")</f>
        <v>0</v>
      </c>
      <c r="RRG2" s="2">
        <f>COUNTIF(RRG11:RRG87,"Adjudicación Directa")</f>
        <v>0</v>
      </c>
      <c r="RRH2" s="2">
        <f>COUNTIF(RRH11:RRH87,"Adjudicación Directa")</f>
        <v>0</v>
      </c>
      <c r="RRI2" s="2">
        <f>COUNTIF(RRI11:RRI87,"Adjudicación Directa")</f>
        <v>0</v>
      </c>
      <c r="RRJ2" s="2">
        <f>COUNTIF(RRJ11:RRJ87,"Adjudicación Directa")</f>
        <v>0</v>
      </c>
      <c r="RRK2" s="2">
        <f>COUNTIF(RRK11:RRK87,"Adjudicación Directa")</f>
        <v>0</v>
      </c>
      <c r="RRL2" s="2">
        <f>COUNTIF(RRL11:RRL87,"Adjudicación Directa")</f>
        <v>0</v>
      </c>
      <c r="RRM2" s="2">
        <f>COUNTIF(RRM11:RRM87,"Adjudicación Directa")</f>
        <v>0</v>
      </c>
      <c r="RRN2" s="2">
        <f>COUNTIF(RRN11:RRN87,"Adjudicación Directa")</f>
        <v>0</v>
      </c>
      <c r="RRO2" s="2">
        <f>COUNTIF(RRO11:RRO87,"Adjudicación Directa")</f>
        <v>0</v>
      </c>
      <c r="RRP2" s="2">
        <f>COUNTIF(RRP11:RRP87,"Adjudicación Directa")</f>
        <v>0</v>
      </c>
      <c r="RRQ2" s="2">
        <f>COUNTIF(RRQ11:RRQ87,"Adjudicación Directa")</f>
        <v>0</v>
      </c>
      <c r="RRR2" s="2">
        <f>COUNTIF(RRR11:RRR87,"Adjudicación Directa")</f>
        <v>0</v>
      </c>
      <c r="RRS2" s="2">
        <f>COUNTIF(RRS11:RRS87,"Adjudicación Directa")</f>
        <v>0</v>
      </c>
      <c r="RRT2" s="2">
        <f>COUNTIF(RRT11:RRT87,"Adjudicación Directa")</f>
        <v>0</v>
      </c>
      <c r="RRU2" s="2">
        <f>COUNTIF(RRU11:RRU87,"Adjudicación Directa")</f>
        <v>0</v>
      </c>
      <c r="RRV2" s="2">
        <f>COUNTIF(RRV11:RRV87,"Adjudicación Directa")</f>
        <v>0</v>
      </c>
      <c r="RRW2" s="2">
        <f>COUNTIF(RRW11:RRW87,"Adjudicación Directa")</f>
        <v>0</v>
      </c>
      <c r="RRX2" s="2">
        <f>COUNTIF(RRX11:RRX87,"Adjudicación Directa")</f>
        <v>0</v>
      </c>
      <c r="RRY2" s="2">
        <f>COUNTIF(RRY11:RRY87,"Adjudicación Directa")</f>
        <v>0</v>
      </c>
      <c r="RRZ2" s="2">
        <f>COUNTIF(RRZ11:RRZ87,"Adjudicación Directa")</f>
        <v>0</v>
      </c>
      <c r="RSA2" s="2">
        <f>COUNTIF(RSA11:RSA87,"Adjudicación Directa")</f>
        <v>0</v>
      </c>
      <c r="RSB2" s="2">
        <f>COUNTIF(RSB11:RSB87,"Adjudicación Directa")</f>
        <v>0</v>
      </c>
      <c r="RSC2" s="2">
        <f>COUNTIF(RSC11:RSC87,"Adjudicación Directa")</f>
        <v>0</v>
      </c>
      <c r="RSD2" s="2">
        <f>COUNTIF(RSD11:RSD87,"Adjudicación Directa")</f>
        <v>0</v>
      </c>
      <c r="RSE2" s="2">
        <f>COUNTIF(RSE11:RSE87,"Adjudicación Directa")</f>
        <v>0</v>
      </c>
      <c r="RSF2" s="2">
        <f>COUNTIF(RSF11:RSF87,"Adjudicación Directa")</f>
        <v>0</v>
      </c>
      <c r="RSG2" s="2">
        <f>COUNTIF(RSG11:RSG87,"Adjudicación Directa")</f>
        <v>0</v>
      </c>
      <c r="RSH2" s="2">
        <f>COUNTIF(RSH11:RSH87,"Adjudicación Directa")</f>
        <v>0</v>
      </c>
      <c r="RSI2" s="2">
        <f>COUNTIF(RSI11:RSI87,"Adjudicación Directa")</f>
        <v>0</v>
      </c>
      <c r="RSJ2" s="2">
        <f>COUNTIF(RSJ11:RSJ87,"Adjudicación Directa")</f>
        <v>0</v>
      </c>
      <c r="RSK2" s="2">
        <f>COUNTIF(RSK11:RSK87,"Adjudicación Directa")</f>
        <v>0</v>
      </c>
      <c r="RSL2" s="2">
        <f>COUNTIF(RSL11:RSL87,"Adjudicación Directa")</f>
        <v>0</v>
      </c>
      <c r="RSM2" s="2">
        <f>COUNTIF(RSM11:RSM87,"Adjudicación Directa")</f>
        <v>0</v>
      </c>
      <c r="RSN2" s="2">
        <f>COUNTIF(RSN11:RSN87,"Adjudicación Directa")</f>
        <v>0</v>
      </c>
      <c r="RSO2" s="2">
        <f>COUNTIF(RSO11:RSO87,"Adjudicación Directa")</f>
        <v>0</v>
      </c>
      <c r="RSP2" s="2">
        <f>COUNTIF(RSP11:RSP87,"Adjudicación Directa")</f>
        <v>0</v>
      </c>
      <c r="RSQ2" s="2">
        <f>COUNTIF(RSQ11:RSQ87,"Adjudicación Directa")</f>
        <v>0</v>
      </c>
      <c r="RSR2" s="2">
        <f>COUNTIF(RSR11:RSR87,"Adjudicación Directa")</f>
        <v>0</v>
      </c>
      <c r="RSS2" s="2">
        <f>COUNTIF(RSS11:RSS87,"Adjudicación Directa")</f>
        <v>0</v>
      </c>
      <c r="RST2" s="2">
        <f>COUNTIF(RST11:RST87,"Adjudicación Directa")</f>
        <v>0</v>
      </c>
      <c r="RSU2" s="2">
        <f>COUNTIF(RSU11:RSU87,"Adjudicación Directa")</f>
        <v>0</v>
      </c>
      <c r="RSV2" s="2">
        <f>COUNTIF(RSV11:RSV87,"Adjudicación Directa")</f>
        <v>0</v>
      </c>
      <c r="RSW2" s="2">
        <f>COUNTIF(RSW11:RSW87,"Adjudicación Directa")</f>
        <v>0</v>
      </c>
      <c r="RSX2" s="2">
        <f>COUNTIF(RSX11:RSX87,"Adjudicación Directa")</f>
        <v>0</v>
      </c>
      <c r="RSY2" s="2">
        <f>COUNTIF(RSY11:RSY87,"Adjudicación Directa")</f>
        <v>0</v>
      </c>
      <c r="RSZ2" s="2">
        <f>COUNTIF(RSZ11:RSZ87,"Adjudicación Directa")</f>
        <v>0</v>
      </c>
      <c r="RTA2" s="2">
        <f>COUNTIF(RTA11:RTA87,"Adjudicación Directa")</f>
        <v>0</v>
      </c>
      <c r="RTB2" s="2">
        <f>COUNTIF(RTB11:RTB87,"Adjudicación Directa")</f>
        <v>0</v>
      </c>
      <c r="RTC2" s="2">
        <f>COUNTIF(RTC11:RTC87,"Adjudicación Directa")</f>
        <v>0</v>
      </c>
      <c r="RTD2" s="2">
        <f>COUNTIF(RTD11:RTD87,"Adjudicación Directa")</f>
        <v>0</v>
      </c>
      <c r="RTE2" s="2">
        <f>COUNTIF(RTE11:RTE87,"Adjudicación Directa")</f>
        <v>0</v>
      </c>
      <c r="RTF2" s="2">
        <f>COUNTIF(RTF11:RTF87,"Adjudicación Directa")</f>
        <v>0</v>
      </c>
      <c r="RTG2" s="2">
        <f>COUNTIF(RTG11:RTG87,"Adjudicación Directa")</f>
        <v>0</v>
      </c>
      <c r="RTH2" s="2">
        <f>COUNTIF(RTH11:RTH87,"Adjudicación Directa")</f>
        <v>0</v>
      </c>
      <c r="RTI2" s="2">
        <f>COUNTIF(RTI11:RTI87,"Adjudicación Directa")</f>
        <v>0</v>
      </c>
      <c r="RTJ2" s="2">
        <f>COUNTIF(RTJ11:RTJ87,"Adjudicación Directa")</f>
        <v>0</v>
      </c>
      <c r="RTK2" s="2">
        <f>COUNTIF(RTK11:RTK87,"Adjudicación Directa")</f>
        <v>0</v>
      </c>
      <c r="RTL2" s="2">
        <f>COUNTIF(RTL11:RTL87,"Adjudicación Directa")</f>
        <v>0</v>
      </c>
      <c r="RTM2" s="2">
        <f>COUNTIF(RTM11:RTM87,"Adjudicación Directa")</f>
        <v>0</v>
      </c>
      <c r="RTN2" s="2">
        <f>COUNTIF(RTN11:RTN87,"Adjudicación Directa")</f>
        <v>0</v>
      </c>
      <c r="RTO2" s="2">
        <f>COUNTIF(RTO11:RTO87,"Adjudicación Directa")</f>
        <v>0</v>
      </c>
      <c r="RTP2" s="2">
        <f>COUNTIF(RTP11:RTP87,"Adjudicación Directa")</f>
        <v>0</v>
      </c>
      <c r="RTQ2" s="2">
        <f>COUNTIF(RTQ11:RTQ87,"Adjudicación Directa")</f>
        <v>0</v>
      </c>
      <c r="RTR2" s="2">
        <f>COUNTIF(RTR11:RTR87,"Adjudicación Directa")</f>
        <v>0</v>
      </c>
      <c r="RTS2" s="2">
        <f>COUNTIF(RTS11:RTS87,"Adjudicación Directa")</f>
        <v>0</v>
      </c>
      <c r="RTT2" s="2">
        <f>COUNTIF(RTT11:RTT87,"Adjudicación Directa")</f>
        <v>0</v>
      </c>
      <c r="RTU2" s="2">
        <f>COUNTIF(RTU11:RTU87,"Adjudicación Directa")</f>
        <v>0</v>
      </c>
      <c r="RTV2" s="2">
        <f>COUNTIF(RTV11:RTV87,"Adjudicación Directa")</f>
        <v>0</v>
      </c>
      <c r="RTW2" s="2">
        <f>COUNTIF(RTW11:RTW87,"Adjudicación Directa")</f>
        <v>0</v>
      </c>
      <c r="RTX2" s="2">
        <f>COUNTIF(RTX11:RTX87,"Adjudicación Directa")</f>
        <v>0</v>
      </c>
      <c r="RTY2" s="2">
        <f>COUNTIF(RTY11:RTY87,"Adjudicación Directa")</f>
        <v>0</v>
      </c>
      <c r="RTZ2" s="2">
        <f>COUNTIF(RTZ11:RTZ87,"Adjudicación Directa")</f>
        <v>0</v>
      </c>
      <c r="RUA2" s="2">
        <f>COUNTIF(RUA11:RUA87,"Adjudicación Directa")</f>
        <v>0</v>
      </c>
      <c r="RUB2" s="2">
        <f>COUNTIF(RUB11:RUB87,"Adjudicación Directa")</f>
        <v>0</v>
      </c>
      <c r="RUC2" s="2">
        <f>COUNTIF(RUC11:RUC87,"Adjudicación Directa")</f>
        <v>0</v>
      </c>
      <c r="RUD2" s="2">
        <f>COUNTIF(RUD11:RUD87,"Adjudicación Directa")</f>
        <v>0</v>
      </c>
      <c r="RUE2" s="2">
        <f>COUNTIF(RUE11:RUE87,"Adjudicación Directa")</f>
        <v>0</v>
      </c>
      <c r="RUF2" s="2">
        <f>COUNTIF(RUF11:RUF87,"Adjudicación Directa")</f>
        <v>0</v>
      </c>
      <c r="RUG2" s="2">
        <f>COUNTIF(RUG11:RUG87,"Adjudicación Directa")</f>
        <v>0</v>
      </c>
      <c r="RUH2" s="2">
        <f>COUNTIF(RUH11:RUH87,"Adjudicación Directa")</f>
        <v>0</v>
      </c>
      <c r="RUI2" s="2">
        <f>COUNTIF(RUI11:RUI87,"Adjudicación Directa")</f>
        <v>0</v>
      </c>
      <c r="RUJ2" s="2">
        <f>COUNTIF(RUJ11:RUJ87,"Adjudicación Directa")</f>
        <v>0</v>
      </c>
      <c r="RUK2" s="2">
        <f>COUNTIF(RUK11:RUK87,"Adjudicación Directa")</f>
        <v>0</v>
      </c>
      <c r="RUL2" s="2">
        <f>COUNTIF(RUL11:RUL87,"Adjudicación Directa")</f>
        <v>0</v>
      </c>
      <c r="RUM2" s="2">
        <f>COUNTIF(RUM11:RUM87,"Adjudicación Directa")</f>
        <v>0</v>
      </c>
      <c r="RUN2" s="2">
        <f>COUNTIF(RUN11:RUN87,"Adjudicación Directa")</f>
        <v>0</v>
      </c>
      <c r="RUO2" s="2">
        <f>COUNTIF(RUO11:RUO87,"Adjudicación Directa")</f>
        <v>0</v>
      </c>
      <c r="RUP2" s="2">
        <f>COUNTIF(RUP11:RUP87,"Adjudicación Directa")</f>
        <v>0</v>
      </c>
      <c r="RUQ2" s="2">
        <f>COUNTIF(RUQ11:RUQ87,"Adjudicación Directa")</f>
        <v>0</v>
      </c>
      <c r="RUR2" s="2">
        <f>COUNTIF(RUR11:RUR87,"Adjudicación Directa")</f>
        <v>0</v>
      </c>
      <c r="RUS2" s="2">
        <f>COUNTIF(RUS11:RUS87,"Adjudicación Directa")</f>
        <v>0</v>
      </c>
      <c r="RUT2" s="2">
        <f>COUNTIF(RUT11:RUT87,"Adjudicación Directa")</f>
        <v>0</v>
      </c>
      <c r="RUU2" s="2">
        <f>COUNTIF(RUU11:RUU87,"Adjudicación Directa")</f>
        <v>0</v>
      </c>
      <c r="RUV2" s="2">
        <f>COUNTIF(RUV11:RUV87,"Adjudicación Directa")</f>
        <v>0</v>
      </c>
      <c r="RUW2" s="2">
        <f>COUNTIF(RUW11:RUW87,"Adjudicación Directa")</f>
        <v>0</v>
      </c>
      <c r="RUX2" s="2">
        <f>COUNTIF(RUX11:RUX87,"Adjudicación Directa")</f>
        <v>0</v>
      </c>
      <c r="RUY2" s="2">
        <f>COUNTIF(RUY11:RUY87,"Adjudicación Directa")</f>
        <v>0</v>
      </c>
      <c r="RUZ2" s="2">
        <f>COUNTIF(RUZ11:RUZ87,"Adjudicación Directa")</f>
        <v>0</v>
      </c>
      <c r="RVA2" s="2">
        <f>COUNTIF(RVA11:RVA87,"Adjudicación Directa")</f>
        <v>0</v>
      </c>
      <c r="RVB2" s="2">
        <f>COUNTIF(RVB11:RVB87,"Adjudicación Directa")</f>
        <v>0</v>
      </c>
      <c r="RVC2" s="2">
        <f>COUNTIF(RVC11:RVC87,"Adjudicación Directa")</f>
        <v>0</v>
      </c>
      <c r="RVD2" s="2">
        <f>COUNTIF(RVD11:RVD87,"Adjudicación Directa")</f>
        <v>0</v>
      </c>
      <c r="RVE2" s="2">
        <f>COUNTIF(RVE11:RVE87,"Adjudicación Directa")</f>
        <v>0</v>
      </c>
      <c r="RVF2" s="2">
        <f>COUNTIF(RVF11:RVF87,"Adjudicación Directa")</f>
        <v>0</v>
      </c>
      <c r="RVG2" s="2">
        <f>COUNTIF(RVG11:RVG87,"Adjudicación Directa")</f>
        <v>0</v>
      </c>
      <c r="RVH2" s="2">
        <f>COUNTIF(RVH11:RVH87,"Adjudicación Directa")</f>
        <v>0</v>
      </c>
      <c r="RVI2" s="2">
        <f>COUNTIF(RVI11:RVI87,"Adjudicación Directa")</f>
        <v>0</v>
      </c>
      <c r="RVJ2" s="2">
        <f>COUNTIF(RVJ11:RVJ87,"Adjudicación Directa")</f>
        <v>0</v>
      </c>
      <c r="RVK2" s="2">
        <f>COUNTIF(RVK11:RVK87,"Adjudicación Directa")</f>
        <v>0</v>
      </c>
      <c r="RVL2" s="2">
        <f>COUNTIF(RVL11:RVL87,"Adjudicación Directa")</f>
        <v>0</v>
      </c>
      <c r="RVM2" s="2">
        <f>COUNTIF(RVM11:RVM87,"Adjudicación Directa")</f>
        <v>0</v>
      </c>
      <c r="RVN2" s="2">
        <f>COUNTIF(RVN11:RVN87,"Adjudicación Directa")</f>
        <v>0</v>
      </c>
      <c r="RVO2" s="2">
        <f>COUNTIF(RVO11:RVO87,"Adjudicación Directa")</f>
        <v>0</v>
      </c>
      <c r="RVP2" s="2">
        <f>COUNTIF(RVP11:RVP87,"Adjudicación Directa")</f>
        <v>0</v>
      </c>
      <c r="RVQ2" s="2">
        <f>COUNTIF(RVQ11:RVQ87,"Adjudicación Directa")</f>
        <v>0</v>
      </c>
      <c r="RVR2" s="2">
        <f>COUNTIF(RVR11:RVR87,"Adjudicación Directa")</f>
        <v>0</v>
      </c>
      <c r="RVS2" s="2">
        <f>COUNTIF(RVS11:RVS87,"Adjudicación Directa")</f>
        <v>0</v>
      </c>
      <c r="RVT2" s="2">
        <f>COUNTIF(RVT11:RVT87,"Adjudicación Directa")</f>
        <v>0</v>
      </c>
      <c r="RVU2" s="2">
        <f>COUNTIF(RVU11:RVU87,"Adjudicación Directa")</f>
        <v>0</v>
      </c>
      <c r="RVV2" s="2">
        <f>COUNTIF(RVV11:RVV87,"Adjudicación Directa")</f>
        <v>0</v>
      </c>
      <c r="RVW2" s="2">
        <f>COUNTIF(RVW11:RVW87,"Adjudicación Directa")</f>
        <v>0</v>
      </c>
      <c r="RVX2" s="2">
        <f>COUNTIF(RVX11:RVX87,"Adjudicación Directa")</f>
        <v>0</v>
      </c>
      <c r="RVY2" s="2">
        <f>COUNTIF(RVY11:RVY87,"Adjudicación Directa")</f>
        <v>0</v>
      </c>
      <c r="RVZ2" s="2">
        <f>COUNTIF(RVZ11:RVZ87,"Adjudicación Directa")</f>
        <v>0</v>
      </c>
      <c r="RWA2" s="2">
        <f>COUNTIF(RWA11:RWA87,"Adjudicación Directa")</f>
        <v>0</v>
      </c>
      <c r="RWB2" s="2">
        <f>COUNTIF(RWB11:RWB87,"Adjudicación Directa")</f>
        <v>0</v>
      </c>
      <c r="RWC2" s="2">
        <f>COUNTIF(RWC11:RWC87,"Adjudicación Directa")</f>
        <v>0</v>
      </c>
      <c r="RWD2" s="2">
        <f>COUNTIF(RWD11:RWD87,"Adjudicación Directa")</f>
        <v>0</v>
      </c>
      <c r="RWE2" s="2">
        <f>COUNTIF(RWE11:RWE87,"Adjudicación Directa")</f>
        <v>0</v>
      </c>
      <c r="RWF2" s="2">
        <f>COUNTIF(RWF11:RWF87,"Adjudicación Directa")</f>
        <v>0</v>
      </c>
      <c r="RWG2" s="2">
        <f>COUNTIF(RWG11:RWG87,"Adjudicación Directa")</f>
        <v>0</v>
      </c>
      <c r="RWH2" s="2">
        <f>COUNTIF(RWH11:RWH87,"Adjudicación Directa")</f>
        <v>0</v>
      </c>
      <c r="RWI2" s="2">
        <f>COUNTIF(RWI11:RWI87,"Adjudicación Directa")</f>
        <v>0</v>
      </c>
      <c r="RWJ2" s="2">
        <f>COUNTIF(RWJ11:RWJ87,"Adjudicación Directa")</f>
        <v>0</v>
      </c>
      <c r="RWK2" s="2">
        <f>COUNTIF(RWK11:RWK87,"Adjudicación Directa")</f>
        <v>0</v>
      </c>
      <c r="RWL2" s="2">
        <f>COUNTIF(RWL11:RWL87,"Adjudicación Directa")</f>
        <v>0</v>
      </c>
      <c r="RWM2" s="2">
        <f>COUNTIF(RWM11:RWM87,"Adjudicación Directa")</f>
        <v>0</v>
      </c>
      <c r="RWN2" s="2">
        <f>COUNTIF(RWN11:RWN87,"Adjudicación Directa")</f>
        <v>0</v>
      </c>
      <c r="RWO2" s="2">
        <f>COUNTIF(RWO11:RWO87,"Adjudicación Directa")</f>
        <v>0</v>
      </c>
      <c r="RWP2" s="2">
        <f>COUNTIF(RWP11:RWP87,"Adjudicación Directa")</f>
        <v>0</v>
      </c>
      <c r="RWQ2" s="2">
        <f>COUNTIF(RWQ11:RWQ87,"Adjudicación Directa")</f>
        <v>0</v>
      </c>
      <c r="RWR2" s="2">
        <f>COUNTIF(RWR11:RWR87,"Adjudicación Directa")</f>
        <v>0</v>
      </c>
      <c r="RWS2" s="2">
        <f>COUNTIF(RWS11:RWS87,"Adjudicación Directa")</f>
        <v>0</v>
      </c>
      <c r="RWT2" s="2">
        <f>COUNTIF(RWT11:RWT87,"Adjudicación Directa")</f>
        <v>0</v>
      </c>
      <c r="RWU2" s="2">
        <f>COUNTIF(RWU11:RWU87,"Adjudicación Directa")</f>
        <v>0</v>
      </c>
      <c r="RWV2" s="2">
        <f>COUNTIF(RWV11:RWV87,"Adjudicación Directa")</f>
        <v>0</v>
      </c>
      <c r="RWW2" s="2">
        <f>COUNTIF(RWW11:RWW87,"Adjudicación Directa")</f>
        <v>0</v>
      </c>
      <c r="RWX2" s="2">
        <f>COUNTIF(RWX11:RWX87,"Adjudicación Directa")</f>
        <v>0</v>
      </c>
      <c r="RWY2" s="2">
        <f>COUNTIF(RWY11:RWY87,"Adjudicación Directa")</f>
        <v>0</v>
      </c>
      <c r="RWZ2" s="2">
        <f>COUNTIF(RWZ11:RWZ87,"Adjudicación Directa")</f>
        <v>0</v>
      </c>
      <c r="RXA2" s="2">
        <f>COUNTIF(RXA11:RXA87,"Adjudicación Directa")</f>
        <v>0</v>
      </c>
      <c r="RXB2" s="2">
        <f>COUNTIF(RXB11:RXB87,"Adjudicación Directa")</f>
        <v>0</v>
      </c>
      <c r="RXC2" s="2">
        <f>COUNTIF(RXC11:RXC87,"Adjudicación Directa")</f>
        <v>0</v>
      </c>
      <c r="RXD2" s="2">
        <f>COUNTIF(RXD11:RXD87,"Adjudicación Directa")</f>
        <v>0</v>
      </c>
      <c r="RXE2" s="2">
        <f>COUNTIF(RXE11:RXE87,"Adjudicación Directa")</f>
        <v>0</v>
      </c>
      <c r="RXF2" s="2">
        <f>COUNTIF(RXF11:RXF87,"Adjudicación Directa")</f>
        <v>0</v>
      </c>
      <c r="RXG2" s="2">
        <f>COUNTIF(RXG11:RXG87,"Adjudicación Directa")</f>
        <v>0</v>
      </c>
      <c r="RXH2" s="2">
        <f>COUNTIF(RXH11:RXH87,"Adjudicación Directa")</f>
        <v>0</v>
      </c>
      <c r="RXI2" s="2">
        <f>COUNTIF(RXI11:RXI87,"Adjudicación Directa")</f>
        <v>0</v>
      </c>
      <c r="RXJ2" s="2">
        <f>COUNTIF(RXJ11:RXJ87,"Adjudicación Directa")</f>
        <v>0</v>
      </c>
      <c r="RXK2" s="2">
        <f>COUNTIF(RXK11:RXK87,"Adjudicación Directa")</f>
        <v>0</v>
      </c>
      <c r="RXL2" s="2">
        <f>COUNTIF(RXL11:RXL87,"Adjudicación Directa")</f>
        <v>0</v>
      </c>
      <c r="RXM2" s="2">
        <f>COUNTIF(RXM11:RXM87,"Adjudicación Directa")</f>
        <v>0</v>
      </c>
      <c r="RXN2" s="2">
        <f>COUNTIF(RXN11:RXN87,"Adjudicación Directa")</f>
        <v>0</v>
      </c>
      <c r="RXO2" s="2">
        <f>COUNTIF(RXO11:RXO87,"Adjudicación Directa")</f>
        <v>0</v>
      </c>
      <c r="RXP2" s="2">
        <f>COUNTIF(RXP11:RXP87,"Adjudicación Directa")</f>
        <v>0</v>
      </c>
      <c r="RXQ2" s="2">
        <f>COUNTIF(RXQ11:RXQ87,"Adjudicación Directa")</f>
        <v>0</v>
      </c>
      <c r="RXR2" s="2">
        <f>COUNTIF(RXR11:RXR87,"Adjudicación Directa")</f>
        <v>0</v>
      </c>
      <c r="RXS2" s="2">
        <f>COUNTIF(RXS11:RXS87,"Adjudicación Directa")</f>
        <v>0</v>
      </c>
      <c r="RXT2" s="2">
        <f>COUNTIF(RXT11:RXT87,"Adjudicación Directa")</f>
        <v>0</v>
      </c>
      <c r="RXU2" s="2">
        <f>COUNTIF(RXU11:RXU87,"Adjudicación Directa")</f>
        <v>0</v>
      </c>
      <c r="RXV2" s="2">
        <f>COUNTIF(RXV11:RXV87,"Adjudicación Directa")</f>
        <v>0</v>
      </c>
      <c r="RXW2" s="2">
        <f>COUNTIF(RXW11:RXW87,"Adjudicación Directa")</f>
        <v>0</v>
      </c>
      <c r="RXX2" s="2">
        <f>COUNTIF(RXX11:RXX87,"Adjudicación Directa")</f>
        <v>0</v>
      </c>
      <c r="RXY2" s="2">
        <f>COUNTIF(RXY11:RXY87,"Adjudicación Directa")</f>
        <v>0</v>
      </c>
      <c r="RXZ2" s="2">
        <f>COUNTIF(RXZ11:RXZ87,"Adjudicación Directa")</f>
        <v>0</v>
      </c>
      <c r="RYA2" s="2">
        <f>COUNTIF(RYA11:RYA87,"Adjudicación Directa")</f>
        <v>0</v>
      </c>
      <c r="RYB2" s="2">
        <f>COUNTIF(RYB11:RYB87,"Adjudicación Directa")</f>
        <v>0</v>
      </c>
      <c r="RYC2" s="2">
        <f>COUNTIF(RYC11:RYC87,"Adjudicación Directa")</f>
        <v>0</v>
      </c>
      <c r="RYD2" s="2">
        <f>COUNTIF(RYD11:RYD87,"Adjudicación Directa")</f>
        <v>0</v>
      </c>
      <c r="RYE2" s="2">
        <f>COUNTIF(RYE11:RYE87,"Adjudicación Directa")</f>
        <v>0</v>
      </c>
      <c r="RYF2" s="2">
        <f>COUNTIF(RYF11:RYF87,"Adjudicación Directa")</f>
        <v>0</v>
      </c>
      <c r="RYG2" s="2">
        <f>COUNTIF(RYG11:RYG87,"Adjudicación Directa")</f>
        <v>0</v>
      </c>
      <c r="RYH2" s="2">
        <f>COUNTIF(RYH11:RYH87,"Adjudicación Directa")</f>
        <v>0</v>
      </c>
      <c r="RYI2" s="2">
        <f>COUNTIF(RYI11:RYI87,"Adjudicación Directa")</f>
        <v>0</v>
      </c>
      <c r="RYJ2" s="2">
        <f>COUNTIF(RYJ11:RYJ87,"Adjudicación Directa")</f>
        <v>0</v>
      </c>
      <c r="RYK2" s="2">
        <f>COUNTIF(RYK11:RYK87,"Adjudicación Directa")</f>
        <v>0</v>
      </c>
      <c r="RYL2" s="2">
        <f>COUNTIF(RYL11:RYL87,"Adjudicación Directa")</f>
        <v>0</v>
      </c>
      <c r="RYM2" s="2">
        <f>COUNTIF(RYM11:RYM87,"Adjudicación Directa")</f>
        <v>0</v>
      </c>
      <c r="RYN2" s="2">
        <f>COUNTIF(RYN11:RYN87,"Adjudicación Directa")</f>
        <v>0</v>
      </c>
      <c r="RYO2" s="2">
        <f>COUNTIF(RYO11:RYO87,"Adjudicación Directa")</f>
        <v>0</v>
      </c>
      <c r="RYP2" s="2">
        <f>COUNTIF(RYP11:RYP87,"Adjudicación Directa")</f>
        <v>0</v>
      </c>
      <c r="RYQ2" s="2">
        <f>COUNTIF(RYQ11:RYQ87,"Adjudicación Directa")</f>
        <v>0</v>
      </c>
      <c r="RYR2" s="2">
        <f>COUNTIF(RYR11:RYR87,"Adjudicación Directa")</f>
        <v>0</v>
      </c>
      <c r="RYS2" s="2">
        <f>COUNTIF(RYS11:RYS87,"Adjudicación Directa")</f>
        <v>0</v>
      </c>
      <c r="RYT2" s="2">
        <f>COUNTIF(RYT11:RYT87,"Adjudicación Directa")</f>
        <v>0</v>
      </c>
      <c r="RYU2" s="2">
        <f>COUNTIF(RYU11:RYU87,"Adjudicación Directa")</f>
        <v>0</v>
      </c>
      <c r="RYV2" s="2">
        <f>COUNTIF(RYV11:RYV87,"Adjudicación Directa")</f>
        <v>0</v>
      </c>
      <c r="RYW2" s="2">
        <f>COUNTIF(RYW11:RYW87,"Adjudicación Directa")</f>
        <v>0</v>
      </c>
      <c r="RYX2" s="2">
        <f>COUNTIF(RYX11:RYX87,"Adjudicación Directa")</f>
        <v>0</v>
      </c>
      <c r="RYY2" s="2">
        <f>COUNTIF(RYY11:RYY87,"Adjudicación Directa")</f>
        <v>0</v>
      </c>
      <c r="RYZ2" s="2">
        <f>COUNTIF(RYZ11:RYZ87,"Adjudicación Directa")</f>
        <v>0</v>
      </c>
      <c r="RZA2" s="2">
        <f>COUNTIF(RZA11:RZA87,"Adjudicación Directa")</f>
        <v>0</v>
      </c>
      <c r="RZB2" s="2">
        <f>COUNTIF(RZB11:RZB87,"Adjudicación Directa")</f>
        <v>0</v>
      </c>
      <c r="RZC2" s="2">
        <f>COUNTIF(RZC11:RZC87,"Adjudicación Directa")</f>
        <v>0</v>
      </c>
      <c r="RZD2" s="2">
        <f>COUNTIF(RZD11:RZD87,"Adjudicación Directa")</f>
        <v>0</v>
      </c>
      <c r="RZE2" s="2">
        <f>COUNTIF(RZE11:RZE87,"Adjudicación Directa")</f>
        <v>0</v>
      </c>
      <c r="RZF2" s="2">
        <f>COUNTIF(RZF11:RZF87,"Adjudicación Directa")</f>
        <v>0</v>
      </c>
      <c r="RZG2" s="2">
        <f>COUNTIF(RZG11:RZG87,"Adjudicación Directa")</f>
        <v>0</v>
      </c>
      <c r="RZH2" s="2">
        <f>COUNTIF(RZH11:RZH87,"Adjudicación Directa")</f>
        <v>0</v>
      </c>
      <c r="RZI2" s="2">
        <f>COUNTIF(RZI11:RZI87,"Adjudicación Directa")</f>
        <v>0</v>
      </c>
      <c r="RZJ2" s="2">
        <f>COUNTIF(RZJ11:RZJ87,"Adjudicación Directa")</f>
        <v>0</v>
      </c>
      <c r="RZK2" s="2">
        <f>COUNTIF(RZK11:RZK87,"Adjudicación Directa")</f>
        <v>0</v>
      </c>
      <c r="RZL2" s="2">
        <f>COUNTIF(RZL11:RZL87,"Adjudicación Directa")</f>
        <v>0</v>
      </c>
      <c r="RZM2" s="2">
        <f>COUNTIF(RZM11:RZM87,"Adjudicación Directa")</f>
        <v>0</v>
      </c>
      <c r="RZN2" s="2">
        <f>COUNTIF(RZN11:RZN87,"Adjudicación Directa")</f>
        <v>0</v>
      </c>
      <c r="RZO2" s="2">
        <f>COUNTIF(RZO11:RZO87,"Adjudicación Directa")</f>
        <v>0</v>
      </c>
      <c r="RZP2" s="2">
        <f>COUNTIF(RZP11:RZP87,"Adjudicación Directa")</f>
        <v>0</v>
      </c>
      <c r="RZQ2" s="2">
        <f>COUNTIF(RZQ11:RZQ87,"Adjudicación Directa")</f>
        <v>0</v>
      </c>
      <c r="RZR2" s="2">
        <f>COUNTIF(RZR11:RZR87,"Adjudicación Directa")</f>
        <v>0</v>
      </c>
      <c r="RZS2" s="2">
        <f>COUNTIF(RZS11:RZS87,"Adjudicación Directa")</f>
        <v>0</v>
      </c>
      <c r="RZT2" s="2">
        <f>COUNTIF(RZT11:RZT87,"Adjudicación Directa")</f>
        <v>0</v>
      </c>
      <c r="RZU2" s="2">
        <f>COUNTIF(RZU11:RZU87,"Adjudicación Directa")</f>
        <v>0</v>
      </c>
      <c r="RZV2" s="2">
        <f>COUNTIF(RZV11:RZV87,"Adjudicación Directa")</f>
        <v>0</v>
      </c>
      <c r="RZW2" s="2">
        <f>COUNTIF(RZW11:RZW87,"Adjudicación Directa")</f>
        <v>0</v>
      </c>
      <c r="RZX2" s="2">
        <f>COUNTIF(RZX11:RZX87,"Adjudicación Directa")</f>
        <v>0</v>
      </c>
      <c r="RZY2" s="2">
        <f>COUNTIF(RZY11:RZY87,"Adjudicación Directa")</f>
        <v>0</v>
      </c>
      <c r="RZZ2" s="2">
        <f>COUNTIF(RZZ11:RZZ87,"Adjudicación Directa")</f>
        <v>0</v>
      </c>
      <c r="SAA2" s="2">
        <f>COUNTIF(SAA11:SAA87,"Adjudicación Directa")</f>
        <v>0</v>
      </c>
      <c r="SAB2" s="2">
        <f>COUNTIF(SAB11:SAB87,"Adjudicación Directa")</f>
        <v>0</v>
      </c>
      <c r="SAC2" s="2">
        <f>COUNTIF(SAC11:SAC87,"Adjudicación Directa")</f>
        <v>0</v>
      </c>
      <c r="SAD2" s="2">
        <f>COUNTIF(SAD11:SAD87,"Adjudicación Directa")</f>
        <v>0</v>
      </c>
      <c r="SAE2" s="2">
        <f>COUNTIF(SAE11:SAE87,"Adjudicación Directa")</f>
        <v>0</v>
      </c>
      <c r="SAF2" s="2">
        <f>COUNTIF(SAF11:SAF87,"Adjudicación Directa")</f>
        <v>0</v>
      </c>
      <c r="SAG2" s="2">
        <f>COUNTIF(SAG11:SAG87,"Adjudicación Directa")</f>
        <v>0</v>
      </c>
      <c r="SAH2" s="2">
        <f>COUNTIF(SAH11:SAH87,"Adjudicación Directa")</f>
        <v>0</v>
      </c>
      <c r="SAI2" s="2">
        <f>COUNTIF(SAI11:SAI87,"Adjudicación Directa")</f>
        <v>0</v>
      </c>
      <c r="SAJ2" s="2">
        <f>COUNTIF(SAJ11:SAJ87,"Adjudicación Directa")</f>
        <v>0</v>
      </c>
      <c r="SAK2" s="2">
        <f>COUNTIF(SAK11:SAK87,"Adjudicación Directa")</f>
        <v>0</v>
      </c>
      <c r="SAL2" s="2">
        <f>COUNTIF(SAL11:SAL87,"Adjudicación Directa")</f>
        <v>0</v>
      </c>
      <c r="SAM2" s="2">
        <f>COUNTIF(SAM11:SAM87,"Adjudicación Directa")</f>
        <v>0</v>
      </c>
      <c r="SAN2" s="2">
        <f>COUNTIF(SAN11:SAN87,"Adjudicación Directa")</f>
        <v>0</v>
      </c>
      <c r="SAO2" s="2">
        <f>COUNTIF(SAO11:SAO87,"Adjudicación Directa")</f>
        <v>0</v>
      </c>
      <c r="SAP2" s="2">
        <f>COUNTIF(SAP11:SAP87,"Adjudicación Directa")</f>
        <v>0</v>
      </c>
      <c r="SAQ2" s="2">
        <f>COUNTIF(SAQ11:SAQ87,"Adjudicación Directa")</f>
        <v>0</v>
      </c>
      <c r="SAR2" s="2">
        <f>COUNTIF(SAR11:SAR87,"Adjudicación Directa")</f>
        <v>0</v>
      </c>
      <c r="SAS2" s="2">
        <f>COUNTIF(SAS11:SAS87,"Adjudicación Directa")</f>
        <v>0</v>
      </c>
      <c r="SAT2" s="2">
        <f>COUNTIF(SAT11:SAT87,"Adjudicación Directa")</f>
        <v>0</v>
      </c>
      <c r="SAU2" s="2">
        <f>COUNTIF(SAU11:SAU87,"Adjudicación Directa")</f>
        <v>0</v>
      </c>
      <c r="SAV2" s="2">
        <f>COUNTIF(SAV11:SAV87,"Adjudicación Directa")</f>
        <v>0</v>
      </c>
      <c r="SAW2" s="2">
        <f>COUNTIF(SAW11:SAW87,"Adjudicación Directa")</f>
        <v>0</v>
      </c>
      <c r="SAX2" s="2">
        <f>COUNTIF(SAX11:SAX87,"Adjudicación Directa")</f>
        <v>0</v>
      </c>
      <c r="SAY2" s="2">
        <f>COUNTIF(SAY11:SAY87,"Adjudicación Directa")</f>
        <v>0</v>
      </c>
      <c r="SAZ2" s="2">
        <f>COUNTIF(SAZ11:SAZ87,"Adjudicación Directa")</f>
        <v>0</v>
      </c>
      <c r="SBA2" s="2">
        <f>COUNTIF(SBA11:SBA87,"Adjudicación Directa")</f>
        <v>0</v>
      </c>
      <c r="SBB2" s="2">
        <f>COUNTIF(SBB11:SBB87,"Adjudicación Directa")</f>
        <v>0</v>
      </c>
      <c r="SBC2" s="2">
        <f>COUNTIF(SBC11:SBC87,"Adjudicación Directa")</f>
        <v>0</v>
      </c>
      <c r="SBD2" s="2">
        <f>COUNTIF(SBD11:SBD87,"Adjudicación Directa")</f>
        <v>0</v>
      </c>
      <c r="SBE2" s="2">
        <f>COUNTIF(SBE11:SBE87,"Adjudicación Directa")</f>
        <v>0</v>
      </c>
      <c r="SBF2" s="2">
        <f>COUNTIF(SBF11:SBF87,"Adjudicación Directa")</f>
        <v>0</v>
      </c>
      <c r="SBG2" s="2">
        <f>COUNTIF(SBG11:SBG87,"Adjudicación Directa")</f>
        <v>0</v>
      </c>
      <c r="SBH2" s="2">
        <f>COUNTIF(SBH11:SBH87,"Adjudicación Directa")</f>
        <v>0</v>
      </c>
      <c r="SBI2" s="2">
        <f>COUNTIF(SBI11:SBI87,"Adjudicación Directa")</f>
        <v>0</v>
      </c>
      <c r="SBJ2" s="2">
        <f>COUNTIF(SBJ11:SBJ87,"Adjudicación Directa")</f>
        <v>0</v>
      </c>
      <c r="SBK2" s="2">
        <f>COUNTIF(SBK11:SBK87,"Adjudicación Directa")</f>
        <v>0</v>
      </c>
      <c r="SBL2" s="2">
        <f>COUNTIF(SBL11:SBL87,"Adjudicación Directa")</f>
        <v>0</v>
      </c>
      <c r="SBM2" s="2">
        <f>COUNTIF(SBM11:SBM87,"Adjudicación Directa")</f>
        <v>0</v>
      </c>
      <c r="SBN2" s="2">
        <f>COUNTIF(SBN11:SBN87,"Adjudicación Directa")</f>
        <v>0</v>
      </c>
      <c r="SBO2" s="2">
        <f>COUNTIF(SBO11:SBO87,"Adjudicación Directa")</f>
        <v>0</v>
      </c>
      <c r="SBP2" s="2">
        <f>COUNTIF(SBP11:SBP87,"Adjudicación Directa")</f>
        <v>0</v>
      </c>
      <c r="SBQ2" s="2">
        <f>COUNTIF(SBQ11:SBQ87,"Adjudicación Directa")</f>
        <v>0</v>
      </c>
      <c r="SBR2" s="2">
        <f>COUNTIF(SBR11:SBR87,"Adjudicación Directa")</f>
        <v>0</v>
      </c>
      <c r="SBS2" s="2">
        <f>COUNTIF(SBS11:SBS87,"Adjudicación Directa")</f>
        <v>0</v>
      </c>
      <c r="SBT2" s="2">
        <f>COUNTIF(SBT11:SBT87,"Adjudicación Directa")</f>
        <v>0</v>
      </c>
      <c r="SBU2" s="2">
        <f>COUNTIF(SBU11:SBU87,"Adjudicación Directa")</f>
        <v>0</v>
      </c>
      <c r="SBV2" s="2">
        <f>COUNTIF(SBV11:SBV87,"Adjudicación Directa")</f>
        <v>0</v>
      </c>
      <c r="SBW2" s="2">
        <f>COUNTIF(SBW11:SBW87,"Adjudicación Directa")</f>
        <v>0</v>
      </c>
      <c r="SBX2" s="2">
        <f>COUNTIF(SBX11:SBX87,"Adjudicación Directa")</f>
        <v>0</v>
      </c>
      <c r="SBY2" s="2">
        <f>COUNTIF(SBY11:SBY87,"Adjudicación Directa")</f>
        <v>0</v>
      </c>
      <c r="SBZ2" s="2">
        <f>COUNTIF(SBZ11:SBZ87,"Adjudicación Directa")</f>
        <v>0</v>
      </c>
      <c r="SCA2" s="2">
        <f>COUNTIF(SCA11:SCA87,"Adjudicación Directa")</f>
        <v>0</v>
      </c>
      <c r="SCB2" s="2">
        <f>COUNTIF(SCB11:SCB87,"Adjudicación Directa")</f>
        <v>0</v>
      </c>
      <c r="SCC2" s="2">
        <f>COUNTIF(SCC11:SCC87,"Adjudicación Directa")</f>
        <v>0</v>
      </c>
      <c r="SCD2" s="2">
        <f>COUNTIF(SCD11:SCD87,"Adjudicación Directa")</f>
        <v>0</v>
      </c>
      <c r="SCE2" s="2">
        <f>COUNTIF(SCE11:SCE87,"Adjudicación Directa")</f>
        <v>0</v>
      </c>
      <c r="SCF2" s="2">
        <f>COUNTIF(SCF11:SCF87,"Adjudicación Directa")</f>
        <v>0</v>
      </c>
      <c r="SCG2" s="2">
        <f>COUNTIF(SCG11:SCG87,"Adjudicación Directa")</f>
        <v>0</v>
      </c>
      <c r="SCH2" s="2">
        <f>COUNTIF(SCH11:SCH87,"Adjudicación Directa")</f>
        <v>0</v>
      </c>
      <c r="SCI2" s="2">
        <f>COUNTIF(SCI11:SCI87,"Adjudicación Directa")</f>
        <v>0</v>
      </c>
      <c r="SCJ2" s="2">
        <f>COUNTIF(SCJ11:SCJ87,"Adjudicación Directa")</f>
        <v>0</v>
      </c>
      <c r="SCK2" s="2">
        <f>COUNTIF(SCK11:SCK87,"Adjudicación Directa")</f>
        <v>0</v>
      </c>
      <c r="SCL2" s="2">
        <f>COUNTIF(SCL11:SCL87,"Adjudicación Directa")</f>
        <v>0</v>
      </c>
      <c r="SCM2" s="2">
        <f>COUNTIF(SCM11:SCM87,"Adjudicación Directa")</f>
        <v>0</v>
      </c>
      <c r="SCN2" s="2">
        <f>COUNTIF(SCN11:SCN87,"Adjudicación Directa")</f>
        <v>0</v>
      </c>
      <c r="SCO2" s="2">
        <f>COUNTIF(SCO11:SCO87,"Adjudicación Directa")</f>
        <v>0</v>
      </c>
      <c r="SCP2" s="2">
        <f>COUNTIF(SCP11:SCP87,"Adjudicación Directa")</f>
        <v>0</v>
      </c>
      <c r="SCQ2" s="2">
        <f>COUNTIF(SCQ11:SCQ87,"Adjudicación Directa")</f>
        <v>0</v>
      </c>
      <c r="SCR2" s="2">
        <f>COUNTIF(SCR11:SCR87,"Adjudicación Directa")</f>
        <v>0</v>
      </c>
      <c r="SCS2" s="2">
        <f>COUNTIF(SCS11:SCS87,"Adjudicación Directa")</f>
        <v>0</v>
      </c>
      <c r="SCT2" s="2">
        <f>COUNTIF(SCT11:SCT87,"Adjudicación Directa")</f>
        <v>0</v>
      </c>
      <c r="SCU2" s="2">
        <f>COUNTIF(SCU11:SCU87,"Adjudicación Directa")</f>
        <v>0</v>
      </c>
      <c r="SCV2" s="2">
        <f>COUNTIF(SCV11:SCV87,"Adjudicación Directa")</f>
        <v>0</v>
      </c>
      <c r="SCW2" s="2">
        <f>COUNTIF(SCW11:SCW87,"Adjudicación Directa")</f>
        <v>0</v>
      </c>
      <c r="SCX2" s="2">
        <f>COUNTIF(SCX11:SCX87,"Adjudicación Directa")</f>
        <v>0</v>
      </c>
      <c r="SCY2" s="2">
        <f>COUNTIF(SCY11:SCY87,"Adjudicación Directa")</f>
        <v>0</v>
      </c>
      <c r="SCZ2" s="2">
        <f>COUNTIF(SCZ11:SCZ87,"Adjudicación Directa")</f>
        <v>0</v>
      </c>
      <c r="SDA2" s="2">
        <f>COUNTIF(SDA11:SDA87,"Adjudicación Directa")</f>
        <v>0</v>
      </c>
      <c r="SDB2" s="2">
        <f>COUNTIF(SDB11:SDB87,"Adjudicación Directa")</f>
        <v>0</v>
      </c>
      <c r="SDC2" s="2">
        <f>COUNTIF(SDC11:SDC87,"Adjudicación Directa")</f>
        <v>0</v>
      </c>
      <c r="SDD2" s="2">
        <f>COUNTIF(SDD11:SDD87,"Adjudicación Directa")</f>
        <v>0</v>
      </c>
      <c r="SDE2" s="2">
        <f>COUNTIF(SDE11:SDE87,"Adjudicación Directa")</f>
        <v>0</v>
      </c>
      <c r="SDF2" s="2">
        <f>COUNTIF(SDF11:SDF87,"Adjudicación Directa")</f>
        <v>0</v>
      </c>
      <c r="SDG2" s="2">
        <f>COUNTIF(SDG11:SDG87,"Adjudicación Directa")</f>
        <v>0</v>
      </c>
      <c r="SDH2" s="2">
        <f>COUNTIF(SDH11:SDH87,"Adjudicación Directa")</f>
        <v>0</v>
      </c>
      <c r="SDI2" s="2">
        <f>COUNTIF(SDI11:SDI87,"Adjudicación Directa")</f>
        <v>0</v>
      </c>
      <c r="SDJ2" s="2">
        <f>COUNTIF(SDJ11:SDJ87,"Adjudicación Directa")</f>
        <v>0</v>
      </c>
      <c r="SDK2" s="2">
        <f>COUNTIF(SDK11:SDK87,"Adjudicación Directa")</f>
        <v>0</v>
      </c>
      <c r="SDL2" s="2">
        <f>COUNTIF(SDL11:SDL87,"Adjudicación Directa")</f>
        <v>0</v>
      </c>
      <c r="SDM2" s="2">
        <f>COUNTIF(SDM11:SDM87,"Adjudicación Directa")</f>
        <v>0</v>
      </c>
      <c r="SDN2" s="2">
        <f>COUNTIF(SDN11:SDN87,"Adjudicación Directa")</f>
        <v>0</v>
      </c>
      <c r="SDO2" s="2">
        <f>COUNTIF(SDO11:SDO87,"Adjudicación Directa")</f>
        <v>0</v>
      </c>
      <c r="SDP2" s="2">
        <f>COUNTIF(SDP11:SDP87,"Adjudicación Directa")</f>
        <v>0</v>
      </c>
      <c r="SDQ2" s="2">
        <f>COUNTIF(SDQ11:SDQ87,"Adjudicación Directa")</f>
        <v>0</v>
      </c>
      <c r="SDR2" s="2">
        <f>COUNTIF(SDR11:SDR87,"Adjudicación Directa")</f>
        <v>0</v>
      </c>
      <c r="SDS2" s="2">
        <f>COUNTIF(SDS11:SDS87,"Adjudicación Directa")</f>
        <v>0</v>
      </c>
      <c r="SDT2" s="2">
        <f>COUNTIF(SDT11:SDT87,"Adjudicación Directa")</f>
        <v>0</v>
      </c>
      <c r="SDU2" s="2">
        <f>COUNTIF(SDU11:SDU87,"Adjudicación Directa")</f>
        <v>0</v>
      </c>
      <c r="SDV2" s="2">
        <f>COUNTIF(SDV11:SDV87,"Adjudicación Directa")</f>
        <v>0</v>
      </c>
      <c r="SDW2" s="2">
        <f>COUNTIF(SDW11:SDW87,"Adjudicación Directa")</f>
        <v>0</v>
      </c>
      <c r="SDX2" s="2">
        <f>COUNTIF(SDX11:SDX87,"Adjudicación Directa")</f>
        <v>0</v>
      </c>
      <c r="SDY2" s="2">
        <f>COUNTIF(SDY11:SDY87,"Adjudicación Directa")</f>
        <v>0</v>
      </c>
      <c r="SDZ2" s="2">
        <f>COUNTIF(SDZ11:SDZ87,"Adjudicación Directa")</f>
        <v>0</v>
      </c>
      <c r="SEA2" s="2">
        <f>COUNTIF(SEA11:SEA87,"Adjudicación Directa")</f>
        <v>0</v>
      </c>
      <c r="SEB2" s="2">
        <f>COUNTIF(SEB11:SEB87,"Adjudicación Directa")</f>
        <v>0</v>
      </c>
      <c r="SEC2" s="2">
        <f>COUNTIF(SEC11:SEC87,"Adjudicación Directa")</f>
        <v>0</v>
      </c>
      <c r="SED2" s="2">
        <f>COUNTIF(SED11:SED87,"Adjudicación Directa")</f>
        <v>0</v>
      </c>
      <c r="SEE2" s="2">
        <f>COUNTIF(SEE11:SEE87,"Adjudicación Directa")</f>
        <v>0</v>
      </c>
      <c r="SEF2" s="2">
        <f>COUNTIF(SEF11:SEF87,"Adjudicación Directa")</f>
        <v>0</v>
      </c>
      <c r="SEG2" s="2">
        <f>COUNTIF(SEG11:SEG87,"Adjudicación Directa")</f>
        <v>0</v>
      </c>
      <c r="SEH2" s="2">
        <f>COUNTIF(SEH11:SEH87,"Adjudicación Directa")</f>
        <v>0</v>
      </c>
      <c r="SEI2" s="2">
        <f>COUNTIF(SEI11:SEI87,"Adjudicación Directa")</f>
        <v>0</v>
      </c>
      <c r="SEJ2" s="2">
        <f>COUNTIF(SEJ11:SEJ87,"Adjudicación Directa")</f>
        <v>0</v>
      </c>
      <c r="SEK2" s="2">
        <f>COUNTIF(SEK11:SEK87,"Adjudicación Directa")</f>
        <v>0</v>
      </c>
      <c r="SEL2" s="2">
        <f>COUNTIF(SEL11:SEL87,"Adjudicación Directa")</f>
        <v>0</v>
      </c>
      <c r="SEM2" s="2">
        <f>COUNTIF(SEM11:SEM87,"Adjudicación Directa")</f>
        <v>0</v>
      </c>
      <c r="SEN2" s="2">
        <f>COUNTIF(SEN11:SEN87,"Adjudicación Directa")</f>
        <v>0</v>
      </c>
      <c r="SEO2" s="2">
        <f>COUNTIF(SEO11:SEO87,"Adjudicación Directa")</f>
        <v>0</v>
      </c>
      <c r="SEP2" s="2">
        <f>COUNTIF(SEP11:SEP87,"Adjudicación Directa")</f>
        <v>0</v>
      </c>
      <c r="SEQ2" s="2">
        <f>COUNTIF(SEQ11:SEQ87,"Adjudicación Directa")</f>
        <v>0</v>
      </c>
      <c r="SER2" s="2">
        <f>COUNTIF(SER11:SER87,"Adjudicación Directa")</f>
        <v>0</v>
      </c>
      <c r="SES2" s="2">
        <f>COUNTIF(SES11:SES87,"Adjudicación Directa")</f>
        <v>0</v>
      </c>
      <c r="SET2" s="2">
        <f>COUNTIF(SET11:SET87,"Adjudicación Directa")</f>
        <v>0</v>
      </c>
      <c r="SEU2" s="2">
        <f>COUNTIF(SEU11:SEU87,"Adjudicación Directa")</f>
        <v>0</v>
      </c>
      <c r="SEV2" s="2">
        <f>COUNTIF(SEV11:SEV87,"Adjudicación Directa")</f>
        <v>0</v>
      </c>
      <c r="SEW2" s="2">
        <f>COUNTIF(SEW11:SEW87,"Adjudicación Directa")</f>
        <v>0</v>
      </c>
      <c r="SEX2" s="2">
        <f>COUNTIF(SEX11:SEX87,"Adjudicación Directa")</f>
        <v>0</v>
      </c>
      <c r="SEY2" s="2">
        <f>COUNTIF(SEY11:SEY87,"Adjudicación Directa")</f>
        <v>0</v>
      </c>
      <c r="SEZ2" s="2">
        <f>COUNTIF(SEZ11:SEZ87,"Adjudicación Directa")</f>
        <v>0</v>
      </c>
      <c r="SFA2" s="2">
        <f>COUNTIF(SFA11:SFA87,"Adjudicación Directa")</f>
        <v>0</v>
      </c>
      <c r="SFB2" s="2">
        <f>COUNTIF(SFB11:SFB87,"Adjudicación Directa")</f>
        <v>0</v>
      </c>
      <c r="SFC2" s="2">
        <f>COUNTIF(SFC11:SFC87,"Adjudicación Directa")</f>
        <v>0</v>
      </c>
      <c r="SFD2" s="2">
        <f>COUNTIF(SFD11:SFD87,"Adjudicación Directa")</f>
        <v>0</v>
      </c>
      <c r="SFE2" s="2">
        <f>COUNTIF(SFE11:SFE87,"Adjudicación Directa")</f>
        <v>0</v>
      </c>
      <c r="SFF2" s="2">
        <f>COUNTIF(SFF11:SFF87,"Adjudicación Directa")</f>
        <v>0</v>
      </c>
      <c r="SFG2" s="2">
        <f>COUNTIF(SFG11:SFG87,"Adjudicación Directa")</f>
        <v>0</v>
      </c>
      <c r="SFH2" s="2">
        <f>COUNTIF(SFH11:SFH87,"Adjudicación Directa")</f>
        <v>0</v>
      </c>
      <c r="SFI2" s="2">
        <f>COUNTIF(SFI11:SFI87,"Adjudicación Directa")</f>
        <v>0</v>
      </c>
      <c r="SFJ2" s="2">
        <f>COUNTIF(SFJ11:SFJ87,"Adjudicación Directa")</f>
        <v>0</v>
      </c>
      <c r="SFK2" s="2">
        <f>COUNTIF(SFK11:SFK87,"Adjudicación Directa")</f>
        <v>0</v>
      </c>
      <c r="SFL2" s="2">
        <f>COUNTIF(SFL11:SFL87,"Adjudicación Directa")</f>
        <v>0</v>
      </c>
      <c r="SFM2" s="2">
        <f>COUNTIF(SFM11:SFM87,"Adjudicación Directa")</f>
        <v>0</v>
      </c>
      <c r="SFN2" s="2">
        <f>COUNTIF(SFN11:SFN87,"Adjudicación Directa")</f>
        <v>0</v>
      </c>
      <c r="SFO2" s="2">
        <f>COUNTIF(SFO11:SFO87,"Adjudicación Directa")</f>
        <v>0</v>
      </c>
      <c r="SFP2" s="2">
        <f>COUNTIF(SFP11:SFP87,"Adjudicación Directa")</f>
        <v>0</v>
      </c>
      <c r="SFQ2" s="2">
        <f>COUNTIF(SFQ11:SFQ87,"Adjudicación Directa")</f>
        <v>0</v>
      </c>
      <c r="SFR2" s="2">
        <f>COUNTIF(SFR11:SFR87,"Adjudicación Directa")</f>
        <v>0</v>
      </c>
      <c r="SFS2" s="2">
        <f>COUNTIF(SFS11:SFS87,"Adjudicación Directa")</f>
        <v>0</v>
      </c>
      <c r="SFT2" s="2">
        <f>COUNTIF(SFT11:SFT87,"Adjudicación Directa")</f>
        <v>0</v>
      </c>
      <c r="SFU2" s="2">
        <f>COUNTIF(SFU11:SFU87,"Adjudicación Directa")</f>
        <v>0</v>
      </c>
      <c r="SFV2" s="2">
        <f>COUNTIF(SFV11:SFV87,"Adjudicación Directa")</f>
        <v>0</v>
      </c>
      <c r="SFW2" s="2">
        <f>COUNTIF(SFW11:SFW87,"Adjudicación Directa")</f>
        <v>0</v>
      </c>
      <c r="SFX2" s="2">
        <f>COUNTIF(SFX11:SFX87,"Adjudicación Directa")</f>
        <v>0</v>
      </c>
      <c r="SFY2" s="2">
        <f>COUNTIF(SFY11:SFY87,"Adjudicación Directa")</f>
        <v>0</v>
      </c>
      <c r="SFZ2" s="2">
        <f>COUNTIF(SFZ11:SFZ87,"Adjudicación Directa")</f>
        <v>0</v>
      </c>
      <c r="SGA2" s="2">
        <f>COUNTIF(SGA11:SGA87,"Adjudicación Directa")</f>
        <v>0</v>
      </c>
      <c r="SGB2" s="2">
        <f>COUNTIF(SGB11:SGB87,"Adjudicación Directa")</f>
        <v>0</v>
      </c>
      <c r="SGC2" s="2">
        <f>COUNTIF(SGC11:SGC87,"Adjudicación Directa")</f>
        <v>0</v>
      </c>
      <c r="SGD2" s="2">
        <f>COUNTIF(SGD11:SGD87,"Adjudicación Directa")</f>
        <v>0</v>
      </c>
      <c r="SGE2" s="2">
        <f>COUNTIF(SGE11:SGE87,"Adjudicación Directa")</f>
        <v>0</v>
      </c>
      <c r="SGF2" s="2">
        <f>COUNTIF(SGF11:SGF87,"Adjudicación Directa")</f>
        <v>0</v>
      </c>
      <c r="SGG2" s="2">
        <f>COUNTIF(SGG11:SGG87,"Adjudicación Directa")</f>
        <v>0</v>
      </c>
      <c r="SGH2" s="2">
        <f>COUNTIF(SGH11:SGH87,"Adjudicación Directa")</f>
        <v>0</v>
      </c>
      <c r="SGI2" s="2">
        <f>COUNTIF(SGI11:SGI87,"Adjudicación Directa")</f>
        <v>0</v>
      </c>
      <c r="SGJ2" s="2">
        <f>COUNTIF(SGJ11:SGJ87,"Adjudicación Directa")</f>
        <v>0</v>
      </c>
      <c r="SGK2" s="2">
        <f>COUNTIF(SGK11:SGK87,"Adjudicación Directa")</f>
        <v>0</v>
      </c>
      <c r="SGL2" s="2">
        <f>COUNTIF(SGL11:SGL87,"Adjudicación Directa")</f>
        <v>0</v>
      </c>
      <c r="SGM2" s="2">
        <f>COUNTIF(SGM11:SGM87,"Adjudicación Directa")</f>
        <v>0</v>
      </c>
      <c r="SGN2" s="2">
        <f>COUNTIF(SGN11:SGN87,"Adjudicación Directa")</f>
        <v>0</v>
      </c>
      <c r="SGO2" s="2">
        <f>COUNTIF(SGO11:SGO87,"Adjudicación Directa")</f>
        <v>0</v>
      </c>
      <c r="SGP2" s="2">
        <f>COUNTIF(SGP11:SGP87,"Adjudicación Directa")</f>
        <v>0</v>
      </c>
      <c r="SGQ2" s="2">
        <f>COUNTIF(SGQ11:SGQ87,"Adjudicación Directa")</f>
        <v>0</v>
      </c>
      <c r="SGR2" s="2">
        <f>COUNTIF(SGR11:SGR87,"Adjudicación Directa")</f>
        <v>0</v>
      </c>
      <c r="SGS2" s="2">
        <f>COUNTIF(SGS11:SGS87,"Adjudicación Directa")</f>
        <v>0</v>
      </c>
      <c r="SGT2" s="2">
        <f>COUNTIF(SGT11:SGT87,"Adjudicación Directa")</f>
        <v>0</v>
      </c>
      <c r="SGU2" s="2">
        <f>COUNTIF(SGU11:SGU87,"Adjudicación Directa")</f>
        <v>0</v>
      </c>
      <c r="SGV2" s="2">
        <f>COUNTIF(SGV11:SGV87,"Adjudicación Directa")</f>
        <v>0</v>
      </c>
      <c r="SGW2" s="2">
        <f>COUNTIF(SGW11:SGW87,"Adjudicación Directa")</f>
        <v>0</v>
      </c>
      <c r="SGX2" s="2">
        <f>COUNTIF(SGX11:SGX87,"Adjudicación Directa")</f>
        <v>0</v>
      </c>
      <c r="SGY2" s="2">
        <f>COUNTIF(SGY11:SGY87,"Adjudicación Directa")</f>
        <v>0</v>
      </c>
      <c r="SGZ2" s="2">
        <f>COUNTIF(SGZ11:SGZ87,"Adjudicación Directa")</f>
        <v>0</v>
      </c>
      <c r="SHA2" s="2">
        <f>COUNTIF(SHA11:SHA87,"Adjudicación Directa")</f>
        <v>0</v>
      </c>
      <c r="SHB2" s="2">
        <f>COUNTIF(SHB11:SHB87,"Adjudicación Directa")</f>
        <v>0</v>
      </c>
      <c r="SHC2" s="2">
        <f>COUNTIF(SHC11:SHC87,"Adjudicación Directa")</f>
        <v>0</v>
      </c>
      <c r="SHD2" s="2">
        <f>COUNTIF(SHD11:SHD87,"Adjudicación Directa")</f>
        <v>0</v>
      </c>
      <c r="SHE2" s="2">
        <f>COUNTIF(SHE11:SHE87,"Adjudicación Directa")</f>
        <v>0</v>
      </c>
      <c r="SHF2" s="2">
        <f>COUNTIF(SHF11:SHF87,"Adjudicación Directa")</f>
        <v>0</v>
      </c>
      <c r="SHG2" s="2">
        <f>COUNTIF(SHG11:SHG87,"Adjudicación Directa")</f>
        <v>0</v>
      </c>
      <c r="SHH2" s="2">
        <f>COUNTIF(SHH11:SHH87,"Adjudicación Directa")</f>
        <v>0</v>
      </c>
      <c r="SHI2" s="2">
        <f>COUNTIF(SHI11:SHI87,"Adjudicación Directa")</f>
        <v>0</v>
      </c>
      <c r="SHJ2" s="2">
        <f>COUNTIF(SHJ11:SHJ87,"Adjudicación Directa")</f>
        <v>0</v>
      </c>
      <c r="SHK2" s="2">
        <f>COUNTIF(SHK11:SHK87,"Adjudicación Directa")</f>
        <v>0</v>
      </c>
      <c r="SHL2" s="2">
        <f>COUNTIF(SHL11:SHL87,"Adjudicación Directa")</f>
        <v>0</v>
      </c>
      <c r="SHM2" s="2">
        <f>COUNTIF(SHM11:SHM87,"Adjudicación Directa")</f>
        <v>0</v>
      </c>
      <c r="SHN2" s="2">
        <f>COUNTIF(SHN11:SHN87,"Adjudicación Directa")</f>
        <v>0</v>
      </c>
      <c r="SHO2" s="2">
        <f>COUNTIF(SHO11:SHO87,"Adjudicación Directa")</f>
        <v>0</v>
      </c>
      <c r="SHP2" s="2">
        <f>COUNTIF(SHP11:SHP87,"Adjudicación Directa")</f>
        <v>0</v>
      </c>
      <c r="SHQ2" s="2">
        <f>COUNTIF(SHQ11:SHQ87,"Adjudicación Directa")</f>
        <v>0</v>
      </c>
      <c r="SHR2" s="2">
        <f>COUNTIF(SHR11:SHR87,"Adjudicación Directa")</f>
        <v>0</v>
      </c>
      <c r="SHS2" s="2">
        <f>COUNTIF(SHS11:SHS87,"Adjudicación Directa")</f>
        <v>0</v>
      </c>
      <c r="SHT2" s="2">
        <f>COUNTIF(SHT11:SHT87,"Adjudicación Directa")</f>
        <v>0</v>
      </c>
      <c r="SHU2" s="2">
        <f>COUNTIF(SHU11:SHU87,"Adjudicación Directa")</f>
        <v>0</v>
      </c>
      <c r="SHV2" s="2">
        <f>COUNTIF(SHV11:SHV87,"Adjudicación Directa")</f>
        <v>0</v>
      </c>
      <c r="SHW2" s="2">
        <f>COUNTIF(SHW11:SHW87,"Adjudicación Directa")</f>
        <v>0</v>
      </c>
      <c r="SHX2" s="2">
        <f>COUNTIF(SHX11:SHX87,"Adjudicación Directa")</f>
        <v>0</v>
      </c>
      <c r="SHY2" s="2">
        <f>COUNTIF(SHY11:SHY87,"Adjudicación Directa")</f>
        <v>0</v>
      </c>
      <c r="SHZ2" s="2">
        <f>COUNTIF(SHZ11:SHZ87,"Adjudicación Directa")</f>
        <v>0</v>
      </c>
      <c r="SIA2" s="2">
        <f>COUNTIF(SIA11:SIA87,"Adjudicación Directa")</f>
        <v>0</v>
      </c>
      <c r="SIB2" s="2">
        <f>COUNTIF(SIB11:SIB87,"Adjudicación Directa")</f>
        <v>0</v>
      </c>
      <c r="SIC2" s="2">
        <f>COUNTIF(SIC11:SIC87,"Adjudicación Directa")</f>
        <v>0</v>
      </c>
      <c r="SID2" s="2">
        <f>COUNTIF(SID11:SID87,"Adjudicación Directa")</f>
        <v>0</v>
      </c>
      <c r="SIE2" s="2">
        <f>COUNTIF(SIE11:SIE87,"Adjudicación Directa")</f>
        <v>0</v>
      </c>
      <c r="SIF2" s="2">
        <f>COUNTIF(SIF11:SIF87,"Adjudicación Directa")</f>
        <v>0</v>
      </c>
      <c r="SIG2" s="2">
        <f>COUNTIF(SIG11:SIG87,"Adjudicación Directa")</f>
        <v>0</v>
      </c>
      <c r="SIH2" s="2">
        <f>COUNTIF(SIH11:SIH87,"Adjudicación Directa")</f>
        <v>0</v>
      </c>
      <c r="SII2" s="2">
        <f>COUNTIF(SII11:SII87,"Adjudicación Directa")</f>
        <v>0</v>
      </c>
      <c r="SIJ2" s="2">
        <f>COUNTIF(SIJ11:SIJ87,"Adjudicación Directa")</f>
        <v>0</v>
      </c>
      <c r="SIK2" s="2">
        <f>COUNTIF(SIK11:SIK87,"Adjudicación Directa")</f>
        <v>0</v>
      </c>
      <c r="SIL2" s="2">
        <f>COUNTIF(SIL11:SIL87,"Adjudicación Directa")</f>
        <v>0</v>
      </c>
      <c r="SIM2" s="2">
        <f>COUNTIF(SIM11:SIM87,"Adjudicación Directa")</f>
        <v>0</v>
      </c>
      <c r="SIN2" s="2">
        <f>COUNTIF(SIN11:SIN87,"Adjudicación Directa")</f>
        <v>0</v>
      </c>
      <c r="SIO2" s="2">
        <f>COUNTIF(SIO11:SIO87,"Adjudicación Directa")</f>
        <v>0</v>
      </c>
      <c r="SIP2" s="2">
        <f>COUNTIF(SIP11:SIP87,"Adjudicación Directa")</f>
        <v>0</v>
      </c>
      <c r="SIQ2" s="2">
        <f>COUNTIF(SIQ11:SIQ87,"Adjudicación Directa")</f>
        <v>0</v>
      </c>
      <c r="SIR2" s="2">
        <f>COUNTIF(SIR11:SIR87,"Adjudicación Directa")</f>
        <v>0</v>
      </c>
      <c r="SIS2" s="2">
        <f>COUNTIF(SIS11:SIS87,"Adjudicación Directa")</f>
        <v>0</v>
      </c>
      <c r="SIT2" s="2">
        <f>COUNTIF(SIT11:SIT87,"Adjudicación Directa")</f>
        <v>0</v>
      </c>
      <c r="SIU2" s="2">
        <f>COUNTIF(SIU11:SIU87,"Adjudicación Directa")</f>
        <v>0</v>
      </c>
      <c r="SIV2" s="2">
        <f>COUNTIF(SIV11:SIV87,"Adjudicación Directa")</f>
        <v>0</v>
      </c>
      <c r="SIW2" s="2">
        <f>COUNTIF(SIW11:SIW87,"Adjudicación Directa")</f>
        <v>0</v>
      </c>
      <c r="SIX2" s="2">
        <f>COUNTIF(SIX11:SIX87,"Adjudicación Directa")</f>
        <v>0</v>
      </c>
      <c r="SIY2" s="2">
        <f>COUNTIF(SIY11:SIY87,"Adjudicación Directa")</f>
        <v>0</v>
      </c>
      <c r="SIZ2" s="2">
        <f>COUNTIF(SIZ11:SIZ87,"Adjudicación Directa")</f>
        <v>0</v>
      </c>
      <c r="SJA2" s="2">
        <f>COUNTIF(SJA11:SJA87,"Adjudicación Directa")</f>
        <v>0</v>
      </c>
      <c r="SJB2" s="2">
        <f>COUNTIF(SJB11:SJB87,"Adjudicación Directa")</f>
        <v>0</v>
      </c>
      <c r="SJC2" s="2">
        <f>COUNTIF(SJC11:SJC87,"Adjudicación Directa")</f>
        <v>0</v>
      </c>
      <c r="SJD2" s="2">
        <f>COUNTIF(SJD11:SJD87,"Adjudicación Directa")</f>
        <v>0</v>
      </c>
      <c r="SJE2" s="2">
        <f>COUNTIF(SJE11:SJE87,"Adjudicación Directa")</f>
        <v>0</v>
      </c>
      <c r="SJF2" s="2">
        <f>COUNTIF(SJF11:SJF87,"Adjudicación Directa")</f>
        <v>0</v>
      </c>
      <c r="SJG2" s="2">
        <f>COUNTIF(SJG11:SJG87,"Adjudicación Directa")</f>
        <v>0</v>
      </c>
      <c r="SJH2" s="2">
        <f>COUNTIF(SJH11:SJH87,"Adjudicación Directa")</f>
        <v>0</v>
      </c>
      <c r="SJI2" s="2">
        <f>COUNTIF(SJI11:SJI87,"Adjudicación Directa")</f>
        <v>0</v>
      </c>
      <c r="SJJ2" s="2">
        <f>COUNTIF(SJJ11:SJJ87,"Adjudicación Directa")</f>
        <v>0</v>
      </c>
      <c r="SJK2" s="2">
        <f>COUNTIF(SJK11:SJK87,"Adjudicación Directa")</f>
        <v>0</v>
      </c>
      <c r="SJL2" s="2">
        <f>COUNTIF(SJL11:SJL87,"Adjudicación Directa")</f>
        <v>0</v>
      </c>
      <c r="SJM2" s="2">
        <f>COUNTIF(SJM11:SJM87,"Adjudicación Directa")</f>
        <v>0</v>
      </c>
      <c r="SJN2" s="2">
        <f>COUNTIF(SJN11:SJN87,"Adjudicación Directa")</f>
        <v>0</v>
      </c>
      <c r="SJO2" s="2">
        <f>COUNTIF(SJO11:SJO87,"Adjudicación Directa")</f>
        <v>0</v>
      </c>
      <c r="SJP2" s="2">
        <f>COUNTIF(SJP11:SJP87,"Adjudicación Directa")</f>
        <v>0</v>
      </c>
      <c r="SJQ2" s="2">
        <f>COUNTIF(SJQ11:SJQ87,"Adjudicación Directa")</f>
        <v>0</v>
      </c>
      <c r="SJR2" s="2">
        <f>COUNTIF(SJR11:SJR87,"Adjudicación Directa")</f>
        <v>0</v>
      </c>
      <c r="SJS2" s="2">
        <f>COUNTIF(SJS11:SJS87,"Adjudicación Directa")</f>
        <v>0</v>
      </c>
      <c r="SJT2" s="2">
        <f>COUNTIF(SJT11:SJT87,"Adjudicación Directa")</f>
        <v>0</v>
      </c>
      <c r="SJU2" s="2">
        <f>COUNTIF(SJU11:SJU87,"Adjudicación Directa")</f>
        <v>0</v>
      </c>
      <c r="SJV2" s="2">
        <f>COUNTIF(SJV11:SJV87,"Adjudicación Directa")</f>
        <v>0</v>
      </c>
      <c r="SJW2" s="2">
        <f>COUNTIF(SJW11:SJW87,"Adjudicación Directa")</f>
        <v>0</v>
      </c>
      <c r="SJX2" s="2">
        <f>COUNTIF(SJX11:SJX87,"Adjudicación Directa")</f>
        <v>0</v>
      </c>
      <c r="SJY2" s="2">
        <f>COUNTIF(SJY11:SJY87,"Adjudicación Directa")</f>
        <v>0</v>
      </c>
      <c r="SJZ2" s="2">
        <f>COUNTIF(SJZ11:SJZ87,"Adjudicación Directa")</f>
        <v>0</v>
      </c>
      <c r="SKA2" s="2">
        <f>COUNTIF(SKA11:SKA87,"Adjudicación Directa")</f>
        <v>0</v>
      </c>
      <c r="SKB2" s="2">
        <f>COUNTIF(SKB11:SKB87,"Adjudicación Directa")</f>
        <v>0</v>
      </c>
      <c r="SKC2" s="2">
        <f>COUNTIF(SKC11:SKC87,"Adjudicación Directa")</f>
        <v>0</v>
      </c>
      <c r="SKD2" s="2">
        <f>COUNTIF(SKD11:SKD87,"Adjudicación Directa")</f>
        <v>0</v>
      </c>
      <c r="SKE2" s="2">
        <f>COUNTIF(SKE11:SKE87,"Adjudicación Directa")</f>
        <v>0</v>
      </c>
      <c r="SKF2" s="2">
        <f>COUNTIF(SKF11:SKF87,"Adjudicación Directa")</f>
        <v>0</v>
      </c>
      <c r="SKG2" s="2">
        <f>COUNTIF(SKG11:SKG87,"Adjudicación Directa")</f>
        <v>0</v>
      </c>
      <c r="SKH2" s="2">
        <f>COUNTIF(SKH11:SKH87,"Adjudicación Directa")</f>
        <v>0</v>
      </c>
      <c r="SKI2" s="2">
        <f>COUNTIF(SKI11:SKI87,"Adjudicación Directa")</f>
        <v>0</v>
      </c>
      <c r="SKJ2" s="2">
        <f>COUNTIF(SKJ11:SKJ87,"Adjudicación Directa")</f>
        <v>0</v>
      </c>
      <c r="SKK2" s="2">
        <f>COUNTIF(SKK11:SKK87,"Adjudicación Directa")</f>
        <v>0</v>
      </c>
      <c r="SKL2" s="2">
        <f>COUNTIF(SKL11:SKL87,"Adjudicación Directa")</f>
        <v>0</v>
      </c>
      <c r="SKM2" s="2">
        <f>COUNTIF(SKM11:SKM87,"Adjudicación Directa")</f>
        <v>0</v>
      </c>
      <c r="SKN2" s="2">
        <f>COUNTIF(SKN11:SKN87,"Adjudicación Directa")</f>
        <v>0</v>
      </c>
      <c r="SKO2" s="2">
        <f>COUNTIF(SKO11:SKO87,"Adjudicación Directa")</f>
        <v>0</v>
      </c>
      <c r="SKP2" s="2">
        <f>COUNTIF(SKP11:SKP87,"Adjudicación Directa")</f>
        <v>0</v>
      </c>
      <c r="SKQ2" s="2">
        <f>COUNTIF(SKQ11:SKQ87,"Adjudicación Directa")</f>
        <v>0</v>
      </c>
      <c r="SKR2" s="2">
        <f>COUNTIF(SKR11:SKR87,"Adjudicación Directa")</f>
        <v>0</v>
      </c>
      <c r="SKS2" s="2">
        <f>COUNTIF(SKS11:SKS87,"Adjudicación Directa")</f>
        <v>0</v>
      </c>
      <c r="SKT2" s="2">
        <f>COUNTIF(SKT11:SKT87,"Adjudicación Directa")</f>
        <v>0</v>
      </c>
      <c r="SKU2" s="2">
        <f>COUNTIF(SKU11:SKU87,"Adjudicación Directa")</f>
        <v>0</v>
      </c>
      <c r="SKV2" s="2">
        <f>COUNTIF(SKV11:SKV87,"Adjudicación Directa")</f>
        <v>0</v>
      </c>
      <c r="SKW2" s="2">
        <f>COUNTIF(SKW11:SKW87,"Adjudicación Directa")</f>
        <v>0</v>
      </c>
      <c r="SKX2" s="2">
        <f>COUNTIF(SKX11:SKX87,"Adjudicación Directa")</f>
        <v>0</v>
      </c>
      <c r="SKY2" s="2">
        <f>COUNTIF(SKY11:SKY87,"Adjudicación Directa")</f>
        <v>0</v>
      </c>
      <c r="SKZ2" s="2">
        <f>COUNTIF(SKZ11:SKZ87,"Adjudicación Directa")</f>
        <v>0</v>
      </c>
      <c r="SLA2" s="2">
        <f>COUNTIF(SLA11:SLA87,"Adjudicación Directa")</f>
        <v>0</v>
      </c>
      <c r="SLB2" s="2">
        <f>COUNTIF(SLB11:SLB87,"Adjudicación Directa")</f>
        <v>0</v>
      </c>
      <c r="SLC2" s="2">
        <f>COUNTIF(SLC11:SLC87,"Adjudicación Directa")</f>
        <v>0</v>
      </c>
      <c r="SLD2" s="2">
        <f>COUNTIF(SLD11:SLD87,"Adjudicación Directa")</f>
        <v>0</v>
      </c>
      <c r="SLE2" s="2">
        <f>COUNTIF(SLE11:SLE87,"Adjudicación Directa")</f>
        <v>0</v>
      </c>
      <c r="SLF2" s="2">
        <f>COUNTIF(SLF11:SLF87,"Adjudicación Directa")</f>
        <v>0</v>
      </c>
      <c r="SLG2" s="2">
        <f>COUNTIF(SLG11:SLG87,"Adjudicación Directa")</f>
        <v>0</v>
      </c>
      <c r="SLH2" s="2">
        <f>COUNTIF(SLH11:SLH87,"Adjudicación Directa")</f>
        <v>0</v>
      </c>
      <c r="SLI2" s="2">
        <f>COUNTIF(SLI11:SLI87,"Adjudicación Directa")</f>
        <v>0</v>
      </c>
      <c r="SLJ2" s="2">
        <f>COUNTIF(SLJ11:SLJ87,"Adjudicación Directa")</f>
        <v>0</v>
      </c>
      <c r="SLK2" s="2">
        <f>COUNTIF(SLK11:SLK87,"Adjudicación Directa")</f>
        <v>0</v>
      </c>
      <c r="SLL2" s="2">
        <f>COUNTIF(SLL11:SLL87,"Adjudicación Directa")</f>
        <v>0</v>
      </c>
      <c r="SLM2" s="2">
        <f>COUNTIF(SLM11:SLM87,"Adjudicación Directa")</f>
        <v>0</v>
      </c>
      <c r="SLN2" s="2">
        <f>COUNTIF(SLN11:SLN87,"Adjudicación Directa")</f>
        <v>0</v>
      </c>
      <c r="SLO2" s="2">
        <f>COUNTIF(SLO11:SLO87,"Adjudicación Directa")</f>
        <v>0</v>
      </c>
      <c r="SLP2" s="2">
        <f>COUNTIF(SLP11:SLP87,"Adjudicación Directa")</f>
        <v>0</v>
      </c>
      <c r="SLQ2" s="2">
        <f>COUNTIF(SLQ11:SLQ87,"Adjudicación Directa")</f>
        <v>0</v>
      </c>
      <c r="SLR2" s="2">
        <f>COUNTIF(SLR11:SLR87,"Adjudicación Directa")</f>
        <v>0</v>
      </c>
      <c r="SLS2" s="2">
        <f>COUNTIF(SLS11:SLS87,"Adjudicación Directa")</f>
        <v>0</v>
      </c>
      <c r="SLT2" s="2">
        <f>COUNTIF(SLT11:SLT87,"Adjudicación Directa")</f>
        <v>0</v>
      </c>
      <c r="SLU2" s="2">
        <f>COUNTIF(SLU11:SLU87,"Adjudicación Directa")</f>
        <v>0</v>
      </c>
      <c r="SLV2" s="2">
        <f>COUNTIF(SLV11:SLV87,"Adjudicación Directa")</f>
        <v>0</v>
      </c>
      <c r="SLW2" s="2">
        <f>COUNTIF(SLW11:SLW87,"Adjudicación Directa")</f>
        <v>0</v>
      </c>
      <c r="SLX2" s="2">
        <f>COUNTIF(SLX11:SLX87,"Adjudicación Directa")</f>
        <v>0</v>
      </c>
      <c r="SLY2" s="2">
        <f>COUNTIF(SLY11:SLY87,"Adjudicación Directa")</f>
        <v>0</v>
      </c>
      <c r="SLZ2" s="2">
        <f>COUNTIF(SLZ11:SLZ87,"Adjudicación Directa")</f>
        <v>0</v>
      </c>
      <c r="SMA2" s="2">
        <f>COUNTIF(SMA11:SMA87,"Adjudicación Directa")</f>
        <v>0</v>
      </c>
      <c r="SMB2" s="2">
        <f>COUNTIF(SMB11:SMB87,"Adjudicación Directa")</f>
        <v>0</v>
      </c>
      <c r="SMC2" s="2">
        <f>COUNTIF(SMC11:SMC87,"Adjudicación Directa")</f>
        <v>0</v>
      </c>
      <c r="SMD2" s="2">
        <f>COUNTIF(SMD11:SMD87,"Adjudicación Directa")</f>
        <v>0</v>
      </c>
      <c r="SME2" s="2">
        <f>COUNTIF(SME11:SME87,"Adjudicación Directa")</f>
        <v>0</v>
      </c>
      <c r="SMF2" s="2">
        <f>COUNTIF(SMF11:SMF87,"Adjudicación Directa")</f>
        <v>0</v>
      </c>
      <c r="SMG2" s="2">
        <f>COUNTIF(SMG11:SMG87,"Adjudicación Directa")</f>
        <v>0</v>
      </c>
      <c r="SMH2" s="2">
        <f>COUNTIF(SMH11:SMH87,"Adjudicación Directa")</f>
        <v>0</v>
      </c>
      <c r="SMI2" s="2">
        <f>COUNTIF(SMI11:SMI87,"Adjudicación Directa")</f>
        <v>0</v>
      </c>
      <c r="SMJ2" s="2">
        <f>COUNTIF(SMJ11:SMJ87,"Adjudicación Directa")</f>
        <v>0</v>
      </c>
      <c r="SMK2" s="2">
        <f>COUNTIF(SMK11:SMK87,"Adjudicación Directa")</f>
        <v>0</v>
      </c>
      <c r="SML2" s="2">
        <f>COUNTIF(SML11:SML87,"Adjudicación Directa")</f>
        <v>0</v>
      </c>
      <c r="SMM2" s="2">
        <f>COUNTIF(SMM11:SMM87,"Adjudicación Directa")</f>
        <v>0</v>
      </c>
      <c r="SMN2" s="2">
        <f>COUNTIF(SMN11:SMN87,"Adjudicación Directa")</f>
        <v>0</v>
      </c>
      <c r="SMO2" s="2">
        <f>COUNTIF(SMO11:SMO87,"Adjudicación Directa")</f>
        <v>0</v>
      </c>
      <c r="SMP2" s="2">
        <f>COUNTIF(SMP11:SMP87,"Adjudicación Directa")</f>
        <v>0</v>
      </c>
      <c r="SMQ2" s="2">
        <f>COUNTIF(SMQ11:SMQ87,"Adjudicación Directa")</f>
        <v>0</v>
      </c>
      <c r="SMR2" s="2">
        <f>COUNTIF(SMR11:SMR87,"Adjudicación Directa")</f>
        <v>0</v>
      </c>
      <c r="SMS2" s="2">
        <f>COUNTIF(SMS11:SMS87,"Adjudicación Directa")</f>
        <v>0</v>
      </c>
      <c r="SMT2" s="2">
        <f>COUNTIF(SMT11:SMT87,"Adjudicación Directa")</f>
        <v>0</v>
      </c>
      <c r="SMU2" s="2">
        <f>COUNTIF(SMU11:SMU87,"Adjudicación Directa")</f>
        <v>0</v>
      </c>
      <c r="SMV2" s="2">
        <f>COUNTIF(SMV11:SMV87,"Adjudicación Directa")</f>
        <v>0</v>
      </c>
      <c r="SMW2" s="2">
        <f>COUNTIF(SMW11:SMW87,"Adjudicación Directa")</f>
        <v>0</v>
      </c>
      <c r="SMX2" s="2">
        <f>COUNTIF(SMX11:SMX87,"Adjudicación Directa")</f>
        <v>0</v>
      </c>
      <c r="SMY2" s="2">
        <f>COUNTIF(SMY11:SMY87,"Adjudicación Directa")</f>
        <v>0</v>
      </c>
      <c r="SMZ2" s="2">
        <f>COUNTIF(SMZ11:SMZ87,"Adjudicación Directa")</f>
        <v>0</v>
      </c>
      <c r="SNA2" s="2">
        <f>COUNTIF(SNA11:SNA87,"Adjudicación Directa")</f>
        <v>0</v>
      </c>
      <c r="SNB2" s="2">
        <f>COUNTIF(SNB11:SNB87,"Adjudicación Directa")</f>
        <v>0</v>
      </c>
      <c r="SNC2" s="2">
        <f>COUNTIF(SNC11:SNC87,"Adjudicación Directa")</f>
        <v>0</v>
      </c>
      <c r="SND2" s="2">
        <f>COUNTIF(SND11:SND87,"Adjudicación Directa")</f>
        <v>0</v>
      </c>
      <c r="SNE2" s="2">
        <f>COUNTIF(SNE11:SNE87,"Adjudicación Directa")</f>
        <v>0</v>
      </c>
      <c r="SNF2" s="2">
        <f>COUNTIF(SNF11:SNF87,"Adjudicación Directa")</f>
        <v>0</v>
      </c>
      <c r="SNG2" s="2">
        <f>COUNTIF(SNG11:SNG87,"Adjudicación Directa")</f>
        <v>0</v>
      </c>
      <c r="SNH2" s="2">
        <f>COUNTIF(SNH11:SNH87,"Adjudicación Directa")</f>
        <v>0</v>
      </c>
      <c r="SNI2" s="2">
        <f>COUNTIF(SNI11:SNI87,"Adjudicación Directa")</f>
        <v>0</v>
      </c>
      <c r="SNJ2" s="2">
        <f>COUNTIF(SNJ11:SNJ87,"Adjudicación Directa")</f>
        <v>0</v>
      </c>
      <c r="SNK2" s="2">
        <f>COUNTIF(SNK11:SNK87,"Adjudicación Directa")</f>
        <v>0</v>
      </c>
      <c r="SNL2" s="2">
        <f>COUNTIF(SNL11:SNL87,"Adjudicación Directa")</f>
        <v>0</v>
      </c>
      <c r="SNM2" s="2">
        <f>COUNTIF(SNM11:SNM87,"Adjudicación Directa")</f>
        <v>0</v>
      </c>
      <c r="SNN2" s="2">
        <f>COUNTIF(SNN11:SNN87,"Adjudicación Directa")</f>
        <v>0</v>
      </c>
      <c r="SNO2" s="2">
        <f>COUNTIF(SNO11:SNO87,"Adjudicación Directa")</f>
        <v>0</v>
      </c>
      <c r="SNP2" s="2">
        <f>COUNTIF(SNP11:SNP87,"Adjudicación Directa")</f>
        <v>0</v>
      </c>
      <c r="SNQ2" s="2">
        <f>COUNTIF(SNQ11:SNQ87,"Adjudicación Directa")</f>
        <v>0</v>
      </c>
      <c r="SNR2" s="2">
        <f>COUNTIF(SNR11:SNR87,"Adjudicación Directa")</f>
        <v>0</v>
      </c>
      <c r="SNS2" s="2">
        <f>COUNTIF(SNS11:SNS87,"Adjudicación Directa")</f>
        <v>0</v>
      </c>
      <c r="SNT2" s="2">
        <f>COUNTIF(SNT11:SNT87,"Adjudicación Directa")</f>
        <v>0</v>
      </c>
      <c r="SNU2" s="2">
        <f>COUNTIF(SNU11:SNU87,"Adjudicación Directa")</f>
        <v>0</v>
      </c>
      <c r="SNV2" s="2">
        <f>COUNTIF(SNV11:SNV87,"Adjudicación Directa")</f>
        <v>0</v>
      </c>
      <c r="SNW2" s="2">
        <f>COUNTIF(SNW11:SNW87,"Adjudicación Directa")</f>
        <v>0</v>
      </c>
      <c r="SNX2" s="2">
        <f>COUNTIF(SNX11:SNX87,"Adjudicación Directa")</f>
        <v>0</v>
      </c>
      <c r="SNY2" s="2">
        <f>COUNTIF(SNY11:SNY87,"Adjudicación Directa")</f>
        <v>0</v>
      </c>
      <c r="SNZ2" s="2">
        <f>COUNTIF(SNZ11:SNZ87,"Adjudicación Directa")</f>
        <v>0</v>
      </c>
      <c r="SOA2" s="2">
        <f>COUNTIF(SOA11:SOA87,"Adjudicación Directa")</f>
        <v>0</v>
      </c>
      <c r="SOB2" s="2">
        <f>COUNTIF(SOB11:SOB87,"Adjudicación Directa")</f>
        <v>0</v>
      </c>
      <c r="SOC2" s="2">
        <f>COUNTIF(SOC11:SOC87,"Adjudicación Directa")</f>
        <v>0</v>
      </c>
      <c r="SOD2" s="2">
        <f>COUNTIF(SOD11:SOD87,"Adjudicación Directa")</f>
        <v>0</v>
      </c>
      <c r="SOE2" s="2">
        <f>COUNTIF(SOE11:SOE87,"Adjudicación Directa")</f>
        <v>0</v>
      </c>
      <c r="SOF2" s="2">
        <f>COUNTIF(SOF11:SOF87,"Adjudicación Directa")</f>
        <v>0</v>
      </c>
      <c r="SOG2" s="2">
        <f>COUNTIF(SOG11:SOG87,"Adjudicación Directa")</f>
        <v>0</v>
      </c>
      <c r="SOH2" s="2">
        <f>COUNTIF(SOH11:SOH87,"Adjudicación Directa")</f>
        <v>0</v>
      </c>
      <c r="SOI2" s="2">
        <f>COUNTIF(SOI11:SOI87,"Adjudicación Directa")</f>
        <v>0</v>
      </c>
      <c r="SOJ2" s="2">
        <f>COUNTIF(SOJ11:SOJ87,"Adjudicación Directa")</f>
        <v>0</v>
      </c>
      <c r="SOK2" s="2">
        <f>COUNTIF(SOK11:SOK87,"Adjudicación Directa")</f>
        <v>0</v>
      </c>
      <c r="SOL2" s="2">
        <f>COUNTIF(SOL11:SOL87,"Adjudicación Directa")</f>
        <v>0</v>
      </c>
      <c r="SOM2" s="2">
        <f>COUNTIF(SOM11:SOM87,"Adjudicación Directa")</f>
        <v>0</v>
      </c>
      <c r="SON2" s="2">
        <f>COUNTIF(SON11:SON87,"Adjudicación Directa")</f>
        <v>0</v>
      </c>
      <c r="SOO2" s="2">
        <f>COUNTIF(SOO11:SOO87,"Adjudicación Directa")</f>
        <v>0</v>
      </c>
      <c r="SOP2" s="2">
        <f>COUNTIF(SOP11:SOP87,"Adjudicación Directa")</f>
        <v>0</v>
      </c>
      <c r="SOQ2" s="2">
        <f>COUNTIF(SOQ11:SOQ87,"Adjudicación Directa")</f>
        <v>0</v>
      </c>
      <c r="SOR2" s="2">
        <f>COUNTIF(SOR11:SOR87,"Adjudicación Directa")</f>
        <v>0</v>
      </c>
      <c r="SOS2" s="2">
        <f>COUNTIF(SOS11:SOS87,"Adjudicación Directa")</f>
        <v>0</v>
      </c>
      <c r="SOT2" s="2">
        <f>COUNTIF(SOT11:SOT87,"Adjudicación Directa")</f>
        <v>0</v>
      </c>
      <c r="SOU2" s="2">
        <f>COUNTIF(SOU11:SOU87,"Adjudicación Directa")</f>
        <v>0</v>
      </c>
      <c r="SOV2" s="2">
        <f>COUNTIF(SOV11:SOV87,"Adjudicación Directa")</f>
        <v>0</v>
      </c>
      <c r="SOW2" s="2">
        <f>COUNTIF(SOW11:SOW87,"Adjudicación Directa")</f>
        <v>0</v>
      </c>
      <c r="SOX2" s="2">
        <f>COUNTIF(SOX11:SOX87,"Adjudicación Directa")</f>
        <v>0</v>
      </c>
      <c r="SOY2" s="2">
        <f>COUNTIF(SOY11:SOY87,"Adjudicación Directa")</f>
        <v>0</v>
      </c>
      <c r="SOZ2" s="2">
        <f>COUNTIF(SOZ11:SOZ87,"Adjudicación Directa")</f>
        <v>0</v>
      </c>
      <c r="SPA2" s="2">
        <f>COUNTIF(SPA11:SPA87,"Adjudicación Directa")</f>
        <v>0</v>
      </c>
      <c r="SPB2" s="2">
        <f>COUNTIF(SPB11:SPB87,"Adjudicación Directa")</f>
        <v>0</v>
      </c>
      <c r="SPC2" s="2">
        <f>COUNTIF(SPC11:SPC87,"Adjudicación Directa")</f>
        <v>0</v>
      </c>
      <c r="SPD2" s="2">
        <f>COUNTIF(SPD11:SPD87,"Adjudicación Directa")</f>
        <v>0</v>
      </c>
      <c r="SPE2" s="2">
        <f>COUNTIF(SPE11:SPE87,"Adjudicación Directa")</f>
        <v>0</v>
      </c>
      <c r="SPF2" s="2">
        <f>COUNTIF(SPF11:SPF87,"Adjudicación Directa")</f>
        <v>0</v>
      </c>
      <c r="SPG2" s="2">
        <f>COUNTIF(SPG11:SPG87,"Adjudicación Directa")</f>
        <v>0</v>
      </c>
      <c r="SPH2" s="2">
        <f>COUNTIF(SPH11:SPH87,"Adjudicación Directa")</f>
        <v>0</v>
      </c>
      <c r="SPI2" s="2">
        <f>COUNTIF(SPI11:SPI87,"Adjudicación Directa")</f>
        <v>0</v>
      </c>
      <c r="SPJ2" s="2">
        <f>COUNTIF(SPJ11:SPJ87,"Adjudicación Directa")</f>
        <v>0</v>
      </c>
      <c r="SPK2" s="2">
        <f>COUNTIF(SPK11:SPK87,"Adjudicación Directa")</f>
        <v>0</v>
      </c>
      <c r="SPL2" s="2">
        <f>COUNTIF(SPL11:SPL87,"Adjudicación Directa")</f>
        <v>0</v>
      </c>
      <c r="SPM2" s="2">
        <f>COUNTIF(SPM11:SPM87,"Adjudicación Directa")</f>
        <v>0</v>
      </c>
      <c r="SPN2" s="2">
        <f>COUNTIF(SPN11:SPN87,"Adjudicación Directa")</f>
        <v>0</v>
      </c>
      <c r="SPO2" s="2">
        <f>COUNTIF(SPO11:SPO87,"Adjudicación Directa")</f>
        <v>0</v>
      </c>
      <c r="SPP2" s="2">
        <f>COUNTIF(SPP11:SPP87,"Adjudicación Directa")</f>
        <v>0</v>
      </c>
      <c r="SPQ2" s="2">
        <f>COUNTIF(SPQ11:SPQ87,"Adjudicación Directa")</f>
        <v>0</v>
      </c>
      <c r="SPR2" s="2">
        <f>COUNTIF(SPR11:SPR87,"Adjudicación Directa")</f>
        <v>0</v>
      </c>
      <c r="SPS2" s="2">
        <f>COUNTIF(SPS11:SPS87,"Adjudicación Directa")</f>
        <v>0</v>
      </c>
      <c r="SPT2" s="2">
        <f>COUNTIF(SPT11:SPT87,"Adjudicación Directa")</f>
        <v>0</v>
      </c>
      <c r="SPU2" s="2">
        <f>COUNTIF(SPU11:SPU87,"Adjudicación Directa")</f>
        <v>0</v>
      </c>
      <c r="SPV2" s="2">
        <f>COUNTIF(SPV11:SPV87,"Adjudicación Directa")</f>
        <v>0</v>
      </c>
      <c r="SPW2" s="2">
        <f>COUNTIF(SPW11:SPW87,"Adjudicación Directa")</f>
        <v>0</v>
      </c>
      <c r="SPX2" s="2">
        <f>COUNTIF(SPX11:SPX87,"Adjudicación Directa")</f>
        <v>0</v>
      </c>
      <c r="SPY2" s="2">
        <f>COUNTIF(SPY11:SPY87,"Adjudicación Directa")</f>
        <v>0</v>
      </c>
      <c r="SPZ2" s="2">
        <f>COUNTIF(SPZ11:SPZ87,"Adjudicación Directa")</f>
        <v>0</v>
      </c>
      <c r="SQA2" s="2">
        <f>COUNTIF(SQA11:SQA87,"Adjudicación Directa")</f>
        <v>0</v>
      </c>
      <c r="SQB2" s="2">
        <f>COUNTIF(SQB11:SQB87,"Adjudicación Directa")</f>
        <v>0</v>
      </c>
      <c r="SQC2" s="2">
        <f>COUNTIF(SQC11:SQC87,"Adjudicación Directa")</f>
        <v>0</v>
      </c>
      <c r="SQD2" s="2">
        <f>COUNTIF(SQD11:SQD87,"Adjudicación Directa")</f>
        <v>0</v>
      </c>
      <c r="SQE2" s="2">
        <f>COUNTIF(SQE11:SQE87,"Adjudicación Directa")</f>
        <v>0</v>
      </c>
      <c r="SQF2" s="2">
        <f>COUNTIF(SQF11:SQF87,"Adjudicación Directa")</f>
        <v>0</v>
      </c>
      <c r="SQG2" s="2">
        <f>COUNTIF(SQG11:SQG87,"Adjudicación Directa")</f>
        <v>0</v>
      </c>
      <c r="SQH2" s="2">
        <f>COUNTIF(SQH11:SQH87,"Adjudicación Directa")</f>
        <v>0</v>
      </c>
      <c r="SQI2" s="2">
        <f>COUNTIF(SQI11:SQI87,"Adjudicación Directa")</f>
        <v>0</v>
      </c>
      <c r="SQJ2" s="2">
        <f>COUNTIF(SQJ11:SQJ87,"Adjudicación Directa")</f>
        <v>0</v>
      </c>
      <c r="SQK2" s="2">
        <f>COUNTIF(SQK11:SQK87,"Adjudicación Directa")</f>
        <v>0</v>
      </c>
      <c r="SQL2" s="2">
        <f>COUNTIF(SQL11:SQL87,"Adjudicación Directa")</f>
        <v>0</v>
      </c>
      <c r="SQM2" s="2">
        <f>COUNTIF(SQM11:SQM87,"Adjudicación Directa")</f>
        <v>0</v>
      </c>
      <c r="SQN2" s="2">
        <f>COUNTIF(SQN11:SQN87,"Adjudicación Directa")</f>
        <v>0</v>
      </c>
      <c r="SQO2" s="2">
        <f>COUNTIF(SQO11:SQO87,"Adjudicación Directa")</f>
        <v>0</v>
      </c>
      <c r="SQP2" s="2">
        <f>COUNTIF(SQP11:SQP87,"Adjudicación Directa")</f>
        <v>0</v>
      </c>
      <c r="SQQ2" s="2">
        <f>COUNTIF(SQQ11:SQQ87,"Adjudicación Directa")</f>
        <v>0</v>
      </c>
      <c r="SQR2" s="2">
        <f>COUNTIF(SQR11:SQR87,"Adjudicación Directa")</f>
        <v>0</v>
      </c>
      <c r="SQS2" s="2">
        <f>COUNTIF(SQS11:SQS87,"Adjudicación Directa")</f>
        <v>0</v>
      </c>
      <c r="SQT2" s="2">
        <f>COUNTIF(SQT11:SQT87,"Adjudicación Directa")</f>
        <v>0</v>
      </c>
      <c r="SQU2" s="2">
        <f>COUNTIF(SQU11:SQU87,"Adjudicación Directa")</f>
        <v>0</v>
      </c>
      <c r="SQV2" s="2">
        <f>COUNTIF(SQV11:SQV87,"Adjudicación Directa")</f>
        <v>0</v>
      </c>
      <c r="SQW2" s="2">
        <f>COUNTIF(SQW11:SQW87,"Adjudicación Directa")</f>
        <v>0</v>
      </c>
      <c r="SQX2" s="2">
        <f>COUNTIF(SQX11:SQX87,"Adjudicación Directa")</f>
        <v>0</v>
      </c>
      <c r="SQY2" s="2">
        <f>COUNTIF(SQY11:SQY87,"Adjudicación Directa")</f>
        <v>0</v>
      </c>
      <c r="SQZ2" s="2">
        <f>COUNTIF(SQZ11:SQZ87,"Adjudicación Directa")</f>
        <v>0</v>
      </c>
      <c r="SRA2" s="2">
        <f>COUNTIF(SRA11:SRA87,"Adjudicación Directa")</f>
        <v>0</v>
      </c>
      <c r="SRB2" s="2">
        <f>COUNTIF(SRB11:SRB87,"Adjudicación Directa")</f>
        <v>0</v>
      </c>
      <c r="SRC2" s="2">
        <f>COUNTIF(SRC11:SRC87,"Adjudicación Directa")</f>
        <v>0</v>
      </c>
      <c r="SRD2" s="2">
        <f>COUNTIF(SRD11:SRD87,"Adjudicación Directa")</f>
        <v>0</v>
      </c>
      <c r="SRE2" s="2">
        <f>COUNTIF(SRE11:SRE87,"Adjudicación Directa")</f>
        <v>0</v>
      </c>
      <c r="SRF2" s="2">
        <f>COUNTIF(SRF11:SRF87,"Adjudicación Directa")</f>
        <v>0</v>
      </c>
      <c r="SRG2" s="2">
        <f>COUNTIF(SRG11:SRG87,"Adjudicación Directa")</f>
        <v>0</v>
      </c>
      <c r="SRH2" s="2">
        <f>COUNTIF(SRH11:SRH87,"Adjudicación Directa")</f>
        <v>0</v>
      </c>
      <c r="SRI2" s="2">
        <f>COUNTIF(SRI11:SRI87,"Adjudicación Directa")</f>
        <v>0</v>
      </c>
      <c r="SRJ2" s="2">
        <f>COUNTIF(SRJ11:SRJ87,"Adjudicación Directa")</f>
        <v>0</v>
      </c>
      <c r="SRK2" s="2">
        <f>COUNTIF(SRK11:SRK87,"Adjudicación Directa")</f>
        <v>0</v>
      </c>
      <c r="SRL2" s="2">
        <f>COUNTIF(SRL11:SRL87,"Adjudicación Directa")</f>
        <v>0</v>
      </c>
      <c r="SRM2" s="2">
        <f>COUNTIF(SRM11:SRM87,"Adjudicación Directa")</f>
        <v>0</v>
      </c>
      <c r="SRN2" s="2">
        <f>COUNTIF(SRN11:SRN87,"Adjudicación Directa")</f>
        <v>0</v>
      </c>
      <c r="SRO2" s="2">
        <f>COUNTIF(SRO11:SRO87,"Adjudicación Directa")</f>
        <v>0</v>
      </c>
      <c r="SRP2" s="2">
        <f>COUNTIF(SRP11:SRP87,"Adjudicación Directa")</f>
        <v>0</v>
      </c>
      <c r="SRQ2" s="2">
        <f>COUNTIF(SRQ11:SRQ87,"Adjudicación Directa")</f>
        <v>0</v>
      </c>
      <c r="SRR2" s="2">
        <f>COUNTIF(SRR11:SRR87,"Adjudicación Directa")</f>
        <v>0</v>
      </c>
      <c r="SRS2" s="2">
        <f>COUNTIF(SRS11:SRS87,"Adjudicación Directa")</f>
        <v>0</v>
      </c>
      <c r="SRT2" s="2">
        <f>COUNTIF(SRT11:SRT87,"Adjudicación Directa")</f>
        <v>0</v>
      </c>
      <c r="SRU2" s="2">
        <f>COUNTIF(SRU11:SRU87,"Adjudicación Directa")</f>
        <v>0</v>
      </c>
      <c r="SRV2" s="2">
        <f>COUNTIF(SRV11:SRV87,"Adjudicación Directa")</f>
        <v>0</v>
      </c>
      <c r="SRW2" s="2">
        <f>COUNTIF(SRW11:SRW87,"Adjudicación Directa")</f>
        <v>0</v>
      </c>
      <c r="SRX2" s="2">
        <f>COUNTIF(SRX11:SRX87,"Adjudicación Directa")</f>
        <v>0</v>
      </c>
      <c r="SRY2" s="2">
        <f>COUNTIF(SRY11:SRY87,"Adjudicación Directa")</f>
        <v>0</v>
      </c>
      <c r="SRZ2" s="2">
        <f>COUNTIF(SRZ11:SRZ87,"Adjudicación Directa")</f>
        <v>0</v>
      </c>
      <c r="SSA2" s="2">
        <f>COUNTIF(SSA11:SSA87,"Adjudicación Directa")</f>
        <v>0</v>
      </c>
      <c r="SSB2" s="2">
        <f>COUNTIF(SSB11:SSB87,"Adjudicación Directa")</f>
        <v>0</v>
      </c>
      <c r="SSC2" s="2">
        <f>COUNTIF(SSC11:SSC87,"Adjudicación Directa")</f>
        <v>0</v>
      </c>
      <c r="SSD2" s="2">
        <f>COUNTIF(SSD11:SSD87,"Adjudicación Directa")</f>
        <v>0</v>
      </c>
      <c r="SSE2" s="2">
        <f>COUNTIF(SSE11:SSE87,"Adjudicación Directa")</f>
        <v>0</v>
      </c>
      <c r="SSF2" s="2">
        <f>COUNTIF(SSF11:SSF87,"Adjudicación Directa")</f>
        <v>0</v>
      </c>
      <c r="SSG2" s="2">
        <f>COUNTIF(SSG11:SSG87,"Adjudicación Directa")</f>
        <v>0</v>
      </c>
      <c r="SSH2" s="2">
        <f>COUNTIF(SSH11:SSH87,"Adjudicación Directa")</f>
        <v>0</v>
      </c>
      <c r="SSI2" s="2">
        <f>COUNTIF(SSI11:SSI87,"Adjudicación Directa")</f>
        <v>0</v>
      </c>
      <c r="SSJ2" s="2">
        <f>COUNTIF(SSJ11:SSJ87,"Adjudicación Directa")</f>
        <v>0</v>
      </c>
      <c r="SSK2" s="2">
        <f>COUNTIF(SSK11:SSK87,"Adjudicación Directa")</f>
        <v>0</v>
      </c>
      <c r="SSL2" s="2">
        <f>COUNTIF(SSL11:SSL87,"Adjudicación Directa")</f>
        <v>0</v>
      </c>
      <c r="SSM2" s="2">
        <f>COUNTIF(SSM11:SSM87,"Adjudicación Directa")</f>
        <v>0</v>
      </c>
      <c r="SSN2" s="2">
        <f>COUNTIF(SSN11:SSN87,"Adjudicación Directa")</f>
        <v>0</v>
      </c>
      <c r="SSO2" s="2">
        <f>COUNTIF(SSO11:SSO87,"Adjudicación Directa")</f>
        <v>0</v>
      </c>
      <c r="SSP2" s="2">
        <f>COUNTIF(SSP11:SSP87,"Adjudicación Directa")</f>
        <v>0</v>
      </c>
      <c r="SSQ2" s="2">
        <f>COUNTIF(SSQ11:SSQ87,"Adjudicación Directa")</f>
        <v>0</v>
      </c>
      <c r="SSR2" s="2">
        <f>COUNTIF(SSR11:SSR87,"Adjudicación Directa")</f>
        <v>0</v>
      </c>
      <c r="SSS2" s="2">
        <f>COUNTIF(SSS11:SSS87,"Adjudicación Directa")</f>
        <v>0</v>
      </c>
      <c r="SST2" s="2">
        <f>COUNTIF(SST11:SST87,"Adjudicación Directa")</f>
        <v>0</v>
      </c>
      <c r="SSU2" s="2">
        <f>COUNTIF(SSU11:SSU87,"Adjudicación Directa")</f>
        <v>0</v>
      </c>
      <c r="SSV2" s="2">
        <f>COUNTIF(SSV11:SSV87,"Adjudicación Directa")</f>
        <v>0</v>
      </c>
      <c r="SSW2" s="2">
        <f>COUNTIF(SSW11:SSW87,"Adjudicación Directa")</f>
        <v>0</v>
      </c>
      <c r="SSX2" s="2">
        <f>COUNTIF(SSX11:SSX87,"Adjudicación Directa")</f>
        <v>0</v>
      </c>
      <c r="SSY2" s="2">
        <f>COUNTIF(SSY11:SSY87,"Adjudicación Directa")</f>
        <v>0</v>
      </c>
      <c r="SSZ2" s="2">
        <f>COUNTIF(SSZ11:SSZ87,"Adjudicación Directa")</f>
        <v>0</v>
      </c>
      <c r="STA2" s="2">
        <f>COUNTIF(STA11:STA87,"Adjudicación Directa")</f>
        <v>0</v>
      </c>
      <c r="STB2" s="2">
        <f>COUNTIF(STB11:STB87,"Adjudicación Directa")</f>
        <v>0</v>
      </c>
      <c r="STC2" s="2">
        <f>COUNTIF(STC11:STC87,"Adjudicación Directa")</f>
        <v>0</v>
      </c>
      <c r="STD2" s="2">
        <f>COUNTIF(STD11:STD87,"Adjudicación Directa")</f>
        <v>0</v>
      </c>
      <c r="STE2" s="2">
        <f>COUNTIF(STE11:STE87,"Adjudicación Directa")</f>
        <v>0</v>
      </c>
      <c r="STF2" s="2">
        <f>COUNTIF(STF11:STF87,"Adjudicación Directa")</f>
        <v>0</v>
      </c>
      <c r="STG2" s="2">
        <f>COUNTIF(STG11:STG87,"Adjudicación Directa")</f>
        <v>0</v>
      </c>
      <c r="STH2" s="2">
        <f>COUNTIF(STH11:STH87,"Adjudicación Directa")</f>
        <v>0</v>
      </c>
      <c r="STI2" s="2">
        <f>COUNTIF(STI11:STI87,"Adjudicación Directa")</f>
        <v>0</v>
      </c>
      <c r="STJ2" s="2">
        <f>COUNTIF(STJ11:STJ87,"Adjudicación Directa")</f>
        <v>0</v>
      </c>
      <c r="STK2" s="2">
        <f>COUNTIF(STK11:STK87,"Adjudicación Directa")</f>
        <v>0</v>
      </c>
      <c r="STL2" s="2">
        <f>COUNTIF(STL11:STL87,"Adjudicación Directa")</f>
        <v>0</v>
      </c>
      <c r="STM2" s="2">
        <f>COUNTIF(STM11:STM87,"Adjudicación Directa")</f>
        <v>0</v>
      </c>
      <c r="STN2" s="2">
        <f>COUNTIF(STN11:STN87,"Adjudicación Directa")</f>
        <v>0</v>
      </c>
      <c r="STO2" s="2">
        <f>COUNTIF(STO11:STO87,"Adjudicación Directa")</f>
        <v>0</v>
      </c>
      <c r="STP2" s="2">
        <f>COUNTIF(STP11:STP87,"Adjudicación Directa")</f>
        <v>0</v>
      </c>
      <c r="STQ2" s="2">
        <f>COUNTIF(STQ11:STQ87,"Adjudicación Directa")</f>
        <v>0</v>
      </c>
      <c r="STR2" s="2">
        <f>COUNTIF(STR11:STR87,"Adjudicación Directa")</f>
        <v>0</v>
      </c>
      <c r="STS2" s="2">
        <f>COUNTIF(STS11:STS87,"Adjudicación Directa")</f>
        <v>0</v>
      </c>
      <c r="STT2" s="2">
        <f>COUNTIF(STT11:STT87,"Adjudicación Directa")</f>
        <v>0</v>
      </c>
      <c r="STU2" s="2">
        <f>COUNTIF(STU11:STU87,"Adjudicación Directa")</f>
        <v>0</v>
      </c>
      <c r="STV2" s="2">
        <f>COUNTIF(STV11:STV87,"Adjudicación Directa")</f>
        <v>0</v>
      </c>
      <c r="STW2" s="2">
        <f>COUNTIF(STW11:STW87,"Adjudicación Directa")</f>
        <v>0</v>
      </c>
      <c r="STX2" s="2">
        <f>COUNTIF(STX11:STX87,"Adjudicación Directa")</f>
        <v>0</v>
      </c>
      <c r="STY2" s="2">
        <f>COUNTIF(STY11:STY87,"Adjudicación Directa")</f>
        <v>0</v>
      </c>
      <c r="STZ2" s="2">
        <f>COUNTIF(STZ11:STZ87,"Adjudicación Directa")</f>
        <v>0</v>
      </c>
      <c r="SUA2" s="2">
        <f>COUNTIF(SUA11:SUA87,"Adjudicación Directa")</f>
        <v>0</v>
      </c>
      <c r="SUB2" s="2">
        <f>COUNTIF(SUB11:SUB87,"Adjudicación Directa")</f>
        <v>0</v>
      </c>
      <c r="SUC2" s="2">
        <f>COUNTIF(SUC11:SUC87,"Adjudicación Directa")</f>
        <v>0</v>
      </c>
      <c r="SUD2" s="2">
        <f>COUNTIF(SUD11:SUD87,"Adjudicación Directa")</f>
        <v>0</v>
      </c>
      <c r="SUE2" s="2">
        <f>COUNTIF(SUE11:SUE87,"Adjudicación Directa")</f>
        <v>0</v>
      </c>
      <c r="SUF2" s="2">
        <f>COUNTIF(SUF11:SUF87,"Adjudicación Directa")</f>
        <v>0</v>
      </c>
      <c r="SUG2" s="2">
        <f>COUNTIF(SUG11:SUG87,"Adjudicación Directa")</f>
        <v>0</v>
      </c>
      <c r="SUH2" s="2">
        <f>COUNTIF(SUH11:SUH87,"Adjudicación Directa")</f>
        <v>0</v>
      </c>
      <c r="SUI2" s="2">
        <f>COUNTIF(SUI11:SUI87,"Adjudicación Directa")</f>
        <v>0</v>
      </c>
      <c r="SUJ2" s="2">
        <f>COUNTIF(SUJ11:SUJ87,"Adjudicación Directa")</f>
        <v>0</v>
      </c>
      <c r="SUK2" s="2">
        <f>COUNTIF(SUK11:SUK87,"Adjudicación Directa")</f>
        <v>0</v>
      </c>
      <c r="SUL2" s="2">
        <f>COUNTIF(SUL11:SUL87,"Adjudicación Directa")</f>
        <v>0</v>
      </c>
      <c r="SUM2" s="2">
        <f>COUNTIF(SUM11:SUM87,"Adjudicación Directa")</f>
        <v>0</v>
      </c>
      <c r="SUN2" s="2">
        <f>COUNTIF(SUN11:SUN87,"Adjudicación Directa")</f>
        <v>0</v>
      </c>
      <c r="SUO2" s="2">
        <f>COUNTIF(SUO11:SUO87,"Adjudicación Directa")</f>
        <v>0</v>
      </c>
      <c r="SUP2" s="2">
        <f>COUNTIF(SUP11:SUP87,"Adjudicación Directa")</f>
        <v>0</v>
      </c>
      <c r="SUQ2" s="2">
        <f>COUNTIF(SUQ11:SUQ87,"Adjudicación Directa")</f>
        <v>0</v>
      </c>
      <c r="SUR2" s="2">
        <f>COUNTIF(SUR11:SUR87,"Adjudicación Directa")</f>
        <v>0</v>
      </c>
      <c r="SUS2" s="2">
        <f>COUNTIF(SUS11:SUS87,"Adjudicación Directa")</f>
        <v>0</v>
      </c>
      <c r="SUT2" s="2">
        <f>COUNTIF(SUT11:SUT87,"Adjudicación Directa")</f>
        <v>0</v>
      </c>
      <c r="SUU2" s="2">
        <f>COUNTIF(SUU11:SUU87,"Adjudicación Directa")</f>
        <v>0</v>
      </c>
      <c r="SUV2" s="2">
        <f>COUNTIF(SUV11:SUV87,"Adjudicación Directa")</f>
        <v>0</v>
      </c>
      <c r="SUW2" s="2">
        <f>COUNTIF(SUW11:SUW87,"Adjudicación Directa")</f>
        <v>0</v>
      </c>
      <c r="SUX2" s="2">
        <f>COUNTIF(SUX11:SUX87,"Adjudicación Directa")</f>
        <v>0</v>
      </c>
      <c r="SUY2" s="2">
        <f>COUNTIF(SUY11:SUY87,"Adjudicación Directa")</f>
        <v>0</v>
      </c>
      <c r="SUZ2" s="2">
        <f>COUNTIF(SUZ11:SUZ87,"Adjudicación Directa")</f>
        <v>0</v>
      </c>
      <c r="SVA2" s="2">
        <f>COUNTIF(SVA11:SVA87,"Adjudicación Directa")</f>
        <v>0</v>
      </c>
      <c r="SVB2" s="2">
        <f>COUNTIF(SVB11:SVB87,"Adjudicación Directa")</f>
        <v>0</v>
      </c>
      <c r="SVC2" s="2">
        <f>COUNTIF(SVC11:SVC87,"Adjudicación Directa")</f>
        <v>0</v>
      </c>
      <c r="SVD2" s="2">
        <f>COUNTIF(SVD11:SVD87,"Adjudicación Directa")</f>
        <v>0</v>
      </c>
      <c r="SVE2" s="2">
        <f>COUNTIF(SVE11:SVE87,"Adjudicación Directa")</f>
        <v>0</v>
      </c>
      <c r="SVF2" s="2">
        <f>COUNTIF(SVF11:SVF87,"Adjudicación Directa")</f>
        <v>0</v>
      </c>
      <c r="SVG2" s="2">
        <f>COUNTIF(SVG11:SVG87,"Adjudicación Directa")</f>
        <v>0</v>
      </c>
      <c r="SVH2" s="2">
        <f>COUNTIF(SVH11:SVH87,"Adjudicación Directa")</f>
        <v>0</v>
      </c>
      <c r="SVI2" s="2">
        <f>COUNTIF(SVI11:SVI87,"Adjudicación Directa")</f>
        <v>0</v>
      </c>
      <c r="SVJ2" s="2">
        <f>COUNTIF(SVJ11:SVJ87,"Adjudicación Directa")</f>
        <v>0</v>
      </c>
      <c r="SVK2" s="2">
        <f>COUNTIF(SVK11:SVK87,"Adjudicación Directa")</f>
        <v>0</v>
      </c>
      <c r="SVL2" s="2">
        <f>COUNTIF(SVL11:SVL87,"Adjudicación Directa")</f>
        <v>0</v>
      </c>
      <c r="SVM2" s="2">
        <f>COUNTIF(SVM11:SVM87,"Adjudicación Directa")</f>
        <v>0</v>
      </c>
      <c r="SVN2" s="2">
        <f>COUNTIF(SVN11:SVN87,"Adjudicación Directa")</f>
        <v>0</v>
      </c>
      <c r="SVO2" s="2">
        <f>COUNTIF(SVO11:SVO87,"Adjudicación Directa")</f>
        <v>0</v>
      </c>
      <c r="SVP2" s="2">
        <f>COUNTIF(SVP11:SVP87,"Adjudicación Directa")</f>
        <v>0</v>
      </c>
      <c r="SVQ2" s="2">
        <f>COUNTIF(SVQ11:SVQ87,"Adjudicación Directa")</f>
        <v>0</v>
      </c>
      <c r="SVR2" s="2">
        <f>COUNTIF(SVR11:SVR87,"Adjudicación Directa")</f>
        <v>0</v>
      </c>
      <c r="SVS2" s="2">
        <f>COUNTIF(SVS11:SVS87,"Adjudicación Directa")</f>
        <v>0</v>
      </c>
      <c r="SVT2" s="2">
        <f>COUNTIF(SVT11:SVT87,"Adjudicación Directa")</f>
        <v>0</v>
      </c>
      <c r="SVU2" s="2">
        <f>COUNTIF(SVU11:SVU87,"Adjudicación Directa")</f>
        <v>0</v>
      </c>
      <c r="SVV2" s="2">
        <f>COUNTIF(SVV11:SVV87,"Adjudicación Directa")</f>
        <v>0</v>
      </c>
      <c r="SVW2" s="2">
        <f>COUNTIF(SVW11:SVW87,"Adjudicación Directa")</f>
        <v>0</v>
      </c>
      <c r="SVX2" s="2">
        <f>COUNTIF(SVX11:SVX87,"Adjudicación Directa")</f>
        <v>0</v>
      </c>
      <c r="SVY2" s="2">
        <f>COUNTIF(SVY11:SVY87,"Adjudicación Directa")</f>
        <v>0</v>
      </c>
      <c r="SVZ2" s="2">
        <f>COUNTIF(SVZ11:SVZ87,"Adjudicación Directa")</f>
        <v>0</v>
      </c>
      <c r="SWA2" s="2">
        <f>COUNTIF(SWA11:SWA87,"Adjudicación Directa")</f>
        <v>0</v>
      </c>
      <c r="SWB2" s="2">
        <f>COUNTIF(SWB11:SWB87,"Adjudicación Directa")</f>
        <v>0</v>
      </c>
      <c r="SWC2" s="2">
        <f>COUNTIF(SWC11:SWC87,"Adjudicación Directa")</f>
        <v>0</v>
      </c>
      <c r="SWD2" s="2">
        <f>COUNTIF(SWD11:SWD87,"Adjudicación Directa")</f>
        <v>0</v>
      </c>
      <c r="SWE2" s="2">
        <f>COUNTIF(SWE11:SWE87,"Adjudicación Directa")</f>
        <v>0</v>
      </c>
      <c r="SWF2" s="2">
        <f>COUNTIF(SWF11:SWF87,"Adjudicación Directa")</f>
        <v>0</v>
      </c>
      <c r="SWG2" s="2">
        <f>COUNTIF(SWG11:SWG87,"Adjudicación Directa")</f>
        <v>0</v>
      </c>
      <c r="SWH2" s="2">
        <f>COUNTIF(SWH11:SWH87,"Adjudicación Directa")</f>
        <v>0</v>
      </c>
      <c r="SWI2" s="2">
        <f>COUNTIF(SWI11:SWI87,"Adjudicación Directa")</f>
        <v>0</v>
      </c>
      <c r="SWJ2" s="2">
        <f>COUNTIF(SWJ11:SWJ87,"Adjudicación Directa")</f>
        <v>0</v>
      </c>
      <c r="SWK2" s="2">
        <f>COUNTIF(SWK11:SWK87,"Adjudicación Directa")</f>
        <v>0</v>
      </c>
      <c r="SWL2" s="2">
        <f>COUNTIF(SWL11:SWL87,"Adjudicación Directa")</f>
        <v>0</v>
      </c>
      <c r="SWM2" s="2">
        <f>COUNTIF(SWM11:SWM87,"Adjudicación Directa")</f>
        <v>0</v>
      </c>
      <c r="SWN2" s="2">
        <f>COUNTIF(SWN11:SWN87,"Adjudicación Directa")</f>
        <v>0</v>
      </c>
      <c r="SWO2" s="2">
        <f>COUNTIF(SWO11:SWO87,"Adjudicación Directa")</f>
        <v>0</v>
      </c>
      <c r="SWP2" s="2">
        <f>COUNTIF(SWP11:SWP87,"Adjudicación Directa")</f>
        <v>0</v>
      </c>
      <c r="SWQ2" s="2">
        <f>COUNTIF(SWQ11:SWQ87,"Adjudicación Directa")</f>
        <v>0</v>
      </c>
      <c r="SWR2" s="2">
        <f>COUNTIF(SWR11:SWR87,"Adjudicación Directa")</f>
        <v>0</v>
      </c>
      <c r="SWS2" s="2">
        <f>COUNTIF(SWS11:SWS87,"Adjudicación Directa")</f>
        <v>0</v>
      </c>
      <c r="SWT2" s="2">
        <f>COUNTIF(SWT11:SWT87,"Adjudicación Directa")</f>
        <v>0</v>
      </c>
      <c r="SWU2" s="2">
        <f>COUNTIF(SWU11:SWU87,"Adjudicación Directa")</f>
        <v>0</v>
      </c>
      <c r="SWV2" s="2">
        <f>COUNTIF(SWV11:SWV87,"Adjudicación Directa")</f>
        <v>0</v>
      </c>
      <c r="SWW2" s="2">
        <f>COUNTIF(SWW11:SWW87,"Adjudicación Directa")</f>
        <v>0</v>
      </c>
      <c r="SWX2" s="2">
        <f>COUNTIF(SWX11:SWX87,"Adjudicación Directa")</f>
        <v>0</v>
      </c>
      <c r="SWY2" s="2">
        <f>COUNTIF(SWY11:SWY87,"Adjudicación Directa")</f>
        <v>0</v>
      </c>
      <c r="SWZ2" s="2">
        <f>COUNTIF(SWZ11:SWZ87,"Adjudicación Directa")</f>
        <v>0</v>
      </c>
      <c r="SXA2" s="2">
        <f>COUNTIF(SXA11:SXA87,"Adjudicación Directa")</f>
        <v>0</v>
      </c>
      <c r="SXB2" s="2">
        <f>COUNTIF(SXB11:SXB87,"Adjudicación Directa")</f>
        <v>0</v>
      </c>
      <c r="SXC2" s="2">
        <f>COUNTIF(SXC11:SXC87,"Adjudicación Directa")</f>
        <v>0</v>
      </c>
      <c r="SXD2" s="2">
        <f>COUNTIF(SXD11:SXD87,"Adjudicación Directa")</f>
        <v>0</v>
      </c>
      <c r="SXE2" s="2">
        <f>COUNTIF(SXE11:SXE87,"Adjudicación Directa")</f>
        <v>0</v>
      </c>
      <c r="SXF2" s="2">
        <f>COUNTIF(SXF11:SXF87,"Adjudicación Directa")</f>
        <v>0</v>
      </c>
      <c r="SXG2" s="2">
        <f>COUNTIF(SXG11:SXG87,"Adjudicación Directa")</f>
        <v>0</v>
      </c>
      <c r="SXH2" s="2">
        <f>COUNTIF(SXH11:SXH87,"Adjudicación Directa")</f>
        <v>0</v>
      </c>
      <c r="SXI2" s="2">
        <f>COUNTIF(SXI11:SXI87,"Adjudicación Directa")</f>
        <v>0</v>
      </c>
      <c r="SXJ2" s="2">
        <f>COUNTIF(SXJ11:SXJ87,"Adjudicación Directa")</f>
        <v>0</v>
      </c>
      <c r="SXK2" s="2">
        <f>COUNTIF(SXK11:SXK87,"Adjudicación Directa")</f>
        <v>0</v>
      </c>
      <c r="SXL2" s="2">
        <f>COUNTIF(SXL11:SXL87,"Adjudicación Directa")</f>
        <v>0</v>
      </c>
      <c r="SXM2" s="2">
        <f>COUNTIF(SXM11:SXM87,"Adjudicación Directa")</f>
        <v>0</v>
      </c>
      <c r="SXN2" s="2">
        <f>COUNTIF(SXN11:SXN87,"Adjudicación Directa")</f>
        <v>0</v>
      </c>
      <c r="SXO2" s="2">
        <f>COUNTIF(SXO11:SXO87,"Adjudicación Directa")</f>
        <v>0</v>
      </c>
      <c r="SXP2" s="2">
        <f>COUNTIF(SXP11:SXP87,"Adjudicación Directa")</f>
        <v>0</v>
      </c>
      <c r="SXQ2" s="2">
        <f>COUNTIF(SXQ11:SXQ87,"Adjudicación Directa")</f>
        <v>0</v>
      </c>
      <c r="SXR2" s="2">
        <f>COUNTIF(SXR11:SXR87,"Adjudicación Directa")</f>
        <v>0</v>
      </c>
      <c r="SXS2" s="2">
        <f>COUNTIF(SXS11:SXS87,"Adjudicación Directa")</f>
        <v>0</v>
      </c>
      <c r="SXT2" s="2">
        <f>COUNTIF(SXT11:SXT87,"Adjudicación Directa")</f>
        <v>0</v>
      </c>
      <c r="SXU2" s="2">
        <f>COUNTIF(SXU11:SXU87,"Adjudicación Directa")</f>
        <v>0</v>
      </c>
      <c r="SXV2" s="2">
        <f>COUNTIF(SXV11:SXV87,"Adjudicación Directa")</f>
        <v>0</v>
      </c>
      <c r="SXW2" s="2">
        <f>COUNTIF(SXW11:SXW87,"Adjudicación Directa")</f>
        <v>0</v>
      </c>
      <c r="SXX2" s="2">
        <f>COUNTIF(SXX11:SXX87,"Adjudicación Directa")</f>
        <v>0</v>
      </c>
      <c r="SXY2" s="2">
        <f>COUNTIF(SXY11:SXY87,"Adjudicación Directa")</f>
        <v>0</v>
      </c>
      <c r="SXZ2" s="2">
        <f>COUNTIF(SXZ11:SXZ87,"Adjudicación Directa")</f>
        <v>0</v>
      </c>
      <c r="SYA2" s="2">
        <f>COUNTIF(SYA11:SYA87,"Adjudicación Directa")</f>
        <v>0</v>
      </c>
      <c r="SYB2" s="2">
        <f>COUNTIF(SYB11:SYB87,"Adjudicación Directa")</f>
        <v>0</v>
      </c>
      <c r="SYC2" s="2">
        <f>COUNTIF(SYC11:SYC87,"Adjudicación Directa")</f>
        <v>0</v>
      </c>
      <c r="SYD2" s="2">
        <f>COUNTIF(SYD11:SYD87,"Adjudicación Directa")</f>
        <v>0</v>
      </c>
      <c r="SYE2" s="2">
        <f>COUNTIF(SYE11:SYE87,"Adjudicación Directa")</f>
        <v>0</v>
      </c>
      <c r="SYF2" s="2">
        <f>COUNTIF(SYF11:SYF87,"Adjudicación Directa")</f>
        <v>0</v>
      </c>
      <c r="SYG2" s="2">
        <f>COUNTIF(SYG11:SYG87,"Adjudicación Directa")</f>
        <v>0</v>
      </c>
      <c r="SYH2" s="2">
        <f>COUNTIF(SYH11:SYH87,"Adjudicación Directa")</f>
        <v>0</v>
      </c>
      <c r="SYI2" s="2">
        <f>COUNTIF(SYI11:SYI87,"Adjudicación Directa")</f>
        <v>0</v>
      </c>
      <c r="SYJ2" s="2">
        <f>COUNTIF(SYJ11:SYJ87,"Adjudicación Directa")</f>
        <v>0</v>
      </c>
      <c r="SYK2" s="2">
        <f>COUNTIF(SYK11:SYK87,"Adjudicación Directa")</f>
        <v>0</v>
      </c>
      <c r="SYL2" s="2">
        <f>COUNTIF(SYL11:SYL87,"Adjudicación Directa")</f>
        <v>0</v>
      </c>
      <c r="SYM2" s="2">
        <f>COUNTIF(SYM11:SYM87,"Adjudicación Directa")</f>
        <v>0</v>
      </c>
      <c r="SYN2" s="2">
        <f>COUNTIF(SYN11:SYN87,"Adjudicación Directa")</f>
        <v>0</v>
      </c>
      <c r="SYO2" s="2">
        <f>COUNTIF(SYO11:SYO87,"Adjudicación Directa")</f>
        <v>0</v>
      </c>
      <c r="SYP2" s="2">
        <f>COUNTIF(SYP11:SYP87,"Adjudicación Directa")</f>
        <v>0</v>
      </c>
      <c r="SYQ2" s="2">
        <f>COUNTIF(SYQ11:SYQ87,"Adjudicación Directa")</f>
        <v>0</v>
      </c>
      <c r="SYR2" s="2">
        <f>COUNTIF(SYR11:SYR87,"Adjudicación Directa")</f>
        <v>0</v>
      </c>
      <c r="SYS2" s="2">
        <f>COUNTIF(SYS11:SYS87,"Adjudicación Directa")</f>
        <v>0</v>
      </c>
      <c r="SYT2" s="2">
        <f>COUNTIF(SYT11:SYT87,"Adjudicación Directa")</f>
        <v>0</v>
      </c>
      <c r="SYU2" s="2">
        <f>COUNTIF(SYU11:SYU87,"Adjudicación Directa")</f>
        <v>0</v>
      </c>
      <c r="SYV2" s="2">
        <f>COUNTIF(SYV11:SYV87,"Adjudicación Directa")</f>
        <v>0</v>
      </c>
      <c r="SYW2" s="2">
        <f>COUNTIF(SYW11:SYW87,"Adjudicación Directa")</f>
        <v>0</v>
      </c>
      <c r="SYX2" s="2">
        <f>COUNTIF(SYX11:SYX87,"Adjudicación Directa")</f>
        <v>0</v>
      </c>
      <c r="SYY2" s="2">
        <f>COUNTIF(SYY11:SYY87,"Adjudicación Directa")</f>
        <v>0</v>
      </c>
      <c r="SYZ2" s="2">
        <f>COUNTIF(SYZ11:SYZ87,"Adjudicación Directa")</f>
        <v>0</v>
      </c>
      <c r="SZA2" s="2">
        <f>COUNTIF(SZA11:SZA87,"Adjudicación Directa")</f>
        <v>0</v>
      </c>
      <c r="SZB2" s="2">
        <f>COUNTIF(SZB11:SZB87,"Adjudicación Directa")</f>
        <v>0</v>
      </c>
      <c r="SZC2" s="2">
        <f>COUNTIF(SZC11:SZC87,"Adjudicación Directa")</f>
        <v>0</v>
      </c>
      <c r="SZD2" s="2">
        <f>COUNTIF(SZD11:SZD87,"Adjudicación Directa")</f>
        <v>0</v>
      </c>
      <c r="SZE2" s="2">
        <f>COUNTIF(SZE11:SZE87,"Adjudicación Directa")</f>
        <v>0</v>
      </c>
      <c r="SZF2" s="2">
        <f>COUNTIF(SZF11:SZF87,"Adjudicación Directa")</f>
        <v>0</v>
      </c>
      <c r="SZG2" s="2">
        <f>COUNTIF(SZG11:SZG87,"Adjudicación Directa")</f>
        <v>0</v>
      </c>
      <c r="SZH2" s="2">
        <f>COUNTIF(SZH11:SZH87,"Adjudicación Directa")</f>
        <v>0</v>
      </c>
      <c r="SZI2" s="2">
        <f>COUNTIF(SZI11:SZI87,"Adjudicación Directa")</f>
        <v>0</v>
      </c>
      <c r="SZJ2" s="2">
        <f>COUNTIF(SZJ11:SZJ87,"Adjudicación Directa")</f>
        <v>0</v>
      </c>
      <c r="SZK2" s="2">
        <f>COUNTIF(SZK11:SZK87,"Adjudicación Directa")</f>
        <v>0</v>
      </c>
      <c r="SZL2" s="2">
        <f>COUNTIF(SZL11:SZL87,"Adjudicación Directa")</f>
        <v>0</v>
      </c>
      <c r="SZM2" s="2">
        <f>COUNTIF(SZM11:SZM87,"Adjudicación Directa")</f>
        <v>0</v>
      </c>
      <c r="SZN2" s="2">
        <f>COUNTIF(SZN11:SZN87,"Adjudicación Directa")</f>
        <v>0</v>
      </c>
      <c r="SZO2" s="2">
        <f>COUNTIF(SZO11:SZO87,"Adjudicación Directa")</f>
        <v>0</v>
      </c>
      <c r="SZP2" s="2">
        <f>COUNTIF(SZP11:SZP87,"Adjudicación Directa")</f>
        <v>0</v>
      </c>
      <c r="SZQ2" s="2">
        <f>COUNTIF(SZQ11:SZQ87,"Adjudicación Directa")</f>
        <v>0</v>
      </c>
      <c r="SZR2" s="2">
        <f>COUNTIF(SZR11:SZR87,"Adjudicación Directa")</f>
        <v>0</v>
      </c>
      <c r="SZS2" s="2">
        <f>COUNTIF(SZS11:SZS87,"Adjudicación Directa")</f>
        <v>0</v>
      </c>
      <c r="SZT2" s="2">
        <f>COUNTIF(SZT11:SZT87,"Adjudicación Directa")</f>
        <v>0</v>
      </c>
      <c r="SZU2" s="2">
        <f>COUNTIF(SZU11:SZU87,"Adjudicación Directa")</f>
        <v>0</v>
      </c>
      <c r="SZV2" s="2">
        <f>COUNTIF(SZV11:SZV87,"Adjudicación Directa")</f>
        <v>0</v>
      </c>
      <c r="SZW2" s="2">
        <f>COUNTIF(SZW11:SZW87,"Adjudicación Directa")</f>
        <v>0</v>
      </c>
      <c r="SZX2" s="2">
        <f>COUNTIF(SZX11:SZX87,"Adjudicación Directa")</f>
        <v>0</v>
      </c>
      <c r="SZY2" s="2">
        <f>COUNTIF(SZY11:SZY87,"Adjudicación Directa")</f>
        <v>0</v>
      </c>
      <c r="SZZ2" s="2">
        <f>COUNTIF(SZZ11:SZZ87,"Adjudicación Directa")</f>
        <v>0</v>
      </c>
      <c r="TAA2" s="2">
        <f>COUNTIF(TAA11:TAA87,"Adjudicación Directa")</f>
        <v>0</v>
      </c>
      <c r="TAB2" s="2">
        <f>COUNTIF(TAB11:TAB87,"Adjudicación Directa")</f>
        <v>0</v>
      </c>
      <c r="TAC2" s="2">
        <f>COUNTIF(TAC11:TAC87,"Adjudicación Directa")</f>
        <v>0</v>
      </c>
      <c r="TAD2" s="2">
        <f>COUNTIF(TAD11:TAD87,"Adjudicación Directa")</f>
        <v>0</v>
      </c>
      <c r="TAE2" s="2">
        <f>COUNTIF(TAE11:TAE87,"Adjudicación Directa")</f>
        <v>0</v>
      </c>
      <c r="TAF2" s="2">
        <f>COUNTIF(TAF11:TAF87,"Adjudicación Directa")</f>
        <v>0</v>
      </c>
      <c r="TAG2" s="2">
        <f>COUNTIF(TAG11:TAG87,"Adjudicación Directa")</f>
        <v>0</v>
      </c>
      <c r="TAH2" s="2">
        <f>COUNTIF(TAH11:TAH87,"Adjudicación Directa")</f>
        <v>0</v>
      </c>
      <c r="TAI2" s="2">
        <f>COUNTIF(TAI11:TAI87,"Adjudicación Directa")</f>
        <v>0</v>
      </c>
      <c r="TAJ2" s="2">
        <f>COUNTIF(TAJ11:TAJ87,"Adjudicación Directa")</f>
        <v>0</v>
      </c>
      <c r="TAK2" s="2">
        <f>COUNTIF(TAK11:TAK87,"Adjudicación Directa")</f>
        <v>0</v>
      </c>
      <c r="TAL2" s="2">
        <f>COUNTIF(TAL11:TAL87,"Adjudicación Directa")</f>
        <v>0</v>
      </c>
      <c r="TAM2" s="2">
        <f>COUNTIF(TAM11:TAM87,"Adjudicación Directa")</f>
        <v>0</v>
      </c>
      <c r="TAN2" s="2">
        <f>COUNTIF(TAN11:TAN87,"Adjudicación Directa")</f>
        <v>0</v>
      </c>
      <c r="TAO2" s="2">
        <f>COUNTIF(TAO11:TAO87,"Adjudicación Directa")</f>
        <v>0</v>
      </c>
      <c r="TAP2" s="2">
        <f>COUNTIF(TAP11:TAP87,"Adjudicación Directa")</f>
        <v>0</v>
      </c>
      <c r="TAQ2" s="2">
        <f>COUNTIF(TAQ11:TAQ87,"Adjudicación Directa")</f>
        <v>0</v>
      </c>
      <c r="TAR2" s="2">
        <f>COUNTIF(TAR11:TAR87,"Adjudicación Directa")</f>
        <v>0</v>
      </c>
      <c r="TAS2" s="2">
        <f>COUNTIF(TAS11:TAS87,"Adjudicación Directa")</f>
        <v>0</v>
      </c>
      <c r="TAT2" s="2">
        <f>COUNTIF(TAT11:TAT87,"Adjudicación Directa")</f>
        <v>0</v>
      </c>
      <c r="TAU2" s="2">
        <f>COUNTIF(TAU11:TAU87,"Adjudicación Directa")</f>
        <v>0</v>
      </c>
      <c r="TAV2" s="2">
        <f>COUNTIF(TAV11:TAV87,"Adjudicación Directa")</f>
        <v>0</v>
      </c>
      <c r="TAW2" s="2">
        <f>COUNTIF(TAW11:TAW87,"Adjudicación Directa")</f>
        <v>0</v>
      </c>
      <c r="TAX2" s="2">
        <f>COUNTIF(TAX11:TAX87,"Adjudicación Directa")</f>
        <v>0</v>
      </c>
      <c r="TAY2" s="2">
        <f>COUNTIF(TAY11:TAY87,"Adjudicación Directa")</f>
        <v>0</v>
      </c>
      <c r="TAZ2" s="2">
        <f>COUNTIF(TAZ11:TAZ87,"Adjudicación Directa")</f>
        <v>0</v>
      </c>
      <c r="TBA2" s="2">
        <f>COUNTIF(TBA11:TBA87,"Adjudicación Directa")</f>
        <v>0</v>
      </c>
      <c r="TBB2" s="2">
        <f>COUNTIF(TBB11:TBB87,"Adjudicación Directa")</f>
        <v>0</v>
      </c>
      <c r="TBC2" s="2">
        <f>COUNTIF(TBC11:TBC87,"Adjudicación Directa")</f>
        <v>0</v>
      </c>
      <c r="TBD2" s="2">
        <f>COUNTIF(TBD11:TBD87,"Adjudicación Directa")</f>
        <v>0</v>
      </c>
      <c r="TBE2" s="2">
        <f>COUNTIF(TBE11:TBE87,"Adjudicación Directa")</f>
        <v>0</v>
      </c>
      <c r="TBF2" s="2">
        <f>COUNTIF(TBF11:TBF87,"Adjudicación Directa")</f>
        <v>0</v>
      </c>
      <c r="TBG2" s="2">
        <f>COUNTIF(TBG11:TBG87,"Adjudicación Directa")</f>
        <v>0</v>
      </c>
      <c r="TBH2" s="2">
        <f>COUNTIF(TBH11:TBH87,"Adjudicación Directa")</f>
        <v>0</v>
      </c>
      <c r="TBI2" s="2">
        <f>COUNTIF(TBI11:TBI87,"Adjudicación Directa")</f>
        <v>0</v>
      </c>
      <c r="TBJ2" s="2">
        <f>COUNTIF(TBJ11:TBJ87,"Adjudicación Directa")</f>
        <v>0</v>
      </c>
      <c r="TBK2" s="2">
        <f>COUNTIF(TBK11:TBK87,"Adjudicación Directa")</f>
        <v>0</v>
      </c>
      <c r="TBL2" s="2">
        <f>COUNTIF(TBL11:TBL87,"Adjudicación Directa")</f>
        <v>0</v>
      </c>
      <c r="TBM2" s="2">
        <f>COUNTIF(TBM11:TBM87,"Adjudicación Directa")</f>
        <v>0</v>
      </c>
      <c r="TBN2" s="2">
        <f>COUNTIF(TBN11:TBN87,"Adjudicación Directa")</f>
        <v>0</v>
      </c>
      <c r="TBO2" s="2">
        <f>COUNTIF(TBO11:TBO87,"Adjudicación Directa")</f>
        <v>0</v>
      </c>
      <c r="TBP2" s="2">
        <f>COUNTIF(TBP11:TBP87,"Adjudicación Directa")</f>
        <v>0</v>
      </c>
      <c r="TBQ2" s="2">
        <f>COUNTIF(TBQ11:TBQ87,"Adjudicación Directa")</f>
        <v>0</v>
      </c>
      <c r="TBR2" s="2">
        <f>COUNTIF(TBR11:TBR87,"Adjudicación Directa")</f>
        <v>0</v>
      </c>
      <c r="TBS2" s="2">
        <f>COUNTIF(TBS11:TBS87,"Adjudicación Directa")</f>
        <v>0</v>
      </c>
      <c r="TBT2" s="2">
        <f>COUNTIF(TBT11:TBT87,"Adjudicación Directa")</f>
        <v>0</v>
      </c>
      <c r="TBU2" s="2">
        <f>COUNTIF(TBU11:TBU87,"Adjudicación Directa")</f>
        <v>0</v>
      </c>
      <c r="TBV2" s="2">
        <f>COUNTIF(TBV11:TBV87,"Adjudicación Directa")</f>
        <v>0</v>
      </c>
      <c r="TBW2" s="2">
        <f>COUNTIF(TBW11:TBW87,"Adjudicación Directa")</f>
        <v>0</v>
      </c>
      <c r="TBX2" s="2">
        <f>COUNTIF(TBX11:TBX87,"Adjudicación Directa")</f>
        <v>0</v>
      </c>
      <c r="TBY2" s="2">
        <f>COUNTIF(TBY11:TBY87,"Adjudicación Directa")</f>
        <v>0</v>
      </c>
      <c r="TBZ2" s="2">
        <f>COUNTIF(TBZ11:TBZ87,"Adjudicación Directa")</f>
        <v>0</v>
      </c>
      <c r="TCA2" s="2">
        <f>COUNTIF(TCA11:TCA87,"Adjudicación Directa")</f>
        <v>0</v>
      </c>
      <c r="TCB2" s="2">
        <f>COUNTIF(TCB11:TCB87,"Adjudicación Directa")</f>
        <v>0</v>
      </c>
      <c r="TCC2" s="2">
        <f>COUNTIF(TCC11:TCC87,"Adjudicación Directa")</f>
        <v>0</v>
      </c>
      <c r="TCD2" s="2">
        <f>COUNTIF(TCD11:TCD87,"Adjudicación Directa")</f>
        <v>0</v>
      </c>
      <c r="TCE2" s="2">
        <f>COUNTIF(TCE11:TCE87,"Adjudicación Directa")</f>
        <v>0</v>
      </c>
      <c r="TCF2" s="2">
        <f>COUNTIF(TCF11:TCF87,"Adjudicación Directa")</f>
        <v>0</v>
      </c>
      <c r="TCG2" s="2">
        <f>COUNTIF(TCG11:TCG87,"Adjudicación Directa")</f>
        <v>0</v>
      </c>
      <c r="TCH2" s="2">
        <f>COUNTIF(TCH11:TCH87,"Adjudicación Directa")</f>
        <v>0</v>
      </c>
      <c r="TCI2" s="2">
        <f>COUNTIF(TCI11:TCI87,"Adjudicación Directa")</f>
        <v>0</v>
      </c>
      <c r="TCJ2" s="2">
        <f>COUNTIF(TCJ11:TCJ87,"Adjudicación Directa")</f>
        <v>0</v>
      </c>
      <c r="TCK2" s="2">
        <f>COUNTIF(TCK11:TCK87,"Adjudicación Directa")</f>
        <v>0</v>
      </c>
      <c r="TCL2" s="2">
        <f>COUNTIF(TCL11:TCL87,"Adjudicación Directa")</f>
        <v>0</v>
      </c>
      <c r="TCM2" s="2">
        <f>COUNTIF(TCM11:TCM87,"Adjudicación Directa")</f>
        <v>0</v>
      </c>
      <c r="TCN2" s="2">
        <f>COUNTIF(TCN11:TCN87,"Adjudicación Directa")</f>
        <v>0</v>
      </c>
      <c r="TCO2" s="2">
        <f>COUNTIF(TCO11:TCO87,"Adjudicación Directa")</f>
        <v>0</v>
      </c>
      <c r="TCP2" s="2">
        <f>COUNTIF(TCP11:TCP87,"Adjudicación Directa")</f>
        <v>0</v>
      </c>
      <c r="TCQ2" s="2">
        <f>COUNTIF(TCQ11:TCQ87,"Adjudicación Directa")</f>
        <v>0</v>
      </c>
      <c r="TCR2" s="2">
        <f>COUNTIF(TCR11:TCR87,"Adjudicación Directa")</f>
        <v>0</v>
      </c>
      <c r="TCS2" s="2">
        <f>COUNTIF(TCS11:TCS87,"Adjudicación Directa")</f>
        <v>0</v>
      </c>
      <c r="TCT2" s="2">
        <f>COUNTIF(TCT11:TCT87,"Adjudicación Directa")</f>
        <v>0</v>
      </c>
      <c r="TCU2" s="2">
        <f>COUNTIF(TCU11:TCU87,"Adjudicación Directa")</f>
        <v>0</v>
      </c>
      <c r="TCV2" s="2">
        <f>COUNTIF(TCV11:TCV87,"Adjudicación Directa")</f>
        <v>0</v>
      </c>
      <c r="TCW2" s="2">
        <f>COUNTIF(TCW11:TCW87,"Adjudicación Directa")</f>
        <v>0</v>
      </c>
      <c r="TCX2" s="2">
        <f>COUNTIF(TCX11:TCX87,"Adjudicación Directa")</f>
        <v>0</v>
      </c>
      <c r="TCY2" s="2">
        <f>COUNTIF(TCY11:TCY87,"Adjudicación Directa")</f>
        <v>0</v>
      </c>
      <c r="TCZ2" s="2">
        <f>COUNTIF(TCZ11:TCZ87,"Adjudicación Directa")</f>
        <v>0</v>
      </c>
      <c r="TDA2" s="2">
        <f>COUNTIF(TDA11:TDA87,"Adjudicación Directa")</f>
        <v>0</v>
      </c>
      <c r="TDB2" s="2">
        <f>COUNTIF(TDB11:TDB87,"Adjudicación Directa")</f>
        <v>0</v>
      </c>
      <c r="TDC2" s="2">
        <f>COUNTIF(TDC11:TDC87,"Adjudicación Directa")</f>
        <v>0</v>
      </c>
      <c r="TDD2" s="2">
        <f>COUNTIF(TDD11:TDD87,"Adjudicación Directa")</f>
        <v>0</v>
      </c>
      <c r="TDE2" s="2">
        <f>COUNTIF(TDE11:TDE87,"Adjudicación Directa")</f>
        <v>0</v>
      </c>
      <c r="TDF2" s="2">
        <f>COUNTIF(TDF11:TDF87,"Adjudicación Directa")</f>
        <v>0</v>
      </c>
      <c r="TDG2" s="2">
        <f>COUNTIF(TDG11:TDG87,"Adjudicación Directa")</f>
        <v>0</v>
      </c>
      <c r="TDH2" s="2">
        <f>COUNTIF(TDH11:TDH87,"Adjudicación Directa")</f>
        <v>0</v>
      </c>
      <c r="TDI2" s="2">
        <f>COUNTIF(TDI11:TDI87,"Adjudicación Directa")</f>
        <v>0</v>
      </c>
      <c r="TDJ2" s="2">
        <f>COUNTIF(TDJ11:TDJ87,"Adjudicación Directa")</f>
        <v>0</v>
      </c>
      <c r="TDK2" s="2">
        <f>COUNTIF(TDK11:TDK87,"Adjudicación Directa")</f>
        <v>0</v>
      </c>
      <c r="TDL2" s="2">
        <f>COUNTIF(TDL11:TDL87,"Adjudicación Directa")</f>
        <v>0</v>
      </c>
      <c r="TDM2" s="2">
        <f>COUNTIF(TDM11:TDM87,"Adjudicación Directa")</f>
        <v>0</v>
      </c>
      <c r="TDN2" s="2">
        <f>COUNTIF(TDN11:TDN87,"Adjudicación Directa")</f>
        <v>0</v>
      </c>
      <c r="TDO2" s="2">
        <f>COUNTIF(TDO11:TDO87,"Adjudicación Directa")</f>
        <v>0</v>
      </c>
      <c r="TDP2" s="2">
        <f>COUNTIF(TDP11:TDP87,"Adjudicación Directa")</f>
        <v>0</v>
      </c>
      <c r="TDQ2" s="2">
        <f>COUNTIF(TDQ11:TDQ87,"Adjudicación Directa")</f>
        <v>0</v>
      </c>
      <c r="TDR2" s="2">
        <f>COUNTIF(TDR11:TDR87,"Adjudicación Directa")</f>
        <v>0</v>
      </c>
      <c r="TDS2" s="2">
        <f>COUNTIF(TDS11:TDS87,"Adjudicación Directa")</f>
        <v>0</v>
      </c>
      <c r="TDT2" s="2">
        <f>COUNTIF(TDT11:TDT87,"Adjudicación Directa")</f>
        <v>0</v>
      </c>
      <c r="TDU2" s="2">
        <f>COUNTIF(TDU11:TDU87,"Adjudicación Directa")</f>
        <v>0</v>
      </c>
      <c r="TDV2" s="2">
        <f>COUNTIF(TDV11:TDV87,"Adjudicación Directa")</f>
        <v>0</v>
      </c>
      <c r="TDW2" s="2">
        <f>COUNTIF(TDW11:TDW87,"Adjudicación Directa")</f>
        <v>0</v>
      </c>
      <c r="TDX2" s="2">
        <f>COUNTIF(TDX11:TDX87,"Adjudicación Directa")</f>
        <v>0</v>
      </c>
      <c r="TDY2" s="2">
        <f>COUNTIF(TDY11:TDY87,"Adjudicación Directa")</f>
        <v>0</v>
      </c>
      <c r="TDZ2" s="2">
        <f>COUNTIF(TDZ11:TDZ87,"Adjudicación Directa")</f>
        <v>0</v>
      </c>
      <c r="TEA2" s="2">
        <f>COUNTIF(TEA11:TEA87,"Adjudicación Directa")</f>
        <v>0</v>
      </c>
      <c r="TEB2" s="2">
        <f>COUNTIF(TEB11:TEB87,"Adjudicación Directa")</f>
        <v>0</v>
      </c>
      <c r="TEC2" s="2">
        <f>COUNTIF(TEC11:TEC87,"Adjudicación Directa")</f>
        <v>0</v>
      </c>
      <c r="TED2" s="2">
        <f>COUNTIF(TED11:TED87,"Adjudicación Directa")</f>
        <v>0</v>
      </c>
      <c r="TEE2" s="2">
        <f>COUNTIF(TEE11:TEE87,"Adjudicación Directa")</f>
        <v>0</v>
      </c>
      <c r="TEF2" s="2">
        <f>COUNTIF(TEF11:TEF87,"Adjudicación Directa")</f>
        <v>0</v>
      </c>
      <c r="TEG2" s="2">
        <f>COUNTIF(TEG11:TEG87,"Adjudicación Directa")</f>
        <v>0</v>
      </c>
      <c r="TEH2" s="2">
        <f>COUNTIF(TEH11:TEH87,"Adjudicación Directa")</f>
        <v>0</v>
      </c>
      <c r="TEI2" s="2">
        <f>COUNTIF(TEI11:TEI87,"Adjudicación Directa")</f>
        <v>0</v>
      </c>
      <c r="TEJ2" s="2">
        <f>COUNTIF(TEJ11:TEJ87,"Adjudicación Directa")</f>
        <v>0</v>
      </c>
      <c r="TEK2" s="2">
        <f>COUNTIF(TEK11:TEK87,"Adjudicación Directa")</f>
        <v>0</v>
      </c>
      <c r="TEL2" s="2">
        <f>COUNTIF(TEL11:TEL87,"Adjudicación Directa")</f>
        <v>0</v>
      </c>
      <c r="TEM2" s="2">
        <f>COUNTIF(TEM11:TEM87,"Adjudicación Directa")</f>
        <v>0</v>
      </c>
      <c r="TEN2" s="2">
        <f>COUNTIF(TEN11:TEN87,"Adjudicación Directa")</f>
        <v>0</v>
      </c>
      <c r="TEO2" s="2">
        <f>COUNTIF(TEO11:TEO87,"Adjudicación Directa")</f>
        <v>0</v>
      </c>
      <c r="TEP2" s="2">
        <f>COUNTIF(TEP11:TEP87,"Adjudicación Directa")</f>
        <v>0</v>
      </c>
      <c r="TEQ2" s="2">
        <f>COUNTIF(TEQ11:TEQ87,"Adjudicación Directa")</f>
        <v>0</v>
      </c>
      <c r="TER2" s="2">
        <f>COUNTIF(TER11:TER87,"Adjudicación Directa")</f>
        <v>0</v>
      </c>
      <c r="TES2" s="2">
        <f>COUNTIF(TES11:TES87,"Adjudicación Directa")</f>
        <v>0</v>
      </c>
      <c r="TET2" s="2">
        <f>COUNTIF(TET11:TET87,"Adjudicación Directa")</f>
        <v>0</v>
      </c>
      <c r="TEU2" s="2">
        <f>COUNTIF(TEU11:TEU87,"Adjudicación Directa")</f>
        <v>0</v>
      </c>
      <c r="TEV2" s="2">
        <f>COUNTIF(TEV11:TEV87,"Adjudicación Directa")</f>
        <v>0</v>
      </c>
      <c r="TEW2" s="2">
        <f>COUNTIF(TEW11:TEW87,"Adjudicación Directa")</f>
        <v>0</v>
      </c>
      <c r="TEX2" s="2">
        <f>COUNTIF(TEX11:TEX87,"Adjudicación Directa")</f>
        <v>0</v>
      </c>
      <c r="TEY2" s="2">
        <f>COUNTIF(TEY11:TEY87,"Adjudicación Directa")</f>
        <v>0</v>
      </c>
      <c r="TEZ2" s="2">
        <f>COUNTIF(TEZ11:TEZ87,"Adjudicación Directa")</f>
        <v>0</v>
      </c>
      <c r="TFA2" s="2">
        <f>COUNTIF(TFA11:TFA87,"Adjudicación Directa")</f>
        <v>0</v>
      </c>
      <c r="TFB2" s="2">
        <f>COUNTIF(TFB11:TFB87,"Adjudicación Directa")</f>
        <v>0</v>
      </c>
      <c r="TFC2" s="2">
        <f>COUNTIF(TFC11:TFC87,"Adjudicación Directa")</f>
        <v>0</v>
      </c>
      <c r="TFD2" s="2">
        <f>COUNTIF(TFD11:TFD87,"Adjudicación Directa")</f>
        <v>0</v>
      </c>
      <c r="TFE2" s="2">
        <f>COUNTIF(TFE11:TFE87,"Adjudicación Directa")</f>
        <v>0</v>
      </c>
      <c r="TFF2" s="2">
        <f>COUNTIF(TFF11:TFF87,"Adjudicación Directa")</f>
        <v>0</v>
      </c>
      <c r="TFG2" s="2">
        <f>COUNTIF(TFG11:TFG87,"Adjudicación Directa")</f>
        <v>0</v>
      </c>
      <c r="TFH2" s="2">
        <f>COUNTIF(TFH11:TFH87,"Adjudicación Directa")</f>
        <v>0</v>
      </c>
      <c r="TFI2" s="2">
        <f>COUNTIF(TFI11:TFI87,"Adjudicación Directa")</f>
        <v>0</v>
      </c>
      <c r="TFJ2" s="2">
        <f>COUNTIF(TFJ11:TFJ87,"Adjudicación Directa")</f>
        <v>0</v>
      </c>
      <c r="TFK2" s="2">
        <f>COUNTIF(TFK11:TFK87,"Adjudicación Directa")</f>
        <v>0</v>
      </c>
      <c r="TFL2" s="2">
        <f>COUNTIF(TFL11:TFL87,"Adjudicación Directa")</f>
        <v>0</v>
      </c>
      <c r="TFM2" s="2">
        <f>COUNTIF(TFM11:TFM87,"Adjudicación Directa")</f>
        <v>0</v>
      </c>
      <c r="TFN2" s="2">
        <f>COUNTIF(TFN11:TFN87,"Adjudicación Directa")</f>
        <v>0</v>
      </c>
      <c r="TFO2" s="2">
        <f>COUNTIF(TFO11:TFO87,"Adjudicación Directa")</f>
        <v>0</v>
      </c>
      <c r="TFP2" s="2">
        <f>COUNTIF(TFP11:TFP87,"Adjudicación Directa")</f>
        <v>0</v>
      </c>
      <c r="TFQ2" s="2">
        <f>COUNTIF(TFQ11:TFQ87,"Adjudicación Directa")</f>
        <v>0</v>
      </c>
      <c r="TFR2" s="2">
        <f>COUNTIF(TFR11:TFR87,"Adjudicación Directa")</f>
        <v>0</v>
      </c>
      <c r="TFS2" s="2">
        <f>COUNTIF(TFS11:TFS87,"Adjudicación Directa")</f>
        <v>0</v>
      </c>
      <c r="TFT2" s="2">
        <f>COUNTIF(TFT11:TFT87,"Adjudicación Directa")</f>
        <v>0</v>
      </c>
      <c r="TFU2" s="2">
        <f>COUNTIF(TFU11:TFU87,"Adjudicación Directa")</f>
        <v>0</v>
      </c>
      <c r="TFV2" s="2">
        <f>COUNTIF(TFV11:TFV87,"Adjudicación Directa")</f>
        <v>0</v>
      </c>
      <c r="TFW2" s="2">
        <f>COUNTIF(TFW11:TFW87,"Adjudicación Directa")</f>
        <v>0</v>
      </c>
      <c r="TFX2" s="2">
        <f>COUNTIF(TFX11:TFX87,"Adjudicación Directa")</f>
        <v>0</v>
      </c>
      <c r="TFY2" s="2">
        <f>COUNTIF(TFY11:TFY87,"Adjudicación Directa")</f>
        <v>0</v>
      </c>
      <c r="TFZ2" s="2">
        <f>COUNTIF(TFZ11:TFZ87,"Adjudicación Directa")</f>
        <v>0</v>
      </c>
      <c r="TGA2" s="2">
        <f>COUNTIF(TGA11:TGA87,"Adjudicación Directa")</f>
        <v>0</v>
      </c>
      <c r="TGB2" s="2">
        <f>COUNTIF(TGB11:TGB87,"Adjudicación Directa")</f>
        <v>0</v>
      </c>
      <c r="TGC2" s="2">
        <f>COUNTIF(TGC11:TGC87,"Adjudicación Directa")</f>
        <v>0</v>
      </c>
      <c r="TGD2" s="2">
        <f>COUNTIF(TGD11:TGD87,"Adjudicación Directa")</f>
        <v>0</v>
      </c>
      <c r="TGE2" s="2">
        <f>COUNTIF(TGE11:TGE87,"Adjudicación Directa")</f>
        <v>0</v>
      </c>
      <c r="TGF2" s="2">
        <f>COUNTIF(TGF11:TGF87,"Adjudicación Directa")</f>
        <v>0</v>
      </c>
      <c r="TGG2" s="2">
        <f>COUNTIF(TGG11:TGG87,"Adjudicación Directa")</f>
        <v>0</v>
      </c>
      <c r="TGH2" s="2">
        <f>COUNTIF(TGH11:TGH87,"Adjudicación Directa")</f>
        <v>0</v>
      </c>
      <c r="TGI2" s="2">
        <f>COUNTIF(TGI11:TGI87,"Adjudicación Directa")</f>
        <v>0</v>
      </c>
      <c r="TGJ2" s="2">
        <f>COUNTIF(TGJ11:TGJ87,"Adjudicación Directa")</f>
        <v>0</v>
      </c>
      <c r="TGK2" s="2">
        <f>COUNTIF(TGK11:TGK87,"Adjudicación Directa")</f>
        <v>0</v>
      </c>
      <c r="TGL2" s="2">
        <f>COUNTIF(TGL11:TGL87,"Adjudicación Directa")</f>
        <v>0</v>
      </c>
      <c r="TGM2" s="2">
        <f>COUNTIF(TGM11:TGM87,"Adjudicación Directa")</f>
        <v>0</v>
      </c>
      <c r="TGN2" s="2">
        <f>COUNTIF(TGN11:TGN87,"Adjudicación Directa")</f>
        <v>0</v>
      </c>
      <c r="TGO2" s="2">
        <f>COUNTIF(TGO11:TGO87,"Adjudicación Directa")</f>
        <v>0</v>
      </c>
      <c r="TGP2" s="2">
        <f>COUNTIF(TGP11:TGP87,"Adjudicación Directa")</f>
        <v>0</v>
      </c>
      <c r="TGQ2" s="2">
        <f>COUNTIF(TGQ11:TGQ87,"Adjudicación Directa")</f>
        <v>0</v>
      </c>
      <c r="TGR2" s="2">
        <f>COUNTIF(TGR11:TGR87,"Adjudicación Directa")</f>
        <v>0</v>
      </c>
      <c r="TGS2" s="2">
        <f>COUNTIF(TGS11:TGS87,"Adjudicación Directa")</f>
        <v>0</v>
      </c>
      <c r="TGT2" s="2">
        <f>COUNTIF(TGT11:TGT87,"Adjudicación Directa")</f>
        <v>0</v>
      </c>
      <c r="TGU2" s="2">
        <f>COUNTIF(TGU11:TGU87,"Adjudicación Directa")</f>
        <v>0</v>
      </c>
      <c r="TGV2" s="2">
        <f>COUNTIF(TGV11:TGV87,"Adjudicación Directa")</f>
        <v>0</v>
      </c>
      <c r="TGW2" s="2">
        <f>COUNTIF(TGW11:TGW87,"Adjudicación Directa")</f>
        <v>0</v>
      </c>
      <c r="TGX2" s="2">
        <f>COUNTIF(TGX11:TGX87,"Adjudicación Directa")</f>
        <v>0</v>
      </c>
      <c r="TGY2" s="2">
        <f>COUNTIF(TGY11:TGY87,"Adjudicación Directa")</f>
        <v>0</v>
      </c>
      <c r="TGZ2" s="2">
        <f>COUNTIF(TGZ11:TGZ87,"Adjudicación Directa")</f>
        <v>0</v>
      </c>
      <c r="THA2" s="2">
        <f>COUNTIF(THA11:THA87,"Adjudicación Directa")</f>
        <v>0</v>
      </c>
      <c r="THB2" s="2">
        <f>COUNTIF(THB11:THB87,"Adjudicación Directa")</f>
        <v>0</v>
      </c>
      <c r="THC2" s="2">
        <f>COUNTIF(THC11:THC87,"Adjudicación Directa")</f>
        <v>0</v>
      </c>
      <c r="THD2" s="2">
        <f>COUNTIF(THD11:THD87,"Adjudicación Directa")</f>
        <v>0</v>
      </c>
      <c r="THE2" s="2">
        <f>COUNTIF(THE11:THE87,"Adjudicación Directa")</f>
        <v>0</v>
      </c>
      <c r="THF2" s="2">
        <f>COUNTIF(THF11:THF87,"Adjudicación Directa")</f>
        <v>0</v>
      </c>
      <c r="THG2" s="2">
        <f>COUNTIF(THG11:THG87,"Adjudicación Directa")</f>
        <v>0</v>
      </c>
      <c r="THH2" s="2">
        <f>COUNTIF(THH11:THH87,"Adjudicación Directa")</f>
        <v>0</v>
      </c>
      <c r="THI2" s="2">
        <f>COUNTIF(THI11:THI87,"Adjudicación Directa")</f>
        <v>0</v>
      </c>
      <c r="THJ2" s="2">
        <f>COUNTIF(THJ11:THJ87,"Adjudicación Directa")</f>
        <v>0</v>
      </c>
      <c r="THK2" s="2">
        <f>COUNTIF(THK11:THK87,"Adjudicación Directa")</f>
        <v>0</v>
      </c>
      <c r="THL2" s="2">
        <f>COUNTIF(THL11:THL87,"Adjudicación Directa")</f>
        <v>0</v>
      </c>
      <c r="THM2" s="2">
        <f>COUNTIF(THM11:THM87,"Adjudicación Directa")</f>
        <v>0</v>
      </c>
      <c r="THN2" s="2">
        <f>COUNTIF(THN11:THN87,"Adjudicación Directa")</f>
        <v>0</v>
      </c>
      <c r="THO2" s="2">
        <f>COUNTIF(THO11:THO87,"Adjudicación Directa")</f>
        <v>0</v>
      </c>
      <c r="THP2" s="2">
        <f>COUNTIF(THP11:THP87,"Adjudicación Directa")</f>
        <v>0</v>
      </c>
      <c r="THQ2" s="2">
        <f>COUNTIF(THQ11:THQ87,"Adjudicación Directa")</f>
        <v>0</v>
      </c>
      <c r="THR2" s="2">
        <f>COUNTIF(THR11:THR87,"Adjudicación Directa")</f>
        <v>0</v>
      </c>
      <c r="THS2" s="2">
        <f>COUNTIF(THS11:THS87,"Adjudicación Directa")</f>
        <v>0</v>
      </c>
      <c r="THT2" s="2">
        <f>COUNTIF(THT11:THT87,"Adjudicación Directa")</f>
        <v>0</v>
      </c>
      <c r="THU2" s="2">
        <f>COUNTIF(THU11:THU87,"Adjudicación Directa")</f>
        <v>0</v>
      </c>
      <c r="THV2" s="2">
        <f>COUNTIF(THV11:THV87,"Adjudicación Directa")</f>
        <v>0</v>
      </c>
      <c r="THW2" s="2">
        <f>COUNTIF(THW11:THW87,"Adjudicación Directa")</f>
        <v>0</v>
      </c>
      <c r="THX2" s="2">
        <f>COUNTIF(THX11:THX87,"Adjudicación Directa")</f>
        <v>0</v>
      </c>
      <c r="THY2" s="2">
        <f>COUNTIF(THY11:THY87,"Adjudicación Directa")</f>
        <v>0</v>
      </c>
      <c r="THZ2" s="2">
        <f>COUNTIF(THZ11:THZ87,"Adjudicación Directa")</f>
        <v>0</v>
      </c>
      <c r="TIA2" s="2">
        <f>COUNTIF(TIA11:TIA87,"Adjudicación Directa")</f>
        <v>0</v>
      </c>
      <c r="TIB2" s="2">
        <f>COUNTIF(TIB11:TIB87,"Adjudicación Directa")</f>
        <v>0</v>
      </c>
      <c r="TIC2" s="2">
        <f>COUNTIF(TIC11:TIC87,"Adjudicación Directa")</f>
        <v>0</v>
      </c>
      <c r="TID2" s="2">
        <f>COUNTIF(TID11:TID87,"Adjudicación Directa")</f>
        <v>0</v>
      </c>
      <c r="TIE2" s="2">
        <f>COUNTIF(TIE11:TIE87,"Adjudicación Directa")</f>
        <v>0</v>
      </c>
      <c r="TIF2" s="2">
        <f>COUNTIF(TIF11:TIF87,"Adjudicación Directa")</f>
        <v>0</v>
      </c>
      <c r="TIG2" s="2">
        <f>COUNTIF(TIG11:TIG87,"Adjudicación Directa")</f>
        <v>0</v>
      </c>
      <c r="TIH2" s="2">
        <f>COUNTIF(TIH11:TIH87,"Adjudicación Directa")</f>
        <v>0</v>
      </c>
      <c r="TII2" s="2">
        <f>COUNTIF(TII11:TII87,"Adjudicación Directa")</f>
        <v>0</v>
      </c>
      <c r="TIJ2" s="2">
        <f>COUNTIF(TIJ11:TIJ87,"Adjudicación Directa")</f>
        <v>0</v>
      </c>
      <c r="TIK2" s="2">
        <f>COUNTIF(TIK11:TIK87,"Adjudicación Directa")</f>
        <v>0</v>
      </c>
      <c r="TIL2" s="2">
        <f>COUNTIF(TIL11:TIL87,"Adjudicación Directa")</f>
        <v>0</v>
      </c>
      <c r="TIM2" s="2">
        <f>COUNTIF(TIM11:TIM87,"Adjudicación Directa")</f>
        <v>0</v>
      </c>
      <c r="TIN2" s="2">
        <f>COUNTIF(TIN11:TIN87,"Adjudicación Directa")</f>
        <v>0</v>
      </c>
      <c r="TIO2" s="2">
        <f>COUNTIF(TIO11:TIO87,"Adjudicación Directa")</f>
        <v>0</v>
      </c>
      <c r="TIP2" s="2">
        <f>COUNTIF(TIP11:TIP87,"Adjudicación Directa")</f>
        <v>0</v>
      </c>
      <c r="TIQ2" s="2">
        <f>COUNTIF(TIQ11:TIQ87,"Adjudicación Directa")</f>
        <v>0</v>
      </c>
      <c r="TIR2" s="2">
        <f>COUNTIF(TIR11:TIR87,"Adjudicación Directa")</f>
        <v>0</v>
      </c>
      <c r="TIS2" s="2">
        <f>COUNTIF(TIS11:TIS87,"Adjudicación Directa")</f>
        <v>0</v>
      </c>
      <c r="TIT2" s="2">
        <f>COUNTIF(TIT11:TIT87,"Adjudicación Directa")</f>
        <v>0</v>
      </c>
      <c r="TIU2" s="2">
        <f>COUNTIF(TIU11:TIU87,"Adjudicación Directa")</f>
        <v>0</v>
      </c>
      <c r="TIV2" s="2">
        <f>COUNTIF(TIV11:TIV87,"Adjudicación Directa")</f>
        <v>0</v>
      </c>
      <c r="TIW2" s="2">
        <f>COUNTIF(TIW11:TIW87,"Adjudicación Directa")</f>
        <v>0</v>
      </c>
      <c r="TIX2" s="2">
        <f>COUNTIF(TIX11:TIX87,"Adjudicación Directa")</f>
        <v>0</v>
      </c>
      <c r="TIY2" s="2">
        <f>COUNTIF(TIY11:TIY87,"Adjudicación Directa")</f>
        <v>0</v>
      </c>
      <c r="TIZ2" s="2">
        <f>COUNTIF(TIZ11:TIZ87,"Adjudicación Directa")</f>
        <v>0</v>
      </c>
      <c r="TJA2" s="2">
        <f>COUNTIF(TJA11:TJA87,"Adjudicación Directa")</f>
        <v>0</v>
      </c>
      <c r="TJB2" s="2">
        <f>COUNTIF(TJB11:TJB87,"Adjudicación Directa")</f>
        <v>0</v>
      </c>
      <c r="TJC2" s="2">
        <f>COUNTIF(TJC11:TJC87,"Adjudicación Directa")</f>
        <v>0</v>
      </c>
      <c r="TJD2" s="2">
        <f>COUNTIF(TJD11:TJD87,"Adjudicación Directa")</f>
        <v>0</v>
      </c>
      <c r="TJE2" s="2">
        <f>COUNTIF(TJE11:TJE87,"Adjudicación Directa")</f>
        <v>0</v>
      </c>
      <c r="TJF2" s="2">
        <f>COUNTIF(TJF11:TJF87,"Adjudicación Directa")</f>
        <v>0</v>
      </c>
      <c r="TJG2" s="2">
        <f>COUNTIF(TJG11:TJG87,"Adjudicación Directa")</f>
        <v>0</v>
      </c>
      <c r="TJH2" s="2">
        <f>COUNTIF(TJH11:TJH87,"Adjudicación Directa")</f>
        <v>0</v>
      </c>
      <c r="TJI2" s="2">
        <f>COUNTIF(TJI11:TJI87,"Adjudicación Directa")</f>
        <v>0</v>
      </c>
      <c r="TJJ2" s="2">
        <f>COUNTIF(TJJ11:TJJ87,"Adjudicación Directa")</f>
        <v>0</v>
      </c>
      <c r="TJK2" s="2">
        <f>COUNTIF(TJK11:TJK87,"Adjudicación Directa")</f>
        <v>0</v>
      </c>
      <c r="TJL2" s="2">
        <f>COUNTIF(TJL11:TJL87,"Adjudicación Directa")</f>
        <v>0</v>
      </c>
      <c r="TJM2" s="2">
        <f>COUNTIF(TJM11:TJM87,"Adjudicación Directa")</f>
        <v>0</v>
      </c>
      <c r="TJN2" s="2">
        <f>COUNTIF(TJN11:TJN87,"Adjudicación Directa")</f>
        <v>0</v>
      </c>
      <c r="TJO2" s="2">
        <f>COUNTIF(TJO11:TJO87,"Adjudicación Directa")</f>
        <v>0</v>
      </c>
      <c r="TJP2" s="2">
        <f>COUNTIF(TJP11:TJP87,"Adjudicación Directa")</f>
        <v>0</v>
      </c>
      <c r="TJQ2" s="2">
        <f>COUNTIF(TJQ11:TJQ87,"Adjudicación Directa")</f>
        <v>0</v>
      </c>
      <c r="TJR2" s="2">
        <f>COUNTIF(TJR11:TJR87,"Adjudicación Directa")</f>
        <v>0</v>
      </c>
      <c r="TJS2" s="2">
        <f>COUNTIF(TJS11:TJS87,"Adjudicación Directa")</f>
        <v>0</v>
      </c>
      <c r="TJT2" s="2">
        <f>COUNTIF(TJT11:TJT87,"Adjudicación Directa")</f>
        <v>0</v>
      </c>
      <c r="TJU2" s="2">
        <f>COUNTIF(TJU11:TJU87,"Adjudicación Directa")</f>
        <v>0</v>
      </c>
      <c r="TJV2" s="2">
        <f>COUNTIF(TJV11:TJV87,"Adjudicación Directa")</f>
        <v>0</v>
      </c>
      <c r="TJW2" s="2">
        <f>COUNTIF(TJW11:TJW87,"Adjudicación Directa")</f>
        <v>0</v>
      </c>
      <c r="TJX2" s="2">
        <f>COUNTIF(TJX11:TJX87,"Adjudicación Directa")</f>
        <v>0</v>
      </c>
      <c r="TJY2" s="2">
        <f>COUNTIF(TJY11:TJY87,"Adjudicación Directa")</f>
        <v>0</v>
      </c>
      <c r="TJZ2" s="2">
        <f>COUNTIF(TJZ11:TJZ87,"Adjudicación Directa")</f>
        <v>0</v>
      </c>
      <c r="TKA2" s="2">
        <f>COUNTIF(TKA11:TKA87,"Adjudicación Directa")</f>
        <v>0</v>
      </c>
      <c r="TKB2" s="2">
        <f>COUNTIF(TKB11:TKB87,"Adjudicación Directa")</f>
        <v>0</v>
      </c>
      <c r="TKC2" s="2">
        <f>COUNTIF(TKC11:TKC87,"Adjudicación Directa")</f>
        <v>0</v>
      </c>
      <c r="TKD2" s="2">
        <f>COUNTIF(TKD11:TKD87,"Adjudicación Directa")</f>
        <v>0</v>
      </c>
      <c r="TKE2" s="2">
        <f>COUNTIF(TKE11:TKE87,"Adjudicación Directa")</f>
        <v>0</v>
      </c>
      <c r="TKF2" s="2">
        <f>COUNTIF(TKF11:TKF87,"Adjudicación Directa")</f>
        <v>0</v>
      </c>
      <c r="TKG2" s="2">
        <f>COUNTIF(TKG11:TKG87,"Adjudicación Directa")</f>
        <v>0</v>
      </c>
      <c r="TKH2" s="2">
        <f>COUNTIF(TKH11:TKH87,"Adjudicación Directa")</f>
        <v>0</v>
      </c>
      <c r="TKI2" s="2">
        <f>COUNTIF(TKI11:TKI87,"Adjudicación Directa")</f>
        <v>0</v>
      </c>
      <c r="TKJ2" s="2">
        <f>COUNTIF(TKJ11:TKJ87,"Adjudicación Directa")</f>
        <v>0</v>
      </c>
      <c r="TKK2" s="2">
        <f>COUNTIF(TKK11:TKK87,"Adjudicación Directa")</f>
        <v>0</v>
      </c>
      <c r="TKL2" s="2">
        <f>COUNTIF(TKL11:TKL87,"Adjudicación Directa")</f>
        <v>0</v>
      </c>
      <c r="TKM2" s="2">
        <f>COUNTIF(TKM11:TKM87,"Adjudicación Directa")</f>
        <v>0</v>
      </c>
      <c r="TKN2" s="2">
        <f>COUNTIF(TKN11:TKN87,"Adjudicación Directa")</f>
        <v>0</v>
      </c>
      <c r="TKO2" s="2">
        <f>COUNTIF(TKO11:TKO87,"Adjudicación Directa")</f>
        <v>0</v>
      </c>
      <c r="TKP2" s="2">
        <f>COUNTIF(TKP11:TKP87,"Adjudicación Directa")</f>
        <v>0</v>
      </c>
      <c r="TKQ2" s="2">
        <f>COUNTIF(TKQ11:TKQ87,"Adjudicación Directa")</f>
        <v>0</v>
      </c>
      <c r="TKR2" s="2">
        <f>COUNTIF(TKR11:TKR87,"Adjudicación Directa")</f>
        <v>0</v>
      </c>
      <c r="TKS2" s="2">
        <f>COUNTIF(TKS11:TKS87,"Adjudicación Directa")</f>
        <v>0</v>
      </c>
      <c r="TKT2" s="2">
        <f>COUNTIF(TKT11:TKT87,"Adjudicación Directa")</f>
        <v>0</v>
      </c>
      <c r="TKU2" s="2">
        <f>COUNTIF(TKU11:TKU87,"Adjudicación Directa")</f>
        <v>0</v>
      </c>
      <c r="TKV2" s="2">
        <f>COUNTIF(TKV11:TKV87,"Adjudicación Directa")</f>
        <v>0</v>
      </c>
      <c r="TKW2" s="2">
        <f>COUNTIF(TKW11:TKW87,"Adjudicación Directa")</f>
        <v>0</v>
      </c>
      <c r="TKX2" s="2">
        <f>COUNTIF(TKX11:TKX87,"Adjudicación Directa")</f>
        <v>0</v>
      </c>
      <c r="TKY2" s="2">
        <f>COUNTIF(TKY11:TKY87,"Adjudicación Directa")</f>
        <v>0</v>
      </c>
      <c r="TKZ2" s="2">
        <f>COUNTIF(TKZ11:TKZ87,"Adjudicación Directa")</f>
        <v>0</v>
      </c>
      <c r="TLA2" s="2">
        <f>COUNTIF(TLA11:TLA87,"Adjudicación Directa")</f>
        <v>0</v>
      </c>
      <c r="TLB2" s="2">
        <f>COUNTIF(TLB11:TLB87,"Adjudicación Directa")</f>
        <v>0</v>
      </c>
      <c r="TLC2" s="2">
        <f>COUNTIF(TLC11:TLC87,"Adjudicación Directa")</f>
        <v>0</v>
      </c>
      <c r="TLD2" s="2">
        <f>COUNTIF(TLD11:TLD87,"Adjudicación Directa")</f>
        <v>0</v>
      </c>
      <c r="TLE2" s="2">
        <f>COUNTIF(TLE11:TLE87,"Adjudicación Directa")</f>
        <v>0</v>
      </c>
      <c r="TLF2" s="2">
        <f>COUNTIF(TLF11:TLF87,"Adjudicación Directa")</f>
        <v>0</v>
      </c>
      <c r="TLG2" s="2">
        <f>COUNTIF(TLG11:TLG87,"Adjudicación Directa")</f>
        <v>0</v>
      </c>
      <c r="TLH2" s="2">
        <f>COUNTIF(TLH11:TLH87,"Adjudicación Directa")</f>
        <v>0</v>
      </c>
      <c r="TLI2" s="2">
        <f>COUNTIF(TLI11:TLI87,"Adjudicación Directa")</f>
        <v>0</v>
      </c>
      <c r="TLJ2" s="2">
        <f>COUNTIF(TLJ11:TLJ87,"Adjudicación Directa")</f>
        <v>0</v>
      </c>
      <c r="TLK2" s="2">
        <f>COUNTIF(TLK11:TLK87,"Adjudicación Directa")</f>
        <v>0</v>
      </c>
      <c r="TLL2" s="2">
        <f>COUNTIF(TLL11:TLL87,"Adjudicación Directa")</f>
        <v>0</v>
      </c>
      <c r="TLM2" s="2">
        <f>COUNTIF(TLM11:TLM87,"Adjudicación Directa")</f>
        <v>0</v>
      </c>
      <c r="TLN2" s="2">
        <f>COUNTIF(TLN11:TLN87,"Adjudicación Directa")</f>
        <v>0</v>
      </c>
      <c r="TLO2" s="2">
        <f>COUNTIF(TLO11:TLO87,"Adjudicación Directa")</f>
        <v>0</v>
      </c>
      <c r="TLP2" s="2">
        <f>COUNTIF(TLP11:TLP87,"Adjudicación Directa")</f>
        <v>0</v>
      </c>
      <c r="TLQ2" s="2">
        <f>COUNTIF(TLQ11:TLQ87,"Adjudicación Directa")</f>
        <v>0</v>
      </c>
      <c r="TLR2" s="2">
        <f>COUNTIF(TLR11:TLR87,"Adjudicación Directa")</f>
        <v>0</v>
      </c>
      <c r="TLS2" s="2">
        <f>COUNTIF(TLS11:TLS87,"Adjudicación Directa")</f>
        <v>0</v>
      </c>
      <c r="TLT2" s="2">
        <f>COUNTIF(TLT11:TLT87,"Adjudicación Directa")</f>
        <v>0</v>
      </c>
      <c r="TLU2" s="2">
        <f>COUNTIF(TLU11:TLU87,"Adjudicación Directa")</f>
        <v>0</v>
      </c>
      <c r="TLV2" s="2">
        <f>COUNTIF(TLV11:TLV87,"Adjudicación Directa")</f>
        <v>0</v>
      </c>
      <c r="TLW2" s="2">
        <f>COUNTIF(TLW11:TLW87,"Adjudicación Directa")</f>
        <v>0</v>
      </c>
      <c r="TLX2" s="2">
        <f>COUNTIF(TLX11:TLX87,"Adjudicación Directa")</f>
        <v>0</v>
      </c>
      <c r="TLY2" s="2">
        <f>COUNTIF(TLY11:TLY87,"Adjudicación Directa")</f>
        <v>0</v>
      </c>
      <c r="TLZ2" s="2">
        <f>COUNTIF(TLZ11:TLZ87,"Adjudicación Directa")</f>
        <v>0</v>
      </c>
      <c r="TMA2" s="2">
        <f>COUNTIF(TMA11:TMA87,"Adjudicación Directa")</f>
        <v>0</v>
      </c>
      <c r="TMB2" s="2">
        <f>COUNTIF(TMB11:TMB87,"Adjudicación Directa")</f>
        <v>0</v>
      </c>
      <c r="TMC2" s="2">
        <f>COUNTIF(TMC11:TMC87,"Adjudicación Directa")</f>
        <v>0</v>
      </c>
      <c r="TMD2" s="2">
        <f>COUNTIF(TMD11:TMD87,"Adjudicación Directa")</f>
        <v>0</v>
      </c>
      <c r="TME2" s="2">
        <f>COUNTIF(TME11:TME87,"Adjudicación Directa")</f>
        <v>0</v>
      </c>
      <c r="TMF2" s="2">
        <f>COUNTIF(TMF11:TMF87,"Adjudicación Directa")</f>
        <v>0</v>
      </c>
      <c r="TMG2" s="2">
        <f>COUNTIF(TMG11:TMG87,"Adjudicación Directa")</f>
        <v>0</v>
      </c>
      <c r="TMH2" s="2">
        <f>COUNTIF(TMH11:TMH87,"Adjudicación Directa")</f>
        <v>0</v>
      </c>
      <c r="TMI2" s="2">
        <f>COUNTIF(TMI11:TMI87,"Adjudicación Directa")</f>
        <v>0</v>
      </c>
      <c r="TMJ2" s="2">
        <f>COUNTIF(TMJ11:TMJ87,"Adjudicación Directa")</f>
        <v>0</v>
      </c>
      <c r="TMK2" s="2">
        <f>COUNTIF(TMK11:TMK87,"Adjudicación Directa")</f>
        <v>0</v>
      </c>
      <c r="TML2" s="2">
        <f>COUNTIF(TML11:TML87,"Adjudicación Directa")</f>
        <v>0</v>
      </c>
      <c r="TMM2" s="2">
        <f>COUNTIF(TMM11:TMM87,"Adjudicación Directa")</f>
        <v>0</v>
      </c>
      <c r="TMN2" s="2">
        <f>COUNTIF(TMN11:TMN87,"Adjudicación Directa")</f>
        <v>0</v>
      </c>
      <c r="TMO2" s="2">
        <f>COUNTIF(TMO11:TMO87,"Adjudicación Directa")</f>
        <v>0</v>
      </c>
      <c r="TMP2" s="2">
        <f>COUNTIF(TMP11:TMP87,"Adjudicación Directa")</f>
        <v>0</v>
      </c>
      <c r="TMQ2" s="2">
        <f>COUNTIF(TMQ11:TMQ87,"Adjudicación Directa")</f>
        <v>0</v>
      </c>
      <c r="TMR2" s="2">
        <f>COUNTIF(TMR11:TMR87,"Adjudicación Directa")</f>
        <v>0</v>
      </c>
      <c r="TMS2" s="2">
        <f>COUNTIF(TMS11:TMS87,"Adjudicación Directa")</f>
        <v>0</v>
      </c>
      <c r="TMT2" s="2">
        <f>COUNTIF(TMT11:TMT87,"Adjudicación Directa")</f>
        <v>0</v>
      </c>
      <c r="TMU2" s="2">
        <f>COUNTIF(TMU11:TMU87,"Adjudicación Directa")</f>
        <v>0</v>
      </c>
      <c r="TMV2" s="2">
        <f>COUNTIF(TMV11:TMV87,"Adjudicación Directa")</f>
        <v>0</v>
      </c>
      <c r="TMW2" s="2">
        <f>COUNTIF(TMW11:TMW87,"Adjudicación Directa")</f>
        <v>0</v>
      </c>
      <c r="TMX2" s="2">
        <f>COUNTIF(TMX11:TMX87,"Adjudicación Directa")</f>
        <v>0</v>
      </c>
      <c r="TMY2" s="2">
        <f>COUNTIF(TMY11:TMY87,"Adjudicación Directa")</f>
        <v>0</v>
      </c>
      <c r="TMZ2" s="2">
        <f>COUNTIF(TMZ11:TMZ87,"Adjudicación Directa")</f>
        <v>0</v>
      </c>
      <c r="TNA2" s="2">
        <f>COUNTIF(TNA11:TNA87,"Adjudicación Directa")</f>
        <v>0</v>
      </c>
      <c r="TNB2" s="2">
        <f>COUNTIF(TNB11:TNB87,"Adjudicación Directa")</f>
        <v>0</v>
      </c>
      <c r="TNC2" s="2">
        <f>COUNTIF(TNC11:TNC87,"Adjudicación Directa")</f>
        <v>0</v>
      </c>
      <c r="TND2" s="2">
        <f>COUNTIF(TND11:TND87,"Adjudicación Directa")</f>
        <v>0</v>
      </c>
      <c r="TNE2" s="2">
        <f>COUNTIF(TNE11:TNE87,"Adjudicación Directa")</f>
        <v>0</v>
      </c>
      <c r="TNF2" s="2">
        <f>COUNTIF(TNF11:TNF87,"Adjudicación Directa")</f>
        <v>0</v>
      </c>
      <c r="TNG2" s="2">
        <f>COUNTIF(TNG11:TNG87,"Adjudicación Directa")</f>
        <v>0</v>
      </c>
      <c r="TNH2" s="2">
        <f>COUNTIF(TNH11:TNH87,"Adjudicación Directa")</f>
        <v>0</v>
      </c>
      <c r="TNI2" s="2">
        <f>COUNTIF(TNI11:TNI87,"Adjudicación Directa")</f>
        <v>0</v>
      </c>
      <c r="TNJ2" s="2">
        <f>COUNTIF(TNJ11:TNJ87,"Adjudicación Directa")</f>
        <v>0</v>
      </c>
      <c r="TNK2" s="2">
        <f>COUNTIF(TNK11:TNK87,"Adjudicación Directa")</f>
        <v>0</v>
      </c>
      <c r="TNL2" s="2">
        <f>COUNTIF(TNL11:TNL87,"Adjudicación Directa")</f>
        <v>0</v>
      </c>
      <c r="TNM2" s="2">
        <f>COUNTIF(TNM11:TNM87,"Adjudicación Directa")</f>
        <v>0</v>
      </c>
      <c r="TNN2" s="2">
        <f>COUNTIF(TNN11:TNN87,"Adjudicación Directa")</f>
        <v>0</v>
      </c>
      <c r="TNO2" s="2">
        <f>COUNTIF(TNO11:TNO87,"Adjudicación Directa")</f>
        <v>0</v>
      </c>
      <c r="TNP2" s="2">
        <f>COUNTIF(TNP11:TNP87,"Adjudicación Directa")</f>
        <v>0</v>
      </c>
      <c r="TNQ2" s="2">
        <f>COUNTIF(TNQ11:TNQ87,"Adjudicación Directa")</f>
        <v>0</v>
      </c>
      <c r="TNR2" s="2">
        <f>COUNTIF(TNR11:TNR87,"Adjudicación Directa")</f>
        <v>0</v>
      </c>
      <c r="TNS2" s="2">
        <f>COUNTIF(TNS11:TNS87,"Adjudicación Directa")</f>
        <v>0</v>
      </c>
      <c r="TNT2" s="2">
        <f>COUNTIF(TNT11:TNT87,"Adjudicación Directa")</f>
        <v>0</v>
      </c>
      <c r="TNU2" s="2">
        <f>COUNTIF(TNU11:TNU87,"Adjudicación Directa")</f>
        <v>0</v>
      </c>
      <c r="TNV2" s="2">
        <f>COUNTIF(TNV11:TNV87,"Adjudicación Directa")</f>
        <v>0</v>
      </c>
      <c r="TNW2" s="2">
        <f>COUNTIF(TNW11:TNW87,"Adjudicación Directa")</f>
        <v>0</v>
      </c>
      <c r="TNX2" s="2">
        <f>COUNTIF(TNX11:TNX87,"Adjudicación Directa")</f>
        <v>0</v>
      </c>
      <c r="TNY2" s="2">
        <f>COUNTIF(TNY11:TNY87,"Adjudicación Directa")</f>
        <v>0</v>
      </c>
      <c r="TNZ2" s="2">
        <f>COUNTIF(TNZ11:TNZ87,"Adjudicación Directa")</f>
        <v>0</v>
      </c>
      <c r="TOA2" s="2">
        <f>COUNTIF(TOA11:TOA87,"Adjudicación Directa")</f>
        <v>0</v>
      </c>
      <c r="TOB2" s="2">
        <f>COUNTIF(TOB11:TOB87,"Adjudicación Directa")</f>
        <v>0</v>
      </c>
      <c r="TOC2" s="2">
        <f>COUNTIF(TOC11:TOC87,"Adjudicación Directa")</f>
        <v>0</v>
      </c>
      <c r="TOD2" s="2">
        <f>COUNTIF(TOD11:TOD87,"Adjudicación Directa")</f>
        <v>0</v>
      </c>
      <c r="TOE2" s="2">
        <f>COUNTIF(TOE11:TOE87,"Adjudicación Directa")</f>
        <v>0</v>
      </c>
      <c r="TOF2" s="2">
        <f>COUNTIF(TOF11:TOF87,"Adjudicación Directa")</f>
        <v>0</v>
      </c>
      <c r="TOG2" s="2">
        <f>COUNTIF(TOG11:TOG87,"Adjudicación Directa")</f>
        <v>0</v>
      </c>
      <c r="TOH2" s="2">
        <f>COUNTIF(TOH11:TOH87,"Adjudicación Directa")</f>
        <v>0</v>
      </c>
      <c r="TOI2" s="2">
        <f>COUNTIF(TOI11:TOI87,"Adjudicación Directa")</f>
        <v>0</v>
      </c>
      <c r="TOJ2" s="2">
        <f>COUNTIF(TOJ11:TOJ87,"Adjudicación Directa")</f>
        <v>0</v>
      </c>
      <c r="TOK2" s="2">
        <f>COUNTIF(TOK11:TOK87,"Adjudicación Directa")</f>
        <v>0</v>
      </c>
      <c r="TOL2" s="2">
        <f>COUNTIF(TOL11:TOL87,"Adjudicación Directa")</f>
        <v>0</v>
      </c>
      <c r="TOM2" s="2">
        <f>COUNTIF(TOM11:TOM87,"Adjudicación Directa")</f>
        <v>0</v>
      </c>
      <c r="TON2" s="2">
        <f>COUNTIF(TON11:TON87,"Adjudicación Directa")</f>
        <v>0</v>
      </c>
      <c r="TOO2" s="2">
        <f>COUNTIF(TOO11:TOO87,"Adjudicación Directa")</f>
        <v>0</v>
      </c>
      <c r="TOP2" s="2">
        <f>COUNTIF(TOP11:TOP87,"Adjudicación Directa")</f>
        <v>0</v>
      </c>
      <c r="TOQ2" s="2">
        <f>COUNTIF(TOQ11:TOQ87,"Adjudicación Directa")</f>
        <v>0</v>
      </c>
      <c r="TOR2" s="2">
        <f>COUNTIF(TOR11:TOR87,"Adjudicación Directa")</f>
        <v>0</v>
      </c>
      <c r="TOS2" s="2">
        <f>COUNTIF(TOS11:TOS87,"Adjudicación Directa")</f>
        <v>0</v>
      </c>
      <c r="TOT2" s="2">
        <f>COUNTIF(TOT11:TOT87,"Adjudicación Directa")</f>
        <v>0</v>
      </c>
      <c r="TOU2" s="2">
        <f>COUNTIF(TOU11:TOU87,"Adjudicación Directa")</f>
        <v>0</v>
      </c>
      <c r="TOV2" s="2">
        <f>COUNTIF(TOV11:TOV87,"Adjudicación Directa")</f>
        <v>0</v>
      </c>
      <c r="TOW2" s="2">
        <f>COUNTIF(TOW11:TOW87,"Adjudicación Directa")</f>
        <v>0</v>
      </c>
      <c r="TOX2" s="2">
        <f>COUNTIF(TOX11:TOX87,"Adjudicación Directa")</f>
        <v>0</v>
      </c>
      <c r="TOY2" s="2">
        <f>COUNTIF(TOY11:TOY87,"Adjudicación Directa")</f>
        <v>0</v>
      </c>
      <c r="TOZ2" s="2">
        <f>COUNTIF(TOZ11:TOZ87,"Adjudicación Directa")</f>
        <v>0</v>
      </c>
      <c r="TPA2" s="2">
        <f>COUNTIF(TPA11:TPA87,"Adjudicación Directa")</f>
        <v>0</v>
      </c>
      <c r="TPB2" s="2">
        <f>COUNTIF(TPB11:TPB87,"Adjudicación Directa")</f>
        <v>0</v>
      </c>
      <c r="TPC2" s="2">
        <f>COUNTIF(TPC11:TPC87,"Adjudicación Directa")</f>
        <v>0</v>
      </c>
      <c r="TPD2" s="2">
        <f>COUNTIF(TPD11:TPD87,"Adjudicación Directa")</f>
        <v>0</v>
      </c>
      <c r="TPE2" s="2">
        <f>COUNTIF(TPE11:TPE87,"Adjudicación Directa")</f>
        <v>0</v>
      </c>
      <c r="TPF2" s="2">
        <f>COUNTIF(TPF11:TPF87,"Adjudicación Directa")</f>
        <v>0</v>
      </c>
      <c r="TPG2" s="2">
        <f>COUNTIF(TPG11:TPG87,"Adjudicación Directa")</f>
        <v>0</v>
      </c>
      <c r="TPH2" s="2">
        <f>COUNTIF(TPH11:TPH87,"Adjudicación Directa")</f>
        <v>0</v>
      </c>
      <c r="TPI2" s="2">
        <f>COUNTIF(TPI11:TPI87,"Adjudicación Directa")</f>
        <v>0</v>
      </c>
      <c r="TPJ2" s="2">
        <f>COUNTIF(TPJ11:TPJ87,"Adjudicación Directa")</f>
        <v>0</v>
      </c>
      <c r="TPK2" s="2">
        <f>COUNTIF(TPK11:TPK87,"Adjudicación Directa")</f>
        <v>0</v>
      </c>
      <c r="TPL2" s="2">
        <f>COUNTIF(TPL11:TPL87,"Adjudicación Directa")</f>
        <v>0</v>
      </c>
      <c r="TPM2" s="2">
        <f>COUNTIF(TPM11:TPM87,"Adjudicación Directa")</f>
        <v>0</v>
      </c>
      <c r="TPN2" s="2">
        <f>COUNTIF(TPN11:TPN87,"Adjudicación Directa")</f>
        <v>0</v>
      </c>
      <c r="TPO2" s="2">
        <f>COUNTIF(TPO11:TPO87,"Adjudicación Directa")</f>
        <v>0</v>
      </c>
      <c r="TPP2" s="2">
        <f>COUNTIF(TPP11:TPP87,"Adjudicación Directa")</f>
        <v>0</v>
      </c>
      <c r="TPQ2" s="2">
        <f>COUNTIF(TPQ11:TPQ87,"Adjudicación Directa")</f>
        <v>0</v>
      </c>
      <c r="TPR2" s="2">
        <f>COUNTIF(TPR11:TPR87,"Adjudicación Directa")</f>
        <v>0</v>
      </c>
      <c r="TPS2" s="2">
        <f>COUNTIF(TPS11:TPS87,"Adjudicación Directa")</f>
        <v>0</v>
      </c>
      <c r="TPT2" s="2">
        <f>COUNTIF(TPT11:TPT87,"Adjudicación Directa")</f>
        <v>0</v>
      </c>
      <c r="TPU2" s="2">
        <f>COUNTIF(TPU11:TPU87,"Adjudicación Directa")</f>
        <v>0</v>
      </c>
      <c r="TPV2" s="2">
        <f>COUNTIF(TPV11:TPV87,"Adjudicación Directa")</f>
        <v>0</v>
      </c>
      <c r="TPW2" s="2">
        <f>COUNTIF(TPW11:TPW87,"Adjudicación Directa")</f>
        <v>0</v>
      </c>
      <c r="TPX2" s="2">
        <f>COUNTIF(TPX11:TPX87,"Adjudicación Directa")</f>
        <v>0</v>
      </c>
      <c r="TPY2" s="2">
        <f>COUNTIF(TPY11:TPY87,"Adjudicación Directa")</f>
        <v>0</v>
      </c>
      <c r="TPZ2" s="2">
        <f>COUNTIF(TPZ11:TPZ87,"Adjudicación Directa")</f>
        <v>0</v>
      </c>
      <c r="TQA2" s="2">
        <f>COUNTIF(TQA11:TQA87,"Adjudicación Directa")</f>
        <v>0</v>
      </c>
      <c r="TQB2" s="2">
        <f>COUNTIF(TQB11:TQB87,"Adjudicación Directa")</f>
        <v>0</v>
      </c>
      <c r="TQC2" s="2">
        <f>COUNTIF(TQC11:TQC87,"Adjudicación Directa")</f>
        <v>0</v>
      </c>
      <c r="TQD2" s="2">
        <f>COUNTIF(TQD11:TQD87,"Adjudicación Directa")</f>
        <v>0</v>
      </c>
      <c r="TQE2" s="2">
        <f>COUNTIF(TQE11:TQE87,"Adjudicación Directa")</f>
        <v>0</v>
      </c>
      <c r="TQF2" s="2">
        <f>COUNTIF(TQF11:TQF87,"Adjudicación Directa")</f>
        <v>0</v>
      </c>
      <c r="TQG2" s="2">
        <f>COUNTIF(TQG11:TQG87,"Adjudicación Directa")</f>
        <v>0</v>
      </c>
      <c r="TQH2" s="2">
        <f>COUNTIF(TQH11:TQH87,"Adjudicación Directa")</f>
        <v>0</v>
      </c>
      <c r="TQI2" s="2">
        <f>COUNTIF(TQI11:TQI87,"Adjudicación Directa")</f>
        <v>0</v>
      </c>
      <c r="TQJ2" s="2">
        <f>COUNTIF(TQJ11:TQJ87,"Adjudicación Directa")</f>
        <v>0</v>
      </c>
      <c r="TQK2" s="2">
        <f>COUNTIF(TQK11:TQK87,"Adjudicación Directa")</f>
        <v>0</v>
      </c>
      <c r="TQL2" s="2">
        <f>COUNTIF(TQL11:TQL87,"Adjudicación Directa")</f>
        <v>0</v>
      </c>
      <c r="TQM2" s="2">
        <f>COUNTIF(TQM11:TQM87,"Adjudicación Directa")</f>
        <v>0</v>
      </c>
      <c r="TQN2" s="2">
        <f>COUNTIF(TQN11:TQN87,"Adjudicación Directa")</f>
        <v>0</v>
      </c>
      <c r="TQO2" s="2">
        <f>COUNTIF(TQO11:TQO87,"Adjudicación Directa")</f>
        <v>0</v>
      </c>
      <c r="TQP2" s="2">
        <f>COUNTIF(TQP11:TQP87,"Adjudicación Directa")</f>
        <v>0</v>
      </c>
      <c r="TQQ2" s="2">
        <f>COUNTIF(TQQ11:TQQ87,"Adjudicación Directa")</f>
        <v>0</v>
      </c>
      <c r="TQR2" s="2">
        <f>COUNTIF(TQR11:TQR87,"Adjudicación Directa")</f>
        <v>0</v>
      </c>
      <c r="TQS2" s="2">
        <f>COUNTIF(TQS11:TQS87,"Adjudicación Directa")</f>
        <v>0</v>
      </c>
      <c r="TQT2" s="2">
        <f>COUNTIF(TQT11:TQT87,"Adjudicación Directa")</f>
        <v>0</v>
      </c>
      <c r="TQU2" s="2">
        <f>COUNTIF(TQU11:TQU87,"Adjudicación Directa")</f>
        <v>0</v>
      </c>
      <c r="TQV2" s="2">
        <f>COUNTIF(TQV11:TQV87,"Adjudicación Directa")</f>
        <v>0</v>
      </c>
      <c r="TQW2" s="2">
        <f>COUNTIF(TQW11:TQW87,"Adjudicación Directa")</f>
        <v>0</v>
      </c>
      <c r="TQX2" s="2">
        <f>COUNTIF(TQX11:TQX87,"Adjudicación Directa")</f>
        <v>0</v>
      </c>
      <c r="TQY2" s="2">
        <f>COUNTIF(TQY11:TQY87,"Adjudicación Directa")</f>
        <v>0</v>
      </c>
      <c r="TQZ2" s="2">
        <f>COUNTIF(TQZ11:TQZ87,"Adjudicación Directa")</f>
        <v>0</v>
      </c>
      <c r="TRA2" s="2">
        <f>COUNTIF(TRA11:TRA87,"Adjudicación Directa")</f>
        <v>0</v>
      </c>
      <c r="TRB2" s="2">
        <f>COUNTIF(TRB11:TRB87,"Adjudicación Directa")</f>
        <v>0</v>
      </c>
      <c r="TRC2" s="2">
        <f>COUNTIF(TRC11:TRC87,"Adjudicación Directa")</f>
        <v>0</v>
      </c>
      <c r="TRD2" s="2">
        <f>COUNTIF(TRD11:TRD87,"Adjudicación Directa")</f>
        <v>0</v>
      </c>
      <c r="TRE2" s="2">
        <f>COUNTIF(TRE11:TRE87,"Adjudicación Directa")</f>
        <v>0</v>
      </c>
      <c r="TRF2" s="2">
        <f>COUNTIF(TRF11:TRF87,"Adjudicación Directa")</f>
        <v>0</v>
      </c>
      <c r="TRG2" s="2">
        <f>COUNTIF(TRG11:TRG87,"Adjudicación Directa")</f>
        <v>0</v>
      </c>
      <c r="TRH2" s="2">
        <f>COUNTIF(TRH11:TRH87,"Adjudicación Directa")</f>
        <v>0</v>
      </c>
      <c r="TRI2" s="2">
        <f>COUNTIF(TRI11:TRI87,"Adjudicación Directa")</f>
        <v>0</v>
      </c>
      <c r="TRJ2" s="2">
        <f>COUNTIF(TRJ11:TRJ87,"Adjudicación Directa")</f>
        <v>0</v>
      </c>
      <c r="TRK2" s="2">
        <f>COUNTIF(TRK11:TRK87,"Adjudicación Directa")</f>
        <v>0</v>
      </c>
      <c r="TRL2" s="2">
        <f>COUNTIF(TRL11:TRL87,"Adjudicación Directa")</f>
        <v>0</v>
      </c>
      <c r="TRM2" s="2">
        <f>COUNTIF(TRM11:TRM87,"Adjudicación Directa")</f>
        <v>0</v>
      </c>
      <c r="TRN2" s="2">
        <f>COUNTIF(TRN11:TRN87,"Adjudicación Directa")</f>
        <v>0</v>
      </c>
      <c r="TRO2" s="2">
        <f>COUNTIF(TRO11:TRO87,"Adjudicación Directa")</f>
        <v>0</v>
      </c>
      <c r="TRP2" s="2">
        <f>COUNTIF(TRP11:TRP87,"Adjudicación Directa")</f>
        <v>0</v>
      </c>
      <c r="TRQ2" s="2">
        <f>COUNTIF(TRQ11:TRQ87,"Adjudicación Directa")</f>
        <v>0</v>
      </c>
      <c r="TRR2" s="2">
        <f>COUNTIF(TRR11:TRR87,"Adjudicación Directa")</f>
        <v>0</v>
      </c>
      <c r="TRS2" s="2">
        <f>COUNTIF(TRS11:TRS87,"Adjudicación Directa")</f>
        <v>0</v>
      </c>
      <c r="TRT2" s="2">
        <f>COUNTIF(TRT11:TRT87,"Adjudicación Directa")</f>
        <v>0</v>
      </c>
      <c r="TRU2" s="2">
        <f>COUNTIF(TRU11:TRU87,"Adjudicación Directa")</f>
        <v>0</v>
      </c>
      <c r="TRV2" s="2">
        <f>COUNTIF(TRV11:TRV87,"Adjudicación Directa")</f>
        <v>0</v>
      </c>
      <c r="TRW2" s="2">
        <f>COUNTIF(TRW11:TRW87,"Adjudicación Directa")</f>
        <v>0</v>
      </c>
      <c r="TRX2" s="2">
        <f>COUNTIF(TRX11:TRX87,"Adjudicación Directa")</f>
        <v>0</v>
      </c>
      <c r="TRY2" s="2">
        <f>COUNTIF(TRY11:TRY87,"Adjudicación Directa")</f>
        <v>0</v>
      </c>
      <c r="TRZ2" s="2">
        <f>COUNTIF(TRZ11:TRZ87,"Adjudicación Directa")</f>
        <v>0</v>
      </c>
      <c r="TSA2" s="2">
        <f>COUNTIF(TSA11:TSA87,"Adjudicación Directa")</f>
        <v>0</v>
      </c>
      <c r="TSB2" s="2">
        <f>COUNTIF(TSB11:TSB87,"Adjudicación Directa")</f>
        <v>0</v>
      </c>
      <c r="TSC2" s="2">
        <f>COUNTIF(TSC11:TSC87,"Adjudicación Directa")</f>
        <v>0</v>
      </c>
      <c r="TSD2" s="2">
        <f>COUNTIF(TSD11:TSD87,"Adjudicación Directa")</f>
        <v>0</v>
      </c>
      <c r="TSE2" s="2">
        <f>COUNTIF(TSE11:TSE87,"Adjudicación Directa")</f>
        <v>0</v>
      </c>
      <c r="TSF2" s="2">
        <f>COUNTIF(TSF11:TSF87,"Adjudicación Directa")</f>
        <v>0</v>
      </c>
      <c r="TSG2" s="2">
        <f>COUNTIF(TSG11:TSG87,"Adjudicación Directa")</f>
        <v>0</v>
      </c>
      <c r="TSH2" s="2">
        <f>COUNTIF(TSH11:TSH87,"Adjudicación Directa")</f>
        <v>0</v>
      </c>
      <c r="TSI2" s="2">
        <f>COUNTIF(TSI11:TSI87,"Adjudicación Directa")</f>
        <v>0</v>
      </c>
      <c r="TSJ2" s="2">
        <f>COUNTIF(TSJ11:TSJ87,"Adjudicación Directa")</f>
        <v>0</v>
      </c>
      <c r="TSK2" s="2">
        <f>COUNTIF(TSK11:TSK87,"Adjudicación Directa")</f>
        <v>0</v>
      </c>
      <c r="TSL2" s="2">
        <f>COUNTIF(TSL11:TSL87,"Adjudicación Directa")</f>
        <v>0</v>
      </c>
      <c r="TSM2" s="2">
        <f>COUNTIF(TSM11:TSM87,"Adjudicación Directa")</f>
        <v>0</v>
      </c>
      <c r="TSN2" s="2">
        <f>COUNTIF(TSN11:TSN87,"Adjudicación Directa")</f>
        <v>0</v>
      </c>
      <c r="TSO2" s="2">
        <f>COUNTIF(TSO11:TSO87,"Adjudicación Directa")</f>
        <v>0</v>
      </c>
      <c r="TSP2" s="2">
        <f>COUNTIF(TSP11:TSP87,"Adjudicación Directa")</f>
        <v>0</v>
      </c>
      <c r="TSQ2" s="2">
        <f>COUNTIF(TSQ11:TSQ87,"Adjudicación Directa")</f>
        <v>0</v>
      </c>
      <c r="TSR2" s="2">
        <f>COUNTIF(TSR11:TSR87,"Adjudicación Directa")</f>
        <v>0</v>
      </c>
      <c r="TSS2" s="2">
        <f>COUNTIF(TSS11:TSS87,"Adjudicación Directa")</f>
        <v>0</v>
      </c>
      <c r="TST2" s="2">
        <f>COUNTIF(TST11:TST87,"Adjudicación Directa")</f>
        <v>0</v>
      </c>
      <c r="TSU2" s="2">
        <f>COUNTIF(TSU11:TSU87,"Adjudicación Directa")</f>
        <v>0</v>
      </c>
      <c r="TSV2" s="2">
        <f>COUNTIF(TSV11:TSV87,"Adjudicación Directa")</f>
        <v>0</v>
      </c>
      <c r="TSW2" s="2">
        <f>COUNTIF(TSW11:TSW87,"Adjudicación Directa")</f>
        <v>0</v>
      </c>
      <c r="TSX2" s="2">
        <f>COUNTIF(TSX11:TSX87,"Adjudicación Directa")</f>
        <v>0</v>
      </c>
      <c r="TSY2" s="2">
        <f>COUNTIF(TSY11:TSY87,"Adjudicación Directa")</f>
        <v>0</v>
      </c>
      <c r="TSZ2" s="2">
        <f>COUNTIF(TSZ11:TSZ87,"Adjudicación Directa")</f>
        <v>0</v>
      </c>
      <c r="TTA2" s="2">
        <f>COUNTIF(TTA11:TTA87,"Adjudicación Directa")</f>
        <v>0</v>
      </c>
      <c r="TTB2" s="2">
        <f>COUNTIF(TTB11:TTB87,"Adjudicación Directa")</f>
        <v>0</v>
      </c>
      <c r="TTC2" s="2">
        <f>COUNTIF(TTC11:TTC87,"Adjudicación Directa")</f>
        <v>0</v>
      </c>
      <c r="TTD2" s="2">
        <f>COUNTIF(TTD11:TTD87,"Adjudicación Directa")</f>
        <v>0</v>
      </c>
      <c r="TTE2" s="2">
        <f>COUNTIF(TTE11:TTE87,"Adjudicación Directa")</f>
        <v>0</v>
      </c>
      <c r="TTF2" s="2">
        <f>COUNTIF(TTF11:TTF87,"Adjudicación Directa")</f>
        <v>0</v>
      </c>
      <c r="TTG2" s="2">
        <f>COUNTIF(TTG11:TTG87,"Adjudicación Directa")</f>
        <v>0</v>
      </c>
      <c r="TTH2" s="2">
        <f>COUNTIF(TTH11:TTH87,"Adjudicación Directa")</f>
        <v>0</v>
      </c>
      <c r="TTI2" s="2">
        <f>COUNTIF(TTI11:TTI87,"Adjudicación Directa")</f>
        <v>0</v>
      </c>
      <c r="TTJ2" s="2">
        <f>COUNTIF(TTJ11:TTJ87,"Adjudicación Directa")</f>
        <v>0</v>
      </c>
      <c r="TTK2" s="2">
        <f>COUNTIF(TTK11:TTK87,"Adjudicación Directa")</f>
        <v>0</v>
      </c>
      <c r="TTL2" s="2">
        <f>COUNTIF(TTL11:TTL87,"Adjudicación Directa")</f>
        <v>0</v>
      </c>
      <c r="TTM2" s="2">
        <f>COUNTIF(TTM11:TTM87,"Adjudicación Directa")</f>
        <v>0</v>
      </c>
      <c r="TTN2" s="2">
        <f>COUNTIF(TTN11:TTN87,"Adjudicación Directa")</f>
        <v>0</v>
      </c>
      <c r="TTO2" s="2">
        <f>COUNTIF(TTO11:TTO87,"Adjudicación Directa")</f>
        <v>0</v>
      </c>
      <c r="TTP2" s="2">
        <f>COUNTIF(TTP11:TTP87,"Adjudicación Directa")</f>
        <v>0</v>
      </c>
      <c r="TTQ2" s="2">
        <f>COUNTIF(TTQ11:TTQ87,"Adjudicación Directa")</f>
        <v>0</v>
      </c>
      <c r="TTR2" s="2">
        <f>COUNTIF(TTR11:TTR87,"Adjudicación Directa")</f>
        <v>0</v>
      </c>
      <c r="TTS2" s="2">
        <f>COUNTIF(TTS11:TTS87,"Adjudicación Directa")</f>
        <v>0</v>
      </c>
      <c r="TTT2" s="2">
        <f>COUNTIF(TTT11:TTT87,"Adjudicación Directa")</f>
        <v>0</v>
      </c>
      <c r="TTU2" s="2">
        <f>COUNTIF(TTU11:TTU87,"Adjudicación Directa")</f>
        <v>0</v>
      </c>
      <c r="TTV2" s="2">
        <f>COUNTIF(TTV11:TTV87,"Adjudicación Directa")</f>
        <v>0</v>
      </c>
      <c r="TTW2" s="2">
        <f>COUNTIF(TTW11:TTW87,"Adjudicación Directa")</f>
        <v>0</v>
      </c>
      <c r="TTX2" s="2">
        <f>COUNTIF(TTX11:TTX87,"Adjudicación Directa")</f>
        <v>0</v>
      </c>
      <c r="TTY2" s="2">
        <f>COUNTIF(TTY11:TTY87,"Adjudicación Directa")</f>
        <v>0</v>
      </c>
      <c r="TTZ2" s="2">
        <f>COUNTIF(TTZ11:TTZ87,"Adjudicación Directa")</f>
        <v>0</v>
      </c>
      <c r="TUA2" s="2">
        <f>COUNTIF(TUA11:TUA87,"Adjudicación Directa")</f>
        <v>0</v>
      </c>
      <c r="TUB2" s="2">
        <f>COUNTIF(TUB11:TUB87,"Adjudicación Directa")</f>
        <v>0</v>
      </c>
      <c r="TUC2" s="2">
        <f>COUNTIF(TUC11:TUC87,"Adjudicación Directa")</f>
        <v>0</v>
      </c>
      <c r="TUD2" s="2">
        <f>COUNTIF(TUD11:TUD87,"Adjudicación Directa")</f>
        <v>0</v>
      </c>
      <c r="TUE2" s="2">
        <f>COUNTIF(TUE11:TUE87,"Adjudicación Directa")</f>
        <v>0</v>
      </c>
      <c r="TUF2" s="2">
        <f>COUNTIF(TUF11:TUF87,"Adjudicación Directa")</f>
        <v>0</v>
      </c>
      <c r="TUG2" s="2">
        <f>COUNTIF(TUG11:TUG87,"Adjudicación Directa")</f>
        <v>0</v>
      </c>
      <c r="TUH2" s="2">
        <f>COUNTIF(TUH11:TUH87,"Adjudicación Directa")</f>
        <v>0</v>
      </c>
      <c r="TUI2" s="2">
        <f>COUNTIF(TUI11:TUI87,"Adjudicación Directa")</f>
        <v>0</v>
      </c>
      <c r="TUJ2" s="2">
        <f>COUNTIF(TUJ11:TUJ87,"Adjudicación Directa")</f>
        <v>0</v>
      </c>
      <c r="TUK2" s="2">
        <f>COUNTIF(TUK11:TUK87,"Adjudicación Directa")</f>
        <v>0</v>
      </c>
      <c r="TUL2" s="2">
        <f>COUNTIF(TUL11:TUL87,"Adjudicación Directa")</f>
        <v>0</v>
      </c>
      <c r="TUM2" s="2">
        <f>COUNTIF(TUM11:TUM87,"Adjudicación Directa")</f>
        <v>0</v>
      </c>
      <c r="TUN2" s="2">
        <f>COUNTIF(TUN11:TUN87,"Adjudicación Directa")</f>
        <v>0</v>
      </c>
      <c r="TUO2" s="2">
        <f>COUNTIF(TUO11:TUO87,"Adjudicación Directa")</f>
        <v>0</v>
      </c>
      <c r="TUP2" s="2">
        <f>COUNTIF(TUP11:TUP87,"Adjudicación Directa")</f>
        <v>0</v>
      </c>
      <c r="TUQ2" s="2">
        <f>COUNTIF(TUQ11:TUQ87,"Adjudicación Directa")</f>
        <v>0</v>
      </c>
      <c r="TUR2" s="2">
        <f>COUNTIF(TUR11:TUR87,"Adjudicación Directa")</f>
        <v>0</v>
      </c>
      <c r="TUS2" s="2">
        <f>COUNTIF(TUS11:TUS87,"Adjudicación Directa")</f>
        <v>0</v>
      </c>
      <c r="TUT2" s="2">
        <f>COUNTIF(TUT11:TUT87,"Adjudicación Directa")</f>
        <v>0</v>
      </c>
      <c r="TUU2" s="2">
        <f>COUNTIF(TUU11:TUU87,"Adjudicación Directa")</f>
        <v>0</v>
      </c>
      <c r="TUV2" s="2">
        <f>COUNTIF(TUV11:TUV87,"Adjudicación Directa")</f>
        <v>0</v>
      </c>
      <c r="TUW2" s="2">
        <f>COUNTIF(TUW11:TUW87,"Adjudicación Directa")</f>
        <v>0</v>
      </c>
      <c r="TUX2" s="2">
        <f>COUNTIF(TUX11:TUX87,"Adjudicación Directa")</f>
        <v>0</v>
      </c>
      <c r="TUY2" s="2">
        <f>COUNTIF(TUY11:TUY87,"Adjudicación Directa")</f>
        <v>0</v>
      </c>
      <c r="TUZ2" s="2">
        <f>COUNTIF(TUZ11:TUZ87,"Adjudicación Directa")</f>
        <v>0</v>
      </c>
      <c r="TVA2" s="2">
        <f>COUNTIF(TVA11:TVA87,"Adjudicación Directa")</f>
        <v>0</v>
      </c>
      <c r="TVB2" s="2">
        <f>COUNTIF(TVB11:TVB87,"Adjudicación Directa")</f>
        <v>0</v>
      </c>
      <c r="TVC2" s="2">
        <f>COUNTIF(TVC11:TVC87,"Adjudicación Directa")</f>
        <v>0</v>
      </c>
      <c r="TVD2" s="2">
        <f>COUNTIF(TVD11:TVD87,"Adjudicación Directa")</f>
        <v>0</v>
      </c>
      <c r="TVE2" s="2">
        <f>COUNTIF(TVE11:TVE87,"Adjudicación Directa")</f>
        <v>0</v>
      </c>
      <c r="TVF2" s="2">
        <f>COUNTIF(TVF11:TVF87,"Adjudicación Directa")</f>
        <v>0</v>
      </c>
      <c r="TVG2" s="2">
        <f>COUNTIF(TVG11:TVG87,"Adjudicación Directa")</f>
        <v>0</v>
      </c>
      <c r="TVH2" s="2">
        <f>COUNTIF(TVH11:TVH87,"Adjudicación Directa")</f>
        <v>0</v>
      </c>
      <c r="TVI2" s="2">
        <f>COUNTIF(TVI11:TVI87,"Adjudicación Directa")</f>
        <v>0</v>
      </c>
      <c r="TVJ2" s="2">
        <f>COUNTIF(TVJ11:TVJ87,"Adjudicación Directa")</f>
        <v>0</v>
      </c>
      <c r="TVK2" s="2">
        <f>COUNTIF(TVK11:TVK87,"Adjudicación Directa")</f>
        <v>0</v>
      </c>
      <c r="TVL2" s="2">
        <f>COUNTIF(TVL11:TVL87,"Adjudicación Directa")</f>
        <v>0</v>
      </c>
      <c r="TVM2" s="2">
        <f>COUNTIF(TVM11:TVM87,"Adjudicación Directa")</f>
        <v>0</v>
      </c>
      <c r="TVN2" s="2">
        <f>COUNTIF(TVN11:TVN87,"Adjudicación Directa")</f>
        <v>0</v>
      </c>
      <c r="TVO2" s="2">
        <f>COUNTIF(TVO11:TVO87,"Adjudicación Directa")</f>
        <v>0</v>
      </c>
      <c r="TVP2" s="2">
        <f>COUNTIF(TVP11:TVP87,"Adjudicación Directa")</f>
        <v>0</v>
      </c>
      <c r="TVQ2" s="2">
        <f>COUNTIF(TVQ11:TVQ87,"Adjudicación Directa")</f>
        <v>0</v>
      </c>
      <c r="TVR2" s="2">
        <f>COUNTIF(TVR11:TVR87,"Adjudicación Directa")</f>
        <v>0</v>
      </c>
      <c r="TVS2" s="2">
        <f>COUNTIF(TVS11:TVS87,"Adjudicación Directa")</f>
        <v>0</v>
      </c>
      <c r="TVT2" s="2">
        <f>COUNTIF(TVT11:TVT87,"Adjudicación Directa")</f>
        <v>0</v>
      </c>
      <c r="TVU2" s="2">
        <f>COUNTIF(TVU11:TVU87,"Adjudicación Directa")</f>
        <v>0</v>
      </c>
      <c r="TVV2" s="2">
        <f>COUNTIF(TVV11:TVV87,"Adjudicación Directa")</f>
        <v>0</v>
      </c>
      <c r="TVW2" s="2">
        <f>COUNTIF(TVW11:TVW87,"Adjudicación Directa")</f>
        <v>0</v>
      </c>
      <c r="TVX2" s="2">
        <f>COUNTIF(TVX11:TVX87,"Adjudicación Directa")</f>
        <v>0</v>
      </c>
      <c r="TVY2" s="2">
        <f>COUNTIF(TVY11:TVY87,"Adjudicación Directa")</f>
        <v>0</v>
      </c>
      <c r="TVZ2" s="2">
        <f>COUNTIF(TVZ11:TVZ87,"Adjudicación Directa")</f>
        <v>0</v>
      </c>
      <c r="TWA2" s="2">
        <f>COUNTIF(TWA11:TWA87,"Adjudicación Directa")</f>
        <v>0</v>
      </c>
      <c r="TWB2" s="2">
        <f>COUNTIF(TWB11:TWB87,"Adjudicación Directa")</f>
        <v>0</v>
      </c>
      <c r="TWC2" s="2">
        <f>COUNTIF(TWC11:TWC87,"Adjudicación Directa")</f>
        <v>0</v>
      </c>
      <c r="TWD2" s="2">
        <f>COUNTIF(TWD11:TWD87,"Adjudicación Directa")</f>
        <v>0</v>
      </c>
      <c r="TWE2" s="2">
        <f>COUNTIF(TWE11:TWE87,"Adjudicación Directa")</f>
        <v>0</v>
      </c>
      <c r="TWF2" s="2">
        <f>COUNTIF(TWF11:TWF87,"Adjudicación Directa")</f>
        <v>0</v>
      </c>
      <c r="TWG2" s="2">
        <f>COUNTIF(TWG11:TWG87,"Adjudicación Directa")</f>
        <v>0</v>
      </c>
      <c r="TWH2" s="2">
        <f>COUNTIF(TWH11:TWH87,"Adjudicación Directa")</f>
        <v>0</v>
      </c>
      <c r="TWI2" s="2">
        <f>COUNTIF(TWI11:TWI87,"Adjudicación Directa")</f>
        <v>0</v>
      </c>
      <c r="TWJ2" s="2">
        <f>COUNTIF(TWJ11:TWJ87,"Adjudicación Directa")</f>
        <v>0</v>
      </c>
      <c r="TWK2" s="2">
        <f>COUNTIF(TWK11:TWK87,"Adjudicación Directa")</f>
        <v>0</v>
      </c>
      <c r="TWL2" s="2">
        <f>COUNTIF(TWL11:TWL87,"Adjudicación Directa")</f>
        <v>0</v>
      </c>
      <c r="TWM2" s="2">
        <f>COUNTIF(TWM11:TWM87,"Adjudicación Directa")</f>
        <v>0</v>
      </c>
      <c r="TWN2" s="2">
        <f>COUNTIF(TWN11:TWN87,"Adjudicación Directa")</f>
        <v>0</v>
      </c>
      <c r="TWO2" s="2">
        <f>COUNTIF(TWO11:TWO87,"Adjudicación Directa")</f>
        <v>0</v>
      </c>
      <c r="TWP2" s="2">
        <f>COUNTIF(TWP11:TWP87,"Adjudicación Directa")</f>
        <v>0</v>
      </c>
      <c r="TWQ2" s="2">
        <f>COUNTIF(TWQ11:TWQ87,"Adjudicación Directa")</f>
        <v>0</v>
      </c>
      <c r="TWR2" s="2">
        <f>COUNTIF(TWR11:TWR87,"Adjudicación Directa")</f>
        <v>0</v>
      </c>
      <c r="TWS2" s="2">
        <f>COUNTIF(TWS11:TWS87,"Adjudicación Directa")</f>
        <v>0</v>
      </c>
      <c r="TWT2" s="2">
        <f>COUNTIF(TWT11:TWT87,"Adjudicación Directa")</f>
        <v>0</v>
      </c>
      <c r="TWU2" s="2">
        <f>COUNTIF(TWU11:TWU87,"Adjudicación Directa")</f>
        <v>0</v>
      </c>
      <c r="TWV2" s="2">
        <f>COUNTIF(TWV11:TWV87,"Adjudicación Directa")</f>
        <v>0</v>
      </c>
      <c r="TWW2" s="2">
        <f>COUNTIF(TWW11:TWW87,"Adjudicación Directa")</f>
        <v>0</v>
      </c>
      <c r="TWX2" s="2">
        <f>COUNTIF(TWX11:TWX87,"Adjudicación Directa")</f>
        <v>0</v>
      </c>
      <c r="TWY2" s="2">
        <f>COUNTIF(TWY11:TWY87,"Adjudicación Directa")</f>
        <v>0</v>
      </c>
      <c r="TWZ2" s="2">
        <f>COUNTIF(TWZ11:TWZ87,"Adjudicación Directa")</f>
        <v>0</v>
      </c>
      <c r="TXA2" s="2">
        <f>COUNTIF(TXA11:TXA87,"Adjudicación Directa")</f>
        <v>0</v>
      </c>
      <c r="TXB2" s="2">
        <f>COUNTIF(TXB11:TXB87,"Adjudicación Directa")</f>
        <v>0</v>
      </c>
      <c r="TXC2" s="2">
        <f>COUNTIF(TXC11:TXC87,"Adjudicación Directa")</f>
        <v>0</v>
      </c>
      <c r="TXD2" s="2">
        <f>COUNTIF(TXD11:TXD87,"Adjudicación Directa")</f>
        <v>0</v>
      </c>
      <c r="TXE2" s="2">
        <f>COUNTIF(TXE11:TXE87,"Adjudicación Directa")</f>
        <v>0</v>
      </c>
      <c r="TXF2" s="2">
        <f>COUNTIF(TXF11:TXF87,"Adjudicación Directa")</f>
        <v>0</v>
      </c>
      <c r="TXG2" s="2">
        <f>COUNTIF(TXG11:TXG87,"Adjudicación Directa")</f>
        <v>0</v>
      </c>
      <c r="TXH2" s="2">
        <f>COUNTIF(TXH11:TXH87,"Adjudicación Directa")</f>
        <v>0</v>
      </c>
      <c r="TXI2" s="2">
        <f>COUNTIF(TXI11:TXI87,"Adjudicación Directa")</f>
        <v>0</v>
      </c>
      <c r="TXJ2" s="2">
        <f>COUNTIF(TXJ11:TXJ87,"Adjudicación Directa")</f>
        <v>0</v>
      </c>
      <c r="TXK2" s="2">
        <f>COUNTIF(TXK11:TXK87,"Adjudicación Directa")</f>
        <v>0</v>
      </c>
      <c r="TXL2" s="2">
        <f>COUNTIF(TXL11:TXL87,"Adjudicación Directa")</f>
        <v>0</v>
      </c>
      <c r="TXM2" s="2">
        <f>COUNTIF(TXM11:TXM87,"Adjudicación Directa")</f>
        <v>0</v>
      </c>
      <c r="TXN2" s="2">
        <f>COUNTIF(TXN11:TXN87,"Adjudicación Directa")</f>
        <v>0</v>
      </c>
      <c r="TXO2" s="2">
        <f>COUNTIF(TXO11:TXO87,"Adjudicación Directa")</f>
        <v>0</v>
      </c>
      <c r="TXP2" s="2">
        <f>COUNTIF(TXP11:TXP87,"Adjudicación Directa")</f>
        <v>0</v>
      </c>
      <c r="TXQ2" s="2">
        <f>COUNTIF(TXQ11:TXQ87,"Adjudicación Directa")</f>
        <v>0</v>
      </c>
      <c r="TXR2" s="2">
        <f>COUNTIF(TXR11:TXR87,"Adjudicación Directa")</f>
        <v>0</v>
      </c>
      <c r="TXS2" s="2">
        <f>COUNTIF(TXS11:TXS87,"Adjudicación Directa")</f>
        <v>0</v>
      </c>
      <c r="TXT2" s="2">
        <f>COUNTIF(TXT11:TXT87,"Adjudicación Directa")</f>
        <v>0</v>
      </c>
      <c r="TXU2" s="2">
        <f>COUNTIF(TXU11:TXU87,"Adjudicación Directa")</f>
        <v>0</v>
      </c>
      <c r="TXV2" s="2">
        <f>COUNTIF(TXV11:TXV87,"Adjudicación Directa")</f>
        <v>0</v>
      </c>
      <c r="TXW2" s="2">
        <f>COUNTIF(TXW11:TXW87,"Adjudicación Directa")</f>
        <v>0</v>
      </c>
      <c r="TXX2" s="2">
        <f>COUNTIF(TXX11:TXX87,"Adjudicación Directa")</f>
        <v>0</v>
      </c>
      <c r="TXY2" s="2">
        <f>COUNTIF(TXY11:TXY87,"Adjudicación Directa")</f>
        <v>0</v>
      </c>
      <c r="TXZ2" s="2">
        <f>COUNTIF(TXZ11:TXZ87,"Adjudicación Directa")</f>
        <v>0</v>
      </c>
      <c r="TYA2" s="2">
        <f>COUNTIF(TYA11:TYA87,"Adjudicación Directa")</f>
        <v>0</v>
      </c>
      <c r="TYB2" s="2">
        <f>COUNTIF(TYB11:TYB87,"Adjudicación Directa")</f>
        <v>0</v>
      </c>
      <c r="TYC2" s="2">
        <f>COUNTIF(TYC11:TYC87,"Adjudicación Directa")</f>
        <v>0</v>
      </c>
      <c r="TYD2" s="2">
        <f>COUNTIF(TYD11:TYD87,"Adjudicación Directa")</f>
        <v>0</v>
      </c>
      <c r="TYE2" s="2">
        <f>COUNTIF(TYE11:TYE87,"Adjudicación Directa")</f>
        <v>0</v>
      </c>
      <c r="TYF2" s="2">
        <f>COUNTIF(TYF11:TYF87,"Adjudicación Directa")</f>
        <v>0</v>
      </c>
      <c r="TYG2" s="2">
        <f>COUNTIF(TYG11:TYG87,"Adjudicación Directa")</f>
        <v>0</v>
      </c>
      <c r="TYH2" s="2">
        <f>COUNTIF(TYH11:TYH87,"Adjudicación Directa")</f>
        <v>0</v>
      </c>
      <c r="TYI2" s="2">
        <f>COUNTIF(TYI11:TYI87,"Adjudicación Directa")</f>
        <v>0</v>
      </c>
      <c r="TYJ2" s="2">
        <f>COUNTIF(TYJ11:TYJ87,"Adjudicación Directa")</f>
        <v>0</v>
      </c>
      <c r="TYK2" s="2">
        <f>COUNTIF(TYK11:TYK87,"Adjudicación Directa")</f>
        <v>0</v>
      </c>
      <c r="TYL2" s="2">
        <f>COUNTIF(TYL11:TYL87,"Adjudicación Directa")</f>
        <v>0</v>
      </c>
      <c r="TYM2" s="2">
        <f>COUNTIF(TYM11:TYM87,"Adjudicación Directa")</f>
        <v>0</v>
      </c>
      <c r="TYN2" s="2">
        <f>COUNTIF(TYN11:TYN87,"Adjudicación Directa")</f>
        <v>0</v>
      </c>
      <c r="TYO2" s="2">
        <f>COUNTIF(TYO11:TYO87,"Adjudicación Directa")</f>
        <v>0</v>
      </c>
      <c r="TYP2" s="2">
        <f>COUNTIF(TYP11:TYP87,"Adjudicación Directa")</f>
        <v>0</v>
      </c>
      <c r="TYQ2" s="2">
        <f>COUNTIF(TYQ11:TYQ87,"Adjudicación Directa")</f>
        <v>0</v>
      </c>
      <c r="TYR2" s="2">
        <f>COUNTIF(TYR11:TYR87,"Adjudicación Directa")</f>
        <v>0</v>
      </c>
      <c r="TYS2" s="2">
        <f>COUNTIF(TYS11:TYS87,"Adjudicación Directa")</f>
        <v>0</v>
      </c>
      <c r="TYT2" s="2">
        <f>COUNTIF(TYT11:TYT87,"Adjudicación Directa")</f>
        <v>0</v>
      </c>
      <c r="TYU2" s="2">
        <f>COUNTIF(TYU11:TYU87,"Adjudicación Directa")</f>
        <v>0</v>
      </c>
      <c r="TYV2" s="2">
        <f>COUNTIF(TYV11:TYV87,"Adjudicación Directa")</f>
        <v>0</v>
      </c>
      <c r="TYW2" s="2">
        <f>COUNTIF(TYW11:TYW87,"Adjudicación Directa")</f>
        <v>0</v>
      </c>
      <c r="TYX2" s="2">
        <f>COUNTIF(TYX11:TYX87,"Adjudicación Directa")</f>
        <v>0</v>
      </c>
      <c r="TYY2" s="2">
        <f>COUNTIF(TYY11:TYY87,"Adjudicación Directa")</f>
        <v>0</v>
      </c>
      <c r="TYZ2" s="2">
        <f>COUNTIF(TYZ11:TYZ87,"Adjudicación Directa")</f>
        <v>0</v>
      </c>
      <c r="TZA2" s="2">
        <f>COUNTIF(TZA11:TZA87,"Adjudicación Directa")</f>
        <v>0</v>
      </c>
      <c r="TZB2" s="2">
        <f>COUNTIF(TZB11:TZB87,"Adjudicación Directa")</f>
        <v>0</v>
      </c>
      <c r="TZC2" s="2">
        <f>COUNTIF(TZC11:TZC87,"Adjudicación Directa")</f>
        <v>0</v>
      </c>
      <c r="TZD2" s="2">
        <f>COUNTIF(TZD11:TZD87,"Adjudicación Directa")</f>
        <v>0</v>
      </c>
      <c r="TZE2" s="2">
        <f>COUNTIF(TZE11:TZE87,"Adjudicación Directa")</f>
        <v>0</v>
      </c>
      <c r="TZF2" s="2">
        <f>COUNTIF(TZF11:TZF87,"Adjudicación Directa")</f>
        <v>0</v>
      </c>
      <c r="TZG2" s="2">
        <f>COUNTIF(TZG11:TZG87,"Adjudicación Directa")</f>
        <v>0</v>
      </c>
      <c r="TZH2" s="2">
        <f>COUNTIF(TZH11:TZH87,"Adjudicación Directa")</f>
        <v>0</v>
      </c>
      <c r="TZI2" s="2">
        <f>COUNTIF(TZI11:TZI87,"Adjudicación Directa")</f>
        <v>0</v>
      </c>
      <c r="TZJ2" s="2">
        <f>COUNTIF(TZJ11:TZJ87,"Adjudicación Directa")</f>
        <v>0</v>
      </c>
      <c r="TZK2" s="2">
        <f>COUNTIF(TZK11:TZK87,"Adjudicación Directa")</f>
        <v>0</v>
      </c>
      <c r="TZL2" s="2">
        <f>COUNTIF(TZL11:TZL87,"Adjudicación Directa")</f>
        <v>0</v>
      </c>
      <c r="TZM2" s="2">
        <f>COUNTIF(TZM11:TZM87,"Adjudicación Directa")</f>
        <v>0</v>
      </c>
      <c r="TZN2" s="2">
        <f>COUNTIF(TZN11:TZN87,"Adjudicación Directa")</f>
        <v>0</v>
      </c>
      <c r="TZO2" s="2">
        <f>COUNTIF(TZO11:TZO87,"Adjudicación Directa")</f>
        <v>0</v>
      </c>
      <c r="TZP2" s="2">
        <f>COUNTIF(TZP11:TZP87,"Adjudicación Directa")</f>
        <v>0</v>
      </c>
      <c r="TZQ2" s="2">
        <f>COUNTIF(TZQ11:TZQ87,"Adjudicación Directa")</f>
        <v>0</v>
      </c>
      <c r="TZR2" s="2">
        <f>COUNTIF(TZR11:TZR87,"Adjudicación Directa")</f>
        <v>0</v>
      </c>
      <c r="TZS2" s="2">
        <f>COUNTIF(TZS11:TZS87,"Adjudicación Directa")</f>
        <v>0</v>
      </c>
      <c r="TZT2" s="2">
        <f>COUNTIF(TZT11:TZT87,"Adjudicación Directa")</f>
        <v>0</v>
      </c>
      <c r="TZU2" s="2">
        <f>COUNTIF(TZU11:TZU87,"Adjudicación Directa")</f>
        <v>0</v>
      </c>
      <c r="TZV2" s="2">
        <f>COUNTIF(TZV11:TZV87,"Adjudicación Directa")</f>
        <v>0</v>
      </c>
      <c r="TZW2" s="2">
        <f>COUNTIF(TZW11:TZW87,"Adjudicación Directa")</f>
        <v>0</v>
      </c>
      <c r="TZX2" s="2">
        <f>COUNTIF(TZX11:TZX87,"Adjudicación Directa")</f>
        <v>0</v>
      </c>
      <c r="TZY2" s="2">
        <f>COUNTIF(TZY11:TZY87,"Adjudicación Directa")</f>
        <v>0</v>
      </c>
      <c r="TZZ2" s="2">
        <f>COUNTIF(TZZ11:TZZ87,"Adjudicación Directa")</f>
        <v>0</v>
      </c>
      <c r="UAA2" s="2">
        <f>COUNTIF(UAA11:UAA87,"Adjudicación Directa")</f>
        <v>0</v>
      </c>
      <c r="UAB2" s="2">
        <f>COUNTIF(UAB11:UAB87,"Adjudicación Directa")</f>
        <v>0</v>
      </c>
      <c r="UAC2" s="2">
        <f>COUNTIF(UAC11:UAC87,"Adjudicación Directa")</f>
        <v>0</v>
      </c>
      <c r="UAD2" s="2">
        <f>COUNTIF(UAD11:UAD87,"Adjudicación Directa")</f>
        <v>0</v>
      </c>
      <c r="UAE2" s="2">
        <f>COUNTIF(UAE11:UAE87,"Adjudicación Directa")</f>
        <v>0</v>
      </c>
      <c r="UAF2" s="2">
        <f>COUNTIF(UAF11:UAF87,"Adjudicación Directa")</f>
        <v>0</v>
      </c>
      <c r="UAG2" s="2">
        <f>COUNTIF(UAG11:UAG87,"Adjudicación Directa")</f>
        <v>0</v>
      </c>
      <c r="UAH2" s="2">
        <f>COUNTIF(UAH11:UAH87,"Adjudicación Directa")</f>
        <v>0</v>
      </c>
      <c r="UAI2" s="2">
        <f>COUNTIF(UAI11:UAI87,"Adjudicación Directa")</f>
        <v>0</v>
      </c>
      <c r="UAJ2" s="2">
        <f>COUNTIF(UAJ11:UAJ87,"Adjudicación Directa")</f>
        <v>0</v>
      </c>
      <c r="UAK2" s="2">
        <f>COUNTIF(UAK11:UAK87,"Adjudicación Directa")</f>
        <v>0</v>
      </c>
      <c r="UAL2" s="2">
        <f>COUNTIF(UAL11:UAL87,"Adjudicación Directa")</f>
        <v>0</v>
      </c>
      <c r="UAM2" s="2">
        <f>COUNTIF(UAM11:UAM87,"Adjudicación Directa")</f>
        <v>0</v>
      </c>
      <c r="UAN2" s="2">
        <f>COUNTIF(UAN11:UAN87,"Adjudicación Directa")</f>
        <v>0</v>
      </c>
      <c r="UAO2" s="2">
        <f>COUNTIF(UAO11:UAO87,"Adjudicación Directa")</f>
        <v>0</v>
      </c>
      <c r="UAP2" s="2">
        <f>COUNTIF(UAP11:UAP87,"Adjudicación Directa")</f>
        <v>0</v>
      </c>
      <c r="UAQ2" s="2">
        <f>COUNTIF(UAQ11:UAQ87,"Adjudicación Directa")</f>
        <v>0</v>
      </c>
      <c r="UAR2" s="2">
        <f>COUNTIF(UAR11:UAR87,"Adjudicación Directa")</f>
        <v>0</v>
      </c>
      <c r="UAS2" s="2">
        <f>COUNTIF(UAS11:UAS87,"Adjudicación Directa")</f>
        <v>0</v>
      </c>
      <c r="UAT2" s="2">
        <f>COUNTIF(UAT11:UAT87,"Adjudicación Directa")</f>
        <v>0</v>
      </c>
      <c r="UAU2" s="2">
        <f>COUNTIF(UAU11:UAU87,"Adjudicación Directa")</f>
        <v>0</v>
      </c>
      <c r="UAV2" s="2">
        <f>COUNTIF(UAV11:UAV87,"Adjudicación Directa")</f>
        <v>0</v>
      </c>
      <c r="UAW2" s="2">
        <f>COUNTIF(UAW11:UAW87,"Adjudicación Directa")</f>
        <v>0</v>
      </c>
      <c r="UAX2" s="2">
        <f>COUNTIF(UAX11:UAX87,"Adjudicación Directa")</f>
        <v>0</v>
      </c>
      <c r="UAY2" s="2">
        <f>COUNTIF(UAY11:UAY87,"Adjudicación Directa")</f>
        <v>0</v>
      </c>
      <c r="UAZ2" s="2">
        <f>COUNTIF(UAZ11:UAZ87,"Adjudicación Directa")</f>
        <v>0</v>
      </c>
      <c r="UBA2" s="2">
        <f>COUNTIF(UBA11:UBA87,"Adjudicación Directa")</f>
        <v>0</v>
      </c>
      <c r="UBB2" s="2">
        <f>COUNTIF(UBB11:UBB87,"Adjudicación Directa")</f>
        <v>0</v>
      </c>
      <c r="UBC2" s="2">
        <f>COUNTIF(UBC11:UBC87,"Adjudicación Directa")</f>
        <v>0</v>
      </c>
      <c r="UBD2" s="2">
        <f>COUNTIF(UBD11:UBD87,"Adjudicación Directa")</f>
        <v>0</v>
      </c>
      <c r="UBE2" s="2">
        <f>COUNTIF(UBE11:UBE87,"Adjudicación Directa")</f>
        <v>0</v>
      </c>
      <c r="UBF2" s="2">
        <f>COUNTIF(UBF11:UBF87,"Adjudicación Directa")</f>
        <v>0</v>
      </c>
      <c r="UBG2" s="2">
        <f>COUNTIF(UBG11:UBG87,"Adjudicación Directa")</f>
        <v>0</v>
      </c>
      <c r="UBH2" s="2">
        <f>COUNTIF(UBH11:UBH87,"Adjudicación Directa")</f>
        <v>0</v>
      </c>
      <c r="UBI2" s="2">
        <f>COUNTIF(UBI11:UBI87,"Adjudicación Directa")</f>
        <v>0</v>
      </c>
      <c r="UBJ2" s="2">
        <f>COUNTIF(UBJ11:UBJ87,"Adjudicación Directa")</f>
        <v>0</v>
      </c>
      <c r="UBK2" s="2">
        <f>COUNTIF(UBK11:UBK87,"Adjudicación Directa")</f>
        <v>0</v>
      </c>
      <c r="UBL2" s="2">
        <f>COUNTIF(UBL11:UBL87,"Adjudicación Directa")</f>
        <v>0</v>
      </c>
      <c r="UBM2" s="2">
        <f>COUNTIF(UBM11:UBM87,"Adjudicación Directa")</f>
        <v>0</v>
      </c>
      <c r="UBN2" s="2">
        <f>COUNTIF(UBN11:UBN87,"Adjudicación Directa")</f>
        <v>0</v>
      </c>
      <c r="UBO2" s="2">
        <f>COUNTIF(UBO11:UBO87,"Adjudicación Directa")</f>
        <v>0</v>
      </c>
      <c r="UBP2" s="2">
        <f>COUNTIF(UBP11:UBP87,"Adjudicación Directa")</f>
        <v>0</v>
      </c>
      <c r="UBQ2" s="2">
        <f>COUNTIF(UBQ11:UBQ87,"Adjudicación Directa")</f>
        <v>0</v>
      </c>
      <c r="UBR2" s="2">
        <f>COUNTIF(UBR11:UBR87,"Adjudicación Directa")</f>
        <v>0</v>
      </c>
      <c r="UBS2" s="2">
        <f>COUNTIF(UBS11:UBS87,"Adjudicación Directa")</f>
        <v>0</v>
      </c>
      <c r="UBT2" s="2">
        <f>COUNTIF(UBT11:UBT87,"Adjudicación Directa")</f>
        <v>0</v>
      </c>
      <c r="UBU2" s="2">
        <f>COUNTIF(UBU11:UBU87,"Adjudicación Directa")</f>
        <v>0</v>
      </c>
      <c r="UBV2" s="2">
        <f>COUNTIF(UBV11:UBV87,"Adjudicación Directa")</f>
        <v>0</v>
      </c>
      <c r="UBW2" s="2">
        <f>COUNTIF(UBW11:UBW87,"Adjudicación Directa")</f>
        <v>0</v>
      </c>
      <c r="UBX2" s="2">
        <f>COUNTIF(UBX11:UBX87,"Adjudicación Directa")</f>
        <v>0</v>
      </c>
      <c r="UBY2" s="2">
        <f>COUNTIF(UBY11:UBY87,"Adjudicación Directa")</f>
        <v>0</v>
      </c>
      <c r="UBZ2" s="2">
        <f>COUNTIF(UBZ11:UBZ87,"Adjudicación Directa")</f>
        <v>0</v>
      </c>
      <c r="UCA2" s="2">
        <f>COUNTIF(UCA11:UCA87,"Adjudicación Directa")</f>
        <v>0</v>
      </c>
      <c r="UCB2" s="2">
        <f>COUNTIF(UCB11:UCB87,"Adjudicación Directa")</f>
        <v>0</v>
      </c>
      <c r="UCC2" s="2">
        <f>COUNTIF(UCC11:UCC87,"Adjudicación Directa")</f>
        <v>0</v>
      </c>
      <c r="UCD2" s="2">
        <f>COUNTIF(UCD11:UCD87,"Adjudicación Directa")</f>
        <v>0</v>
      </c>
      <c r="UCE2" s="2">
        <f>COUNTIF(UCE11:UCE87,"Adjudicación Directa")</f>
        <v>0</v>
      </c>
      <c r="UCF2" s="2">
        <f>COUNTIF(UCF11:UCF87,"Adjudicación Directa")</f>
        <v>0</v>
      </c>
      <c r="UCG2" s="2">
        <f>COUNTIF(UCG11:UCG87,"Adjudicación Directa")</f>
        <v>0</v>
      </c>
      <c r="UCH2" s="2">
        <f>COUNTIF(UCH11:UCH87,"Adjudicación Directa")</f>
        <v>0</v>
      </c>
      <c r="UCI2" s="2">
        <f>COUNTIF(UCI11:UCI87,"Adjudicación Directa")</f>
        <v>0</v>
      </c>
      <c r="UCJ2" s="2">
        <f>COUNTIF(UCJ11:UCJ87,"Adjudicación Directa")</f>
        <v>0</v>
      </c>
      <c r="UCK2" s="2">
        <f>COUNTIF(UCK11:UCK87,"Adjudicación Directa")</f>
        <v>0</v>
      </c>
      <c r="UCL2" s="2">
        <f>COUNTIF(UCL11:UCL87,"Adjudicación Directa")</f>
        <v>0</v>
      </c>
      <c r="UCM2" s="2">
        <f>COUNTIF(UCM11:UCM87,"Adjudicación Directa")</f>
        <v>0</v>
      </c>
      <c r="UCN2" s="2">
        <f>COUNTIF(UCN11:UCN87,"Adjudicación Directa")</f>
        <v>0</v>
      </c>
      <c r="UCO2" s="2">
        <f>COUNTIF(UCO11:UCO87,"Adjudicación Directa")</f>
        <v>0</v>
      </c>
      <c r="UCP2" s="2">
        <f>COUNTIF(UCP11:UCP87,"Adjudicación Directa")</f>
        <v>0</v>
      </c>
      <c r="UCQ2" s="2">
        <f>COUNTIF(UCQ11:UCQ87,"Adjudicación Directa")</f>
        <v>0</v>
      </c>
      <c r="UCR2" s="2">
        <f>COUNTIF(UCR11:UCR87,"Adjudicación Directa")</f>
        <v>0</v>
      </c>
      <c r="UCS2" s="2">
        <f>COUNTIF(UCS11:UCS87,"Adjudicación Directa")</f>
        <v>0</v>
      </c>
      <c r="UCT2" s="2">
        <f>COUNTIF(UCT11:UCT87,"Adjudicación Directa")</f>
        <v>0</v>
      </c>
      <c r="UCU2" s="2">
        <f>COUNTIF(UCU11:UCU87,"Adjudicación Directa")</f>
        <v>0</v>
      </c>
      <c r="UCV2" s="2">
        <f>COUNTIF(UCV11:UCV87,"Adjudicación Directa")</f>
        <v>0</v>
      </c>
      <c r="UCW2" s="2">
        <f>COUNTIF(UCW11:UCW87,"Adjudicación Directa")</f>
        <v>0</v>
      </c>
      <c r="UCX2" s="2">
        <f>COUNTIF(UCX11:UCX87,"Adjudicación Directa")</f>
        <v>0</v>
      </c>
      <c r="UCY2" s="2">
        <f>COUNTIF(UCY11:UCY87,"Adjudicación Directa")</f>
        <v>0</v>
      </c>
      <c r="UCZ2" s="2">
        <f>COUNTIF(UCZ11:UCZ87,"Adjudicación Directa")</f>
        <v>0</v>
      </c>
      <c r="UDA2" s="2">
        <f>COUNTIF(UDA11:UDA87,"Adjudicación Directa")</f>
        <v>0</v>
      </c>
      <c r="UDB2" s="2">
        <f>COUNTIF(UDB11:UDB87,"Adjudicación Directa")</f>
        <v>0</v>
      </c>
      <c r="UDC2" s="2">
        <f>COUNTIF(UDC11:UDC87,"Adjudicación Directa")</f>
        <v>0</v>
      </c>
      <c r="UDD2" s="2">
        <f>COUNTIF(UDD11:UDD87,"Adjudicación Directa")</f>
        <v>0</v>
      </c>
      <c r="UDE2" s="2">
        <f>COUNTIF(UDE11:UDE87,"Adjudicación Directa")</f>
        <v>0</v>
      </c>
      <c r="UDF2" s="2">
        <f>COUNTIF(UDF11:UDF87,"Adjudicación Directa")</f>
        <v>0</v>
      </c>
      <c r="UDG2" s="2">
        <f>COUNTIF(UDG11:UDG87,"Adjudicación Directa")</f>
        <v>0</v>
      </c>
      <c r="UDH2" s="2">
        <f>COUNTIF(UDH11:UDH87,"Adjudicación Directa")</f>
        <v>0</v>
      </c>
      <c r="UDI2" s="2">
        <f>COUNTIF(UDI11:UDI87,"Adjudicación Directa")</f>
        <v>0</v>
      </c>
      <c r="UDJ2" s="2">
        <f>COUNTIF(UDJ11:UDJ87,"Adjudicación Directa")</f>
        <v>0</v>
      </c>
      <c r="UDK2" s="2">
        <f>COUNTIF(UDK11:UDK87,"Adjudicación Directa")</f>
        <v>0</v>
      </c>
      <c r="UDL2" s="2">
        <f>COUNTIF(UDL11:UDL87,"Adjudicación Directa")</f>
        <v>0</v>
      </c>
      <c r="UDM2" s="2">
        <f>COUNTIF(UDM11:UDM87,"Adjudicación Directa")</f>
        <v>0</v>
      </c>
      <c r="UDN2" s="2">
        <f>COUNTIF(UDN11:UDN87,"Adjudicación Directa")</f>
        <v>0</v>
      </c>
      <c r="UDO2" s="2">
        <f>COUNTIF(UDO11:UDO87,"Adjudicación Directa")</f>
        <v>0</v>
      </c>
      <c r="UDP2" s="2">
        <f>COUNTIF(UDP11:UDP87,"Adjudicación Directa")</f>
        <v>0</v>
      </c>
      <c r="UDQ2" s="2">
        <f>COUNTIF(UDQ11:UDQ87,"Adjudicación Directa")</f>
        <v>0</v>
      </c>
      <c r="UDR2" s="2">
        <f>COUNTIF(UDR11:UDR87,"Adjudicación Directa")</f>
        <v>0</v>
      </c>
      <c r="UDS2" s="2">
        <f>COUNTIF(UDS11:UDS87,"Adjudicación Directa")</f>
        <v>0</v>
      </c>
      <c r="UDT2" s="2">
        <f>COUNTIF(UDT11:UDT87,"Adjudicación Directa")</f>
        <v>0</v>
      </c>
      <c r="UDU2" s="2">
        <f>COUNTIF(UDU11:UDU87,"Adjudicación Directa")</f>
        <v>0</v>
      </c>
      <c r="UDV2" s="2">
        <f>COUNTIF(UDV11:UDV87,"Adjudicación Directa")</f>
        <v>0</v>
      </c>
      <c r="UDW2" s="2">
        <f>COUNTIF(UDW11:UDW87,"Adjudicación Directa")</f>
        <v>0</v>
      </c>
      <c r="UDX2" s="2">
        <f>COUNTIF(UDX11:UDX87,"Adjudicación Directa")</f>
        <v>0</v>
      </c>
      <c r="UDY2" s="2">
        <f>COUNTIF(UDY11:UDY87,"Adjudicación Directa")</f>
        <v>0</v>
      </c>
      <c r="UDZ2" s="2">
        <f>COUNTIF(UDZ11:UDZ87,"Adjudicación Directa")</f>
        <v>0</v>
      </c>
      <c r="UEA2" s="2">
        <f>COUNTIF(UEA11:UEA87,"Adjudicación Directa")</f>
        <v>0</v>
      </c>
      <c r="UEB2" s="2">
        <f>COUNTIF(UEB11:UEB87,"Adjudicación Directa")</f>
        <v>0</v>
      </c>
      <c r="UEC2" s="2">
        <f>COUNTIF(UEC11:UEC87,"Adjudicación Directa")</f>
        <v>0</v>
      </c>
      <c r="UED2" s="2">
        <f>COUNTIF(UED11:UED87,"Adjudicación Directa")</f>
        <v>0</v>
      </c>
      <c r="UEE2" s="2">
        <f>COUNTIF(UEE11:UEE87,"Adjudicación Directa")</f>
        <v>0</v>
      </c>
      <c r="UEF2" s="2">
        <f>COUNTIF(UEF11:UEF87,"Adjudicación Directa")</f>
        <v>0</v>
      </c>
      <c r="UEG2" s="2">
        <f>COUNTIF(UEG11:UEG87,"Adjudicación Directa")</f>
        <v>0</v>
      </c>
      <c r="UEH2" s="2">
        <f>COUNTIF(UEH11:UEH87,"Adjudicación Directa")</f>
        <v>0</v>
      </c>
      <c r="UEI2" s="2">
        <f>COUNTIF(UEI11:UEI87,"Adjudicación Directa")</f>
        <v>0</v>
      </c>
      <c r="UEJ2" s="2">
        <f>COUNTIF(UEJ11:UEJ87,"Adjudicación Directa")</f>
        <v>0</v>
      </c>
      <c r="UEK2" s="2">
        <f>COUNTIF(UEK11:UEK87,"Adjudicación Directa")</f>
        <v>0</v>
      </c>
      <c r="UEL2" s="2">
        <f>COUNTIF(UEL11:UEL87,"Adjudicación Directa")</f>
        <v>0</v>
      </c>
      <c r="UEM2" s="2">
        <f>COUNTIF(UEM11:UEM87,"Adjudicación Directa")</f>
        <v>0</v>
      </c>
      <c r="UEN2" s="2">
        <f>COUNTIF(UEN11:UEN87,"Adjudicación Directa")</f>
        <v>0</v>
      </c>
      <c r="UEO2" s="2">
        <f>COUNTIF(UEO11:UEO87,"Adjudicación Directa")</f>
        <v>0</v>
      </c>
      <c r="UEP2" s="2">
        <f>COUNTIF(UEP11:UEP87,"Adjudicación Directa")</f>
        <v>0</v>
      </c>
      <c r="UEQ2" s="2">
        <f>COUNTIF(UEQ11:UEQ87,"Adjudicación Directa")</f>
        <v>0</v>
      </c>
      <c r="UER2" s="2">
        <f>COUNTIF(UER11:UER87,"Adjudicación Directa")</f>
        <v>0</v>
      </c>
      <c r="UES2" s="2">
        <f>COUNTIF(UES11:UES87,"Adjudicación Directa")</f>
        <v>0</v>
      </c>
      <c r="UET2" s="2">
        <f>COUNTIF(UET11:UET87,"Adjudicación Directa")</f>
        <v>0</v>
      </c>
      <c r="UEU2" s="2">
        <f>COUNTIF(UEU11:UEU87,"Adjudicación Directa")</f>
        <v>0</v>
      </c>
      <c r="UEV2" s="2">
        <f>COUNTIF(UEV11:UEV87,"Adjudicación Directa")</f>
        <v>0</v>
      </c>
      <c r="UEW2" s="2">
        <f>COUNTIF(UEW11:UEW87,"Adjudicación Directa")</f>
        <v>0</v>
      </c>
      <c r="UEX2" s="2">
        <f>COUNTIF(UEX11:UEX87,"Adjudicación Directa")</f>
        <v>0</v>
      </c>
      <c r="UEY2" s="2">
        <f>COUNTIF(UEY11:UEY87,"Adjudicación Directa")</f>
        <v>0</v>
      </c>
      <c r="UEZ2" s="2">
        <f>COUNTIF(UEZ11:UEZ87,"Adjudicación Directa")</f>
        <v>0</v>
      </c>
      <c r="UFA2" s="2">
        <f>COUNTIF(UFA11:UFA87,"Adjudicación Directa")</f>
        <v>0</v>
      </c>
      <c r="UFB2" s="2">
        <f>COUNTIF(UFB11:UFB87,"Adjudicación Directa")</f>
        <v>0</v>
      </c>
      <c r="UFC2" s="2">
        <f>COUNTIF(UFC11:UFC87,"Adjudicación Directa")</f>
        <v>0</v>
      </c>
      <c r="UFD2" s="2">
        <f>COUNTIF(UFD11:UFD87,"Adjudicación Directa")</f>
        <v>0</v>
      </c>
      <c r="UFE2" s="2">
        <f>COUNTIF(UFE11:UFE87,"Adjudicación Directa")</f>
        <v>0</v>
      </c>
      <c r="UFF2" s="2">
        <f>COUNTIF(UFF11:UFF87,"Adjudicación Directa")</f>
        <v>0</v>
      </c>
      <c r="UFG2" s="2">
        <f>COUNTIF(UFG11:UFG87,"Adjudicación Directa")</f>
        <v>0</v>
      </c>
      <c r="UFH2" s="2">
        <f>COUNTIF(UFH11:UFH87,"Adjudicación Directa")</f>
        <v>0</v>
      </c>
      <c r="UFI2" s="2">
        <f>COUNTIF(UFI11:UFI87,"Adjudicación Directa")</f>
        <v>0</v>
      </c>
      <c r="UFJ2" s="2">
        <f>COUNTIF(UFJ11:UFJ87,"Adjudicación Directa")</f>
        <v>0</v>
      </c>
      <c r="UFK2" s="2">
        <f>COUNTIF(UFK11:UFK87,"Adjudicación Directa")</f>
        <v>0</v>
      </c>
      <c r="UFL2" s="2">
        <f>COUNTIF(UFL11:UFL87,"Adjudicación Directa")</f>
        <v>0</v>
      </c>
      <c r="UFM2" s="2">
        <f>COUNTIF(UFM11:UFM87,"Adjudicación Directa")</f>
        <v>0</v>
      </c>
      <c r="UFN2" s="2">
        <f>COUNTIF(UFN11:UFN87,"Adjudicación Directa")</f>
        <v>0</v>
      </c>
      <c r="UFO2" s="2">
        <f>COUNTIF(UFO11:UFO87,"Adjudicación Directa")</f>
        <v>0</v>
      </c>
      <c r="UFP2" s="2">
        <f>COUNTIF(UFP11:UFP87,"Adjudicación Directa")</f>
        <v>0</v>
      </c>
      <c r="UFQ2" s="2">
        <f>COUNTIF(UFQ11:UFQ87,"Adjudicación Directa")</f>
        <v>0</v>
      </c>
      <c r="UFR2" s="2">
        <f>COUNTIF(UFR11:UFR87,"Adjudicación Directa")</f>
        <v>0</v>
      </c>
      <c r="UFS2" s="2">
        <f>COUNTIF(UFS11:UFS87,"Adjudicación Directa")</f>
        <v>0</v>
      </c>
      <c r="UFT2" s="2">
        <f>COUNTIF(UFT11:UFT87,"Adjudicación Directa")</f>
        <v>0</v>
      </c>
      <c r="UFU2" s="2">
        <f>COUNTIF(UFU11:UFU87,"Adjudicación Directa")</f>
        <v>0</v>
      </c>
      <c r="UFV2" s="2">
        <f>COUNTIF(UFV11:UFV87,"Adjudicación Directa")</f>
        <v>0</v>
      </c>
      <c r="UFW2" s="2">
        <f>COUNTIF(UFW11:UFW87,"Adjudicación Directa")</f>
        <v>0</v>
      </c>
      <c r="UFX2" s="2">
        <f>COUNTIF(UFX11:UFX87,"Adjudicación Directa")</f>
        <v>0</v>
      </c>
      <c r="UFY2" s="2">
        <f>COUNTIF(UFY11:UFY87,"Adjudicación Directa")</f>
        <v>0</v>
      </c>
      <c r="UFZ2" s="2">
        <f>COUNTIF(UFZ11:UFZ87,"Adjudicación Directa")</f>
        <v>0</v>
      </c>
      <c r="UGA2" s="2">
        <f>COUNTIF(UGA11:UGA87,"Adjudicación Directa")</f>
        <v>0</v>
      </c>
      <c r="UGB2" s="2">
        <f>COUNTIF(UGB11:UGB87,"Adjudicación Directa")</f>
        <v>0</v>
      </c>
      <c r="UGC2" s="2">
        <f>COUNTIF(UGC11:UGC87,"Adjudicación Directa")</f>
        <v>0</v>
      </c>
      <c r="UGD2" s="2">
        <f>COUNTIF(UGD11:UGD87,"Adjudicación Directa")</f>
        <v>0</v>
      </c>
      <c r="UGE2" s="2">
        <f>COUNTIF(UGE11:UGE87,"Adjudicación Directa")</f>
        <v>0</v>
      </c>
      <c r="UGF2" s="2">
        <f>COUNTIF(UGF11:UGF87,"Adjudicación Directa")</f>
        <v>0</v>
      </c>
      <c r="UGG2" s="2">
        <f>COUNTIF(UGG11:UGG87,"Adjudicación Directa")</f>
        <v>0</v>
      </c>
      <c r="UGH2" s="2">
        <f>COUNTIF(UGH11:UGH87,"Adjudicación Directa")</f>
        <v>0</v>
      </c>
      <c r="UGI2" s="2">
        <f>COUNTIF(UGI11:UGI87,"Adjudicación Directa")</f>
        <v>0</v>
      </c>
      <c r="UGJ2" s="2">
        <f>COUNTIF(UGJ11:UGJ87,"Adjudicación Directa")</f>
        <v>0</v>
      </c>
      <c r="UGK2" s="2">
        <f>COUNTIF(UGK11:UGK87,"Adjudicación Directa")</f>
        <v>0</v>
      </c>
      <c r="UGL2" s="2">
        <f>COUNTIF(UGL11:UGL87,"Adjudicación Directa")</f>
        <v>0</v>
      </c>
      <c r="UGM2" s="2">
        <f>COUNTIF(UGM11:UGM87,"Adjudicación Directa")</f>
        <v>0</v>
      </c>
      <c r="UGN2" s="2">
        <f>COUNTIF(UGN11:UGN87,"Adjudicación Directa")</f>
        <v>0</v>
      </c>
      <c r="UGO2" s="2">
        <f>COUNTIF(UGO11:UGO87,"Adjudicación Directa")</f>
        <v>0</v>
      </c>
      <c r="UGP2" s="2">
        <f>COUNTIF(UGP11:UGP87,"Adjudicación Directa")</f>
        <v>0</v>
      </c>
      <c r="UGQ2" s="2">
        <f>COUNTIF(UGQ11:UGQ87,"Adjudicación Directa")</f>
        <v>0</v>
      </c>
      <c r="UGR2" s="2">
        <f>COUNTIF(UGR11:UGR87,"Adjudicación Directa")</f>
        <v>0</v>
      </c>
      <c r="UGS2" s="2">
        <f>COUNTIF(UGS11:UGS87,"Adjudicación Directa")</f>
        <v>0</v>
      </c>
      <c r="UGT2" s="2">
        <f>COUNTIF(UGT11:UGT87,"Adjudicación Directa")</f>
        <v>0</v>
      </c>
      <c r="UGU2" s="2">
        <f>COUNTIF(UGU11:UGU87,"Adjudicación Directa")</f>
        <v>0</v>
      </c>
      <c r="UGV2" s="2">
        <f>COUNTIF(UGV11:UGV87,"Adjudicación Directa")</f>
        <v>0</v>
      </c>
      <c r="UGW2" s="2">
        <f>COUNTIF(UGW11:UGW87,"Adjudicación Directa")</f>
        <v>0</v>
      </c>
      <c r="UGX2" s="2">
        <f>COUNTIF(UGX11:UGX87,"Adjudicación Directa")</f>
        <v>0</v>
      </c>
      <c r="UGY2" s="2">
        <f>COUNTIF(UGY11:UGY87,"Adjudicación Directa")</f>
        <v>0</v>
      </c>
      <c r="UGZ2" s="2">
        <f>COUNTIF(UGZ11:UGZ87,"Adjudicación Directa")</f>
        <v>0</v>
      </c>
      <c r="UHA2" s="2">
        <f>COUNTIF(UHA11:UHA87,"Adjudicación Directa")</f>
        <v>0</v>
      </c>
      <c r="UHB2" s="2">
        <f>COUNTIF(UHB11:UHB87,"Adjudicación Directa")</f>
        <v>0</v>
      </c>
      <c r="UHC2" s="2">
        <f>COUNTIF(UHC11:UHC87,"Adjudicación Directa")</f>
        <v>0</v>
      </c>
      <c r="UHD2" s="2">
        <f>COUNTIF(UHD11:UHD87,"Adjudicación Directa")</f>
        <v>0</v>
      </c>
      <c r="UHE2" s="2">
        <f>COUNTIF(UHE11:UHE87,"Adjudicación Directa")</f>
        <v>0</v>
      </c>
      <c r="UHF2" s="2">
        <f>COUNTIF(UHF11:UHF87,"Adjudicación Directa")</f>
        <v>0</v>
      </c>
      <c r="UHG2" s="2">
        <f>COUNTIF(UHG11:UHG87,"Adjudicación Directa")</f>
        <v>0</v>
      </c>
      <c r="UHH2" s="2">
        <f>COUNTIF(UHH11:UHH87,"Adjudicación Directa")</f>
        <v>0</v>
      </c>
      <c r="UHI2" s="2">
        <f>COUNTIF(UHI11:UHI87,"Adjudicación Directa")</f>
        <v>0</v>
      </c>
      <c r="UHJ2" s="2">
        <f>COUNTIF(UHJ11:UHJ87,"Adjudicación Directa")</f>
        <v>0</v>
      </c>
      <c r="UHK2" s="2">
        <f>COUNTIF(UHK11:UHK87,"Adjudicación Directa")</f>
        <v>0</v>
      </c>
      <c r="UHL2" s="2">
        <f>COUNTIF(UHL11:UHL87,"Adjudicación Directa")</f>
        <v>0</v>
      </c>
      <c r="UHM2" s="2">
        <f>COUNTIF(UHM11:UHM87,"Adjudicación Directa")</f>
        <v>0</v>
      </c>
      <c r="UHN2" s="2">
        <f>COUNTIF(UHN11:UHN87,"Adjudicación Directa")</f>
        <v>0</v>
      </c>
      <c r="UHO2" s="2">
        <f>COUNTIF(UHO11:UHO87,"Adjudicación Directa")</f>
        <v>0</v>
      </c>
      <c r="UHP2" s="2">
        <f>COUNTIF(UHP11:UHP87,"Adjudicación Directa")</f>
        <v>0</v>
      </c>
      <c r="UHQ2" s="2">
        <f>COUNTIF(UHQ11:UHQ87,"Adjudicación Directa")</f>
        <v>0</v>
      </c>
      <c r="UHR2" s="2">
        <f>COUNTIF(UHR11:UHR87,"Adjudicación Directa")</f>
        <v>0</v>
      </c>
      <c r="UHS2" s="2">
        <f>COUNTIF(UHS11:UHS87,"Adjudicación Directa")</f>
        <v>0</v>
      </c>
      <c r="UHT2" s="2">
        <f>COUNTIF(UHT11:UHT87,"Adjudicación Directa")</f>
        <v>0</v>
      </c>
      <c r="UHU2" s="2">
        <f>COUNTIF(UHU11:UHU87,"Adjudicación Directa")</f>
        <v>0</v>
      </c>
      <c r="UHV2" s="2">
        <f>COUNTIF(UHV11:UHV87,"Adjudicación Directa")</f>
        <v>0</v>
      </c>
      <c r="UHW2" s="2">
        <f>COUNTIF(UHW11:UHW87,"Adjudicación Directa")</f>
        <v>0</v>
      </c>
      <c r="UHX2" s="2">
        <f>COUNTIF(UHX11:UHX87,"Adjudicación Directa")</f>
        <v>0</v>
      </c>
      <c r="UHY2" s="2">
        <f>COUNTIF(UHY11:UHY87,"Adjudicación Directa")</f>
        <v>0</v>
      </c>
      <c r="UHZ2" s="2">
        <f>COUNTIF(UHZ11:UHZ87,"Adjudicación Directa")</f>
        <v>0</v>
      </c>
      <c r="UIA2" s="2">
        <f>COUNTIF(UIA11:UIA87,"Adjudicación Directa")</f>
        <v>0</v>
      </c>
      <c r="UIB2" s="2">
        <f>COUNTIF(UIB11:UIB87,"Adjudicación Directa")</f>
        <v>0</v>
      </c>
      <c r="UIC2" s="2">
        <f>COUNTIF(UIC11:UIC87,"Adjudicación Directa")</f>
        <v>0</v>
      </c>
      <c r="UID2" s="2">
        <f>COUNTIF(UID11:UID87,"Adjudicación Directa")</f>
        <v>0</v>
      </c>
      <c r="UIE2" s="2">
        <f>COUNTIF(UIE11:UIE87,"Adjudicación Directa")</f>
        <v>0</v>
      </c>
      <c r="UIF2" s="2">
        <f>COUNTIF(UIF11:UIF87,"Adjudicación Directa")</f>
        <v>0</v>
      </c>
      <c r="UIG2" s="2">
        <f>COUNTIF(UIG11:UIG87,"Adjudicación Directa")</f>
        <v>0</v>
      </c>
      <c r="UIH2" s="2">
        <f>COUNTIF(UIH11:UIH87,"Adjudicación Directa")</f>
        <v>0</v>
      </c>
      <c r="UII2" s="2">
        <f>COUNTIF(UII11:UII87,"Adjudicación Directa")</f>
        <v>0</v>
      </c>
      <c r="UIJ2" s="2">
        <f>COUNTIF(UIJ11:UIJ87,"Adjudicación Directa")</f>
        <v>0</v>
      </c>
      <c r="UIK2" s="2">
        <f>COUNTIF(UIK11:UIK87,"Adjudicación Directa")</f>
        <v>0</v>
      </c>
      <c r="UIL2" s="2">
        <f>COUNTIF(UIL11:UIL87,"Adjudicación Directa")</f>
        <v>0</v>
      </c>
      <c r="UIM2" s="2">
        <f>COUNTIF(UIM11:UIM87,"Adjudicación Directa")</f>
        <v>0</v>
      </c>
      <c r="UIN2" s="2">
        <f>COUNTIF(UIN11:UIN87,"Adjudicación Directa")</f>
        <v>0</v>
      </c>
      <c r="UIO2" s="2">
        <f>COUNTIF(UIO11:UIO87,"Adjudicación Directa")</f>
        <v>0</v>
      </c>
      <c r="UIP2" s="2">
        <f>COUNTIF(UIP11:UIP87,"Adjudicación Directa")</f>
        <v>0</v>
      </c>
      <c r="UIQ2" s="2">
        <f>COUNTIF(UIQ11:UIQ87,"Adjudicación Directa")</f>
        <v>0</v>
      </c>
      <c r="UIR2" s="2">
        <f>COUNTIF(UIR11:UIR87,"Adjudicación Directa")</f>
        <v>0</v>
      </c>
      <c r="UIS2" s="2">
        <f>COUNTIF(UIS11:UIS87,"Adjudicación Directa")</f>
        <v>0</v>
      </c>
      <c r="UIT2" s="2">
        <f>COUNTIF(UIT11:UIT87,"Adjudicación Directa")</f>
        <v>0</v>
      </c>
      <c r="UIU2" s="2">
        <f>COUNTIF(UIU11:UIU87,"Adjudicación Directa")</f>
        <v>0</v>
      </c>
      <c r="UIV2" s="2">
        <f>COUNTIF(UIV11:UIV87,"Adjudicación Directa")</f>
        <v>0</v>
      </c>
      <c r="UIW2" s="2">
        <f>COUNTIF(UIW11:UIW87,"Adjudicación Directa")</f>
        <v>0</v>
      </c>
      <c r="UIX2" s="2">
        <f>COUNTIF(UIX11:UIX87,"Adjudicación Directa")</f>
        <v>0</v>
      </c>
      <c r="UIY2" s="2">
        <f>COUNTIF(UIY11:UIY87,"Adjudicación Directa")</f>
        <v>0</v>
      </c>
      <c r="UIZ2" s="2">
        <f>COUNTIF(UIZ11:UIZ87,"Adjudicación Directa")</f>
        <v>0</v>
      </c>
      <c r="UJA2" s="2">
        <f>COUNTIF(UJA11:UJA87,"Adjudicación Directa")</f>
        <v>0</v>
      </c>
      <c r="UJB2" s="2">
        <f>COUNTIF(UJB11:UJB87,"Adjudicación Directa")</f>
        <v>0</v>
      </c>
      <c r="UJC2" s="2">
        <f>COUNTIF(UJC11:UJC87,"Adjudicación Directa")</f>
        <v>0</v>
      </c>
      <c r="UJD2" s="2">
        <f>COUNTIF(UJD11:UJD87,"Adjudicación Directa")</f>
        <v>0</v>
      </c>
      <c r="UJE2" s="2">
        <f>COUNTIF(UJE11:UJE87,"Adjudicación Directa")</f>
        <v>0</v>
      </c>
      <c r="UJF2" s="2">
        <f>COUNTIF(UJF11:UJF87,"Adjudicación Directa")</f>
        <v>0</v>
      </c>
      <c r="UJG2" s="2">
        <f>COUNTIF(UJG11:UJG87,"Adjudicación Directa")</f>
        <v>0</v>
      </c>
      <c r="UJH2" s="2">
        <f>COUNTIF(UJH11:UJH87,"Adjudicación Directa")</f>
        <v>0</v>
      </c>
      <c r="UJI2" s="2">
        <f>COUNTIF(UJI11:UJI87,"Adjudicación Directa")</f>
        <v>0</v>
      </c>
      <c r="UJJ2" s="2">
        <f>COUNTIF(UJJ11:UJJ87,"Adjudicación Directa")</f>
        <v>0</v>
      </c>
      <c r="UJK2" s="2">
        <f>COUNTIF(UJK11:UJK87,"Adjudicación Directa")</f>
        <v>0</v>
      </c>
      <c r="UJL2" s="2">
        <f>COUNTIF(UJL11:UJL87,"Adjudicación Directa")</f>
        <v>0</v>
      </c>
      <c r="UJM2" s="2">
        <f>COUNTIF(UJM11:UJM87,"Adjudicación Directa")</f>
        <v>0</v>
      </c>
      <c r="UJN2" s="2">
        <f>COUNTIF(UJN11:UJN87,"Adjudicación Directa")</f>
        <v>0</v>
      </c>
      <c r="UJO2" s="2">
        <f>COUNTIF(UJO11:UJO87,"Adjudicación Directa")</f>
        <v>0</v>
      </c>
      <c r="UJP2" s="2">
        <f>COUNTIF(UJP11:UJP87,"Adjudicación Directa")</f>
        <v>0</v>
      </c>
      <c r="UJQ2" s="2">
        <f>COUNTIF(UJQ11:UJQ87,"Adjudicación Directa")</f>
        <v>0</v>
      </c>
      <c r="UJR2" s="2">
        <f>COUNTIF(UJR11:UJR87,"Adjudicación Directa")</f>
        <v>0</v>
      </c>
      <c r="UJS2" s="2">
        <f>COUNTIF(UJS11:UJS87,"Adjudicación Directa")</f>
        <v>0</v>
      </c>
      <c r="UJT2" s="2">
        <f>COUNTIF(UJT11:UJT87,"Adjudicación Directa")</f>
        <v>0</v>
      </c>
      <c r="UJU2" s="2">
        <f>COUNTIF(UJU11:UJU87,"Adjudicación Directa")</f>
        <v>0</v>
      </c>
      <c r="UJV2" s="2">
        <f>COUNTIF(UJV11:UJV87,"Adjudicación Directa")</f>
        <v>0</v>
      </c>
      <c r="UJW2" s="2">
        <f>COUNTIF(UJW11:UJW87,"Adjudicación Directa")</f>
        <v>0</v>
      </c>
      <c r="UJX2" s="2">
        <f>COUNTIF(UJX11:UJX87,"Adjudicación Directa")</f>
        <v>0</v>
      </c>
      <c r="UJY2" s="2">
        <f>COUNTIF(UJY11:UJY87,"Adjudicación Directa")</f>
        <v>0</v>
      </c>
      <c r="UJZ2" s="2">
        <f>COUNTIF(UJZ11:UJZ87,"Adjudicación Directa")</f>
        <v>0</v>
      </c>
      <c r="UKA2" s="2">
        <f>COUNTIF(UKA11:UKA87,"Adjudicación Directa")</f>
        <v>0</v>
      </c>
      <c r="UKB2" s="2">
        <f>COUNTIF(UKB11:UKB87,"Adjudicación Directa")</f>
        <v>0</v>
      </c>
      <c r="UKC2" s="2">
        <f>COUNTIF(UKC11:UKC87,"Adjudicación Directa")</f>
        <v>0</v>
      </c>
      <c r="UKD2" s="2">
        <f>COUNTIF(UKD11:UKD87,"Adjudicación Directa")</f>
        <v>0</v>
      </c>
      <c r="UKE2" s="2">
        <f>COUNTIF(UKE11:UKE87,"Adjudicación Directa")</f>
        <v>0</v>
      </c>
      <c r="UKF2" s="2">
        <f>COUNTIF(UKF11:UKF87,"Adjudicación Directa")</f>
        <v>0</v>
      </c>
      <c r="UKG2" s="2">
        <f>COUNTIF(UKG11:UKG87,"Adjudicación Directa")</f>
        <v>0</v>
      </c>
      <c r="UKH2" s="2">
        <f>COUNTIF(UKH11:UKH87,"Adjudicación Directa")</f>
        <v>0</v>
      </c>
      <c r="UKI2" s="2">
        <f>COUNTIF(UKI11:UKI87,"Adjudicación Directa")</f>
        <v>0</v>
      </c>
      <c r="UKJ2" s="2">
        <f>COUNTIF(UKJ11:UKJ87,"Adjudicación Directa")</f>
        <v>0</v>
      </c>
      <c r="UKK2" s="2">
        <f>COUNTIF(UKK11:UKK87,"Adjudicación Directa")</f>
        <v>0</v>
      </c>
      <c r="UKL2" s="2">
        <f>COUNTIF(UKL11:UKL87,"Adjudicación Directa")</f>
        <v>0</v>
      </c>
      <c r="UKM2" s="2">
        <f>COUNTIF(UKM11:UKM87,"Adjudicación Directa")</f>
        <v>0</v>
      </c>
      <c r="UKN2" s="2">
        <f>COUNTIF(UKN11:UKN87,"Adjudicación Directa")</f>
        <v>0</v>
      </c>
      <c r="UKO2" s="2">
        <f>COUNTIF(UKO11:UKO87,"Adjudicación Directa")</f>
        <v>0</v>
      </c>
      <c r="UKP2" s="2">
        <f>COUNTIF(UKP11:UKP87,"Adjudicación Directa")</f>
        <v>0</v>
      </c>
      <c r="UKQ2" s="2">
        <f>COUNTIF(UKQ11:UKQ87,"Adjudicación Directa")</f>
        <v>0</v>
      </c>
      <c r="UKR2" s="2">
        <f>COUNTIF(UKR11:UKR87,"Adjudicación Directa")</f>
        <v>0</v>
      </c>
      <c r="UKS2" s="2">
        <f>COUNTIF(UKS11:UKS87,"Adjudicación Directa")</f>
        <v>0</v>
      </c>
      <c r="UKT2" s="2">
        <f>COUNTIF(UKT11:UKT87,"Adjudicación Directa")</f>
        <v>0</v>
      </c>
      <c r="UKU2" s="2">
        <f>COUNTIF(UKU11:UKU87,"Adjudicación Directa")</f>
        <v>0</v>
      </c>
      <c r="UKV2" s="2">
        <f>COUNTIF(UKV11:UKV87,"Adjudicación Directa")</f>
        <v>0</v>
      </c>
      <c r="UKW2" s="2">
        <f>COUNTIF(UKW11:UKW87,"Adjudicación Directa")</f>
        <v>0</v>
      </c>
      <c r="UKX2" s="2">
        <f>COUNTIF(UKX11:UKX87,"Adjudicación Directa")</f>
        <v>0</v>
      </c>
      <c r="UKY2" s="2">
        <f>COUNTIF(UKY11:UKY87,"Adjudicación Directa")</f>
        <v>0</v>
      </c>
      <c r="UKZ2" s="2">
        <f>COUNTIF(UKZ11:UKZ87,"Adjudicación Directa")</f>
        <v>0</v>
      </c>
      <c r="ULA2" s="2">
        <f>COUNTIF(ULA11:ULA87,"Adjudicación Directa")</f>
        <v>0</v>
      </c>
      <c r="ULB2" s="2">
        <f>COUNTIF(ULB11:ULB87,"Adjudicación Directa")</f>
        <v>0</v>
      </c>
      <c r="ULC2" s="2">
        <f>COUNTIF(ULC11:ULC87,"Adjudicación Directa")</f>
        <v>0</v>
      </c>
      <c r="ULD2" s="2">
        <f>COUNTIF(ULD11:ULD87,"Adjudicación Directa")</f>
        <v>0</v>
      </c>
      <c r="ULE2" s="2">
        <f>COUNTIF(ULE11:ULE87,"Adjudicación Directa")</f>
        <v>0</v>
      </c>
      <c r="ULF2" s="2">
        <f>COUNTIF(ULF11:ULF87,"Adjudicación Directa")</f>
        <v>0</v>
      </c>
      <c r="ULG2" s="2">
        <f>COUNTIF(ULG11:ULG87,"Adjudicación Directa")</f>
        <v>0</v>
      </c>
      <c r="ULH2" s="2">
        <f>COUNTIF(ULH11:ULH87,"Adjudicación Directa")</f>
        <v>0</v>
      </c>
      <c r="ULI2" s="2">
        <f>COUNTIF(ULI11:ULI87,"Adjudicación Directa")</f>
        <v>0</v>
      </c>
      <c r="ULJ2" s="2">
        <f>COUNTIF(ULJ11:ULJ87,"Adjudicación Directa")</f>
        <v>0</v>
      </c>
      <c r="ULK2" s="2">
        <f>COUNTIF(ULK11:ULK87,"Adjudicación Directa")</f>
        <v>0</v>
      </c>
      <c r="ULL2" s="2">
        <f>COUNTIF(ULL11:ULL87,"Adjudicación Directa")</f>
        <v>0</v>
      </c>
      <c r="ULM2" s="2">
        <f>COUNTIF(ULM11:ULM87,"Adjudicación Directa")</f>
        <v>0</v>
      </c>
      <c r="ULN2" s="2">
        <f>COUNTIF(ULN11:ULN87,"Adjudicación Directa")</f>
        <v>0</v>
      </c>
      <c r="ULO2" s="2">
        <f>COUNTIF(ULO11:ULO87,"Adjudicación Directa")</f>
        <v>0</v>
      </c>
      <c r="ULP2" s="2">
        <f>COUNTIF(ULP11:ULP87,"Adjudicación Directa")</f>
        <v>0</v>
      </c>
      <c r="ULQ2" s="2">
        <f>COUNTIF(ULQ11:ULQ87,"Adjudicación Directa")</f>
        <v>0</v>
      </c>
      <c r="ULR2" s="2">
        <f>COUNTIF(ULR11:ULR87,"Adjudicación Directa")</f>
        <v>0</v>
      </c>
      <c r="ULS2" s="2">
        <f>COUNTIF(ULS11:ULS87,"Adjudicación Directa")</f>
        <v>0</v>
      </c>
      <c r="ULT2" s="2">
        <f>COUNTIF(ULT11:ULT87,"Adjudicación Directa")</f>
        <v>0</v>
      </c>
      <c r="ULU2" s="2">
        <f>COUNTIF(ULU11:ULU87,"Adjudicación Directa")</f>
        <v>0</v>
      </c>
      <c r="ULV2" s="2">
        <f>COUNTIF(ULV11:ULV87,"Adjudicación Directa")</f>
        <v>0</v>
      </c>
      <c r="ULW2" s="2">
        <f>COUNTIF(ULW11:ULW87,"Adjudicación Directa")</f>
        <v>0</v>
      </c>
      <c r="ULX2" s="2">
        <f>COUNTIF(ULX11:ULX87,"Adjudicación Directa")</f>
        <v>0</v>
      </c>
      <c r="ULY2" s="2">
        <f>COUNTIF(ULY11:ULY87,"Adjudicación Directa")</f>
        <v>0</v>
      </c>
      <c r="ULZ2" s="2">
        <f>COUNTIF(ULZ11:ULZ87,"Adjudicación Directa")</f>
        <v>0</v>
      </c>
      <c r="UMA2" s="2">
        <f>COUNTIF(UMA11:UMA87,"Adjudicación Directa")</f>
        <v>0</v>
      </c>
      <c r="UMB2" s="2">
        <f>COUNTIF(UMB11:UMB87,"Adjudicación Directa")</f>
        <v>0</v>
      </c>
      <c r="UMC2" s="2">
        <f>COUNTIF(UMC11:UMC87,"Adjudicación Directa")</f>
        <v>0</v>
      </c>
      <c r="UMD2" s="2">
        <f>COUNTIF(UMD11:UMD87,"Adjudicación Directa")</f>
        <v>0</v>
      </c>
      <c r="UME2" s="2">
        <f>COUNTIF(UME11:UME87,"Adjudicación Directa")</f>
        <v>0</v>
      </c>
      <c r="UMF2" s="2">
        <f>COUNTIF(UMF11:UMF87,"Adjudicación Directa")</f>
        <v>0</v>
      </c>
      <c r="UMG2" s="2">
        <f>COUNTIF(UMG11:UMG87,"Adjudicación Directa")</f>
        <v>0</v>
      </c>
      <c r="UMH2" s="2">
        <f>COUNTIF(UMH11:UMH87,"Adjudicación Directa")</f>
        <v>0</v>
      </c>
      <c r="UMI2" s="2">
        <f>COUNTIF(UMI11:UMI87,"Adjudicación Directa")</f>
        <v>0</v>
      </c>
      <c r="UMJ2" s="2">
        <f>COUNTIF(UMJ11:UMJ87,"Adjudicación Directa")</f>
        <v>0</v>
      </c>
      <c r="UMK2" s="2">
        <f>COUNTIF(UMK11:UMK87,"Adjudicación Directa")</f>
        <v>0</v>
      </c>
      <c r="UML2" s="2">
        <f>COUNTIF(UML11:UML87,"Adjudicación Directa")</f>
        <v>0</v>
      </c>
      <c r="UMM2" s="2">
        <f>COUNTIF(UMM11:UMM87,"Adjudicación Directa")</f>
        <v>0</v>
      </c>
      <c r="UMN2" s="2">
        <f>COUNTIF(UMN11:UMN87,"Adjudicación Directa")</f>
        <v>0</v>
      </c>
      <c r="UMO2" s="2">
        <f>COUNTIF(UMO11:UMO87,"Adjudicación Directa")</f>
        <v>0</v>
      </c>
      <c r="UMP2" s="2">
        <f>COUNTIF(UMP11:UMP87,"Adjudicación Directa")</f>
        <v>0</v>
      </c>
      <c r="UMQ2" s="2">
        <f>COUNTIF(UMQ11:UMQ87,"Adjudicación Directa")</f>
        <v>0</v>
      </c>
      <c r="UMR2" s="2">
        <f>COUNTIF(UMR11:UMR87,"Adjudicación Directa")</f>
        <v>0</v>
      </c>
      <c r="UMS2" s="2">
        <f>COUNTIF(UMS11:UMS87,"Adjudicación Directa")</f>
        <v>0</v>
      </c>
      <c r="UMT2" s="2">
        <f>COUNTIF(UMT11:UMT87,"Adjudicación Directa")</f>
        <v>0</v>
      </c>
      <c r="UMU2" s="2">
        <f>COUNTIF(UMU11:UMU87,"Adjudicación Directa")</f>
        <v>0</v>
      </c>
      <c r="UMV2" s="2">
        <f>COUNTIF(UMV11:UMV87,"Adjudicación Directa")</f>
        <v>0</v>
      </c>
      <c r="UMW2" s="2">
        <f>COUNTIF(UMW11:UMW87,"Adjudicación Directa")</f>
        <v>0</v>
      </c>
      <c r="UMX2" s="2">
        <f>COUNTIF(UMX11:UMX87,"Adjudicación Directa")</f>
        <v>0</v>
      </c>
      <c r="UMY2" s="2">
        <f>COUNTIF(UMY11:UMY87,"Adjudicación Directa")</f>
        <v>0</v>
      </c>
      <c r="UMZ2" s="2">
        <f>COUNTIF(UMZ11:UMZ87,"Adjudicación Directa")</f>
        <v>0</v>
      </c>
      <c r="UNA2" s="2">
        <f>COUNTIF(UNA11:UNA87,"Adjudicación Directa")</f>
        <v>0</v>
      </c>
      <c r="UNB2" s="2">
        <f>COUNTIF(UNB11:UNB87,"Adjudicación Directa")</f>
        <v>0</v>
      </c>
      <c r="UNC2" s="2">
        <f>COUNTIF(UNC11:UNC87,"Adjudicación Directa")</f>
        <v>0</v>
      </c>
      <c r="UND2" s="2">
        <f>COUNTIF(UND11:UND87,"Adjudicación Directa")</f>
        <v>0</v>
      </c>
      <c r="UNE2" s="2">
        <f>COUNTIF(UNE11:UNE87,"Adjudicación Directa")</f>
        <v>0</v>
      </c>
      <c r="UNF2" s="2">
        <f>COUNTIF(UNF11:UNF87,"Adjudicación Directa")</f>
        <v>0</v>
      </c>
      <c r="UNG2" s="2">
        <f>COUNTIF(UNG11:UNG87,"Adjudicación Directa")</f>
        <v>0</v>
      </c>
      <c r="UNH2" s="2">
        <f>COUNTIF(UNH11:UNH87,"Adjudicación Directa")</f>
        <v>0</v>
      </c>
      <c r="UNI2" s="2">
        <f>COUNTIF(UNI11:UNI87,"Adjudicación Directa")</f>
        <v>0</v>
      </c>
      <c r="UNJ2" s="2">
        <f>COUNTIF(UNJ11:UNJ87,"Adjudicación Directa")</f>
        <v>0</v>
      </c>
      <c r="UNK2" s="2">
        <f>COUNTIF(UNK11:UNK87,"Adjudicación Directa")</f>
        <v>0</v>
      </c>
      <c r="UNL2" s="2">
        <f>COUNTIF(UNL11:UNL87,"Adjudicación Directa")</f>
        <v>0</v>
      </c>
      <c r="UNM2" s="2">
        <f>COUNTIF(UNM11:UNM87,"Adjudicación Directa")</f>
        <v>0</v>
      </c>
      <c r="UNN2" s="2">
        <f>COUNTIF(UNN11:UNN87,"Adjudicación Directa")</f>
        <v>0</v>
      </c>
      <c r="UNO2" s="2">
        <f>COUNTIF(UNO11:UNO87,"Adjudicación Directa")</f>
        <v>0</v>
      </c>
      <c r="UNP2" s="2">
        <f>COUNTIF(UNP11:UNP87,"Adjudicación Directa")</f>
        <v>0</v>
      </c>
      <c r="UNQ2" s="2">
        <f>COUNTIF(UNQ11:UNQ87,"Adjudicación Directa")</f>
        <v>0</v>
      </c>
      <c r="UNR2" s="2">
        <f>COUNTIF(UNR11:UNR87,"Adjudicación Directa")</f>
        <v>0</v>
      </c>
      <c r="UNS2" s="2">
        <f>COUNTIF(UNS11:UNS87,"Adjudicación Directa")</f>
        <v>0</v>
      </c>
      <c r="UNT2" s="2">
        <f>COUNTIF(UNT11:UNT87,"Adjudicación Directa")</f>
        <v>0</v>
      </c>
      <c r="UNU2" s="2">
        <f>COUNTIF(UNU11:UNU87,"Adjudicación Directa")</f>
        <v>0</v>
      </c>
      <c r="UNV2" s="2">
        <f>COUNTIF(UNV11:UNV87,"Adjudicación Directa")</f>
        <v>0</v>
      </c>
      <c r="UNW2" s="2">
        <f>COUNTIF(UNW11:UNW87,"Adjudicación Directa")</f>
        <v>0</v>
      </c>
      <c r="UNX2" s="2">
        <f>COUNTIF(UNX11:UNX87,"Adjudicación Directa")</f>
        <v>0</v>
      </c>
      <c r="UNY2" s="2">
        <f>COUNTIF(UNY11:UNY87,"Adjudicación Directa")</f>
        <v>0</v>
      </c>
      <c r="UNZ2" s="2">
        <f>COUNTIF(UNZ11:UNZ87,"Adjudicación Directa")</f>
        <v>0</v>
      </c>
      <c r="UOA2" s="2">
        <f>COUNTIF(UOA11:UOA87,"Adjudicación Directa")</f>
        <v>0</v>
      </c>
      <c r="UOB2" s="2">
        <f>COUNTIF(UOB11:UOB87,"Adjudicación Directa")</f>
        <v>0</v>
      </c>
      <c r="UOC2" s="2">
        <f>COUNTIF(UOC11:UOC87,"Adjudicación Directa")</f>
        <v>0</v>
      </c>
      <c r="UOD2" s="2">
        <f>COUNTIF(UOD11:UOD87,"Adjudicación Directa")</f>
        <v>0</v>
      </c>
      <c r="UOE2" s="2">
        <f>COUNTIF(UOE11:UOE87,"Adjudicación Directa")</f>
        <v>0</v>
      </c>
      <c r="UOF2" s="2">
        <f>COUNTIF(UOF11:UOF87,"Adjudicación Directa")</f>
        <v>0</v>
      </c>
      <c r="UOG2" s="2">
        <f>COUNTIF(UOG11:UOG87,"Adjudicación Directa")</f>
        <v>0</v>
      </c>
      <c r="UOH2" s="2">
        <f>COUNTIF(UOH11:UOH87,"Adjudicación Directa")</f>
        <v>0</v>
      </c>
      <c r="UOI2" s="2">
        <f>COUNTIF(UOI11:UOI87,"Adjudicación Directa")</f>
        <v>0</v>
      </c>
      <c r="UOJ2" s="2">
        <f>COUNTIF(UOJ11:UOJ87,"Adjudicación Directa")</f>
        <v>0</v>
      </c>
      <c r="UOK2" s="2">
        <f>COUNTIF(UOK11:UOK87,"Adjudicación Directa")</f>
        <v>0</v>
      </c>
      <c r="UOL2" s="2">
        <f>COUNTIF(UOL11:UOL87,"Adjudicación Directa")</f>
        <v>0</v>
      </c>
      <c r="UOM2" s="2">
        <f>COUNTIF(UOM11:UOM87,"Adjudicación Directa")</f>
        <v>0</v>
      </c>
      <c r="UON2" s="2">
        <f>COUNTIF(UON11:UON87,"Adjudicación Directa")</f>
        <v>0</v>
      </c>
      <c r="UOO2" s="2">
        <f>COUNTIF(UOO11:UOO87,"Adjudicación Directa")</f>
        <v>0</v>
      </c>
      <c r="UOP2" s="2">
        <f>COUNTIF(UOP11:UOP87,"Adjudicación Directa")</f>
        <v>0</v>
      </c>
      <c r="UOQ2" s="2">
        <f>COUNTIF(UOQ11:UOQ87,"Adjudicación Directa")</f>
        <v>0</v>
      </c>
      <c r="UOR2" s="2">
        <f>COUNTIF(UOR11:UOR87,"Adjudicación Directa")</f>
        <v>0</v>
      </c>
      <c r="UOS2" s="2">
        <f>COUNTIF(UOS11:UOS87,"Adjudicación Directa")</f>
        <v>0</v>
      </c>
      <c r="UOT2" s="2">
        <f>COUNTIF(UOT11:UOT87,"Adjudicación Directa")</f>
        <v>0</v>
      </c>
      <c r="UOU2" s="2">
        <f>COUNTIF(UOU11:UOU87,"Adjudicación Directa")</f>
        <v>0</v>
      </c>
      <c r="UOV2" s="2">
        <f>COUNTIF(UOV11:UOV87,"Adjudicación Directa")</f>
        <v>0</v>
      </c>
      <c r="UOW2" s="2">
        <f>COUNTIF(UOW11:UOW87,"Adjudicación Directa")</f>
        <v>0</v>
      </c>
      <c r="UOX2" s="2">
        <f>COUNTIF(UOX11:UOX87,"Adjudicación Directa")</f>
        <v>0</v>
      </c>
      <c r="UOY2" s="2">
        <f>COUNTIF(UOY11:UOY87,"Adjudicación Directa")</f>
        <v>0</v>
      </c>
      <c r="UOZ2" s="2">
        <f>COUNTIF(UOZ11:UOZ87,"Adjudicación Directa")</f>
        <v>0</v>
      </c>
      <c r="UPA2" s="2">
        <f>COUNTIF(UPA11:UPA87,"Adjudicación Directa")</f>
        <v>0</v>
      </c>
      <c r="UPB2" s="2">
        <f>COUNTIF(UPB11:UPB87,"Adjudicación Directa")</f>
        <v>0</v>
      </c>
      <c r="UPC2" s="2">
        <f>COUNTIF(UPC11:UPC87,"Adjudicación Directa")</f>
        <v>0</v>
      </c>
      <c r="UPD2" s="2">
        <f>COUNTIF(UPD11:UPD87,"Adjudicación Directa")</f>
        <v>0</v>
      </c>
      <c r="UPE2" s="2">
        <f>COUNTIF(UPE11:UPE87,"Adjudicación Directa")</f>
        <v>0</v>
      </c>
      <c r="UPF2" s="2">
        <f>COUNTIF(UPF11:UPF87,"Adjudicación Directa")</f>
        <v>0</v>
      </c>
      <c r="UPG2" s="2">
        <f>COUNTIF(UPG11:UPG87,"Adjudicación Directa")</f>
        <v>0</v>
      </c>
      <c r="UPH2" s="2">
        <f>COUNTIF(UPH11:UPH87,"Adjudicación Directa")</f>
        <v>0</v>
      </c>
      <c r="UPI2" s="2">
        <f>COUNTIF(UPI11:UPI87,"Adjudicación Directa")</f>
        <v>0</v>
      </c>
      <c r="UPJ2" s="2">
        <f>COUNTIF(UPJ11:UPJ87,"Adjudicación Directa")</f>
        <v>0</v>
      </c>
      <c r="UPK2" s="2">
        <f>COUNTIF(UPK11:UPK87,"Adjudicación Directa")</f>
        <v>0</v>
      </c>
      <c r="UPL2" s="2">
        <f>COUNTIF(UPL11:UPL87,"Adjudicación Directa")</f>
        <v>0</v>
      </c>
      <c r="UPM2" s="2">
        <f>COUNTIF(UPM11:UPM87,"Adjudicación Directa")</f>
        <v>0</v>
      </c>
      <c r="UPN2" s="2">
        <f>COUNTIF(UPN11:UPN87,"Adjudicación Directa")</f>
        <v>0</v>
      </c>
      <c r="UPO2" s="2">
        <f>COUNTIF(UPO11:UPO87,"Adjudicación Directa")</f>
        <v>0</v>
      </c>
      <c r="UPP2" s="2">
        <f>COUNTIF(UPP11:UPP87,"Adjudicación Directa")</f>
        <v>0</v>
      </c>
      <c r="UPQ2" s="2">
        <f>COUNTIF(UPQ11:UPQ87,"Adjudicación Directa")</f>
        <v>0</v>
      </c>
      <c r="UPR2" s="2">
        <f>COUNTIF(UPR11:UPR87,"Adjudicación Directa")</f>
        <v>0</v>
      </c>
      <c r="UPS2" s="2">
        <f>COUNTIF(UPS11:UPS87,"Adjudicación Directa")</f>
        <v>0</v>
      </c>
      <c r="UPT2" s="2">
        <f>COUNTIF(UPT11:UPT87,"Adjudicación Directa")</f>
        <v>0</v>
      </c>
      <c r="UPU2" s="2">
        <f>COUNTIF(UPU11:UPU87,"Adjudicación Directa")</f>
        <v>0</v>
      </c>
      <c r="UPV2" s="2">
        <f>COUNTIF(UPV11:UPV87,"Adjudicación Directa")</f>
        <v>0</v>
      </c>
      <c r="UPW2" s="2">
        <f>COUNTIF(UPW11:UPW87,"Adjudicación Directa")</f>
        <v>0</v>
      </c>
      <c r="UPX2" s="2">
        <f>COUNTIF(UPX11:UPX87,"Adjudicación Directa")</f>
        <v>0</v>
      </c>
      <c r="UPY2" s="2">
        <f>COUNTIF(UPY11:UPY87,"Adjudicación Directa")</f>
        <v>0</v>
      </c>
      <c r="UPZ2" s="2">
        <f>COUNTIF(UPZ11:UPZ87,"Adjudicación Directa")</f>
        <v>0</v>
      </c>
      <c r="UQA2" s="2">
        <f>COUNTIF(UQA11:UQA87,"Adjudicación Directa")</f>
        <v>0</v>
      </c>
      <c r="UQB2" s="2">
        <f>COUNTIF(UQB11:UQB87,"Adjudicación Directa")</f>
        <v>0</v>
      </c>
      <c r="UQC2" s="2">
        <f>COUNTIF(UQC11:UQC87,"Adjudicación Directa")</f>
        <v>0</v>
      </c>
      <c r="UQD2" s="2">
        <f>COUNTIF(UQD11:UQD87,"Adjudicación Directa")</f>
        <v>0</v>
      </c>
      <c r="UQE2" s="2">
        <f>COUNTIF(UQE11:UQE87,"Adjudicación Directa")</f>
        <v>0</v>
      </c>
      <c r="UQF2" s="2">
        <f>COUNTIF(UQF11:UQF87,"Adjudicación Directa")</f>
        <v>0</v>
      </c>
      <c r="UQG2" s="2">
        <f>COUNTIF(UQG11:UQG87,"Adjudicación Directa")</f>
        <v>0</v>
      </c>
      <c r="UQH2" s="2">
        <f>COUNTIF(UQH11:UQH87,"Adjudicación Directa")</f>
        <v>0</v>
      </c>
      <c r="UQI2" s="2">
        <f>COUNTIF(UQI11:UQI87,"Adjudicación Directa")</f>
        <v>0</v>
      </c>
      <c r="UQJ2" s="2">
        <f>COUNTIF(UQJ11:UQJ87,"Adjudicación Directa")</f>
        <v>0</v>
      </c>
      <c r="UQK2" s="2">
        <f>COUNTIF(UQK11:UQK87,"Adjudicación Directa")</f>
        <v>0</v>
      </c>
      <c r="UQL2" s="2">
        <f>COUNTIF(UQL11:UQL87,"Adjudicación Directa")</f>
        <v>0</v>
      </c>
      <c r="UQM2" s="2">
        <f>COUNTIF(UQM11:UQM87,"Adjudicación Directa")</f>
        <v>0</v>
      </c>
      <c r="UQN2" s="2">
        <f>COUNTIF(UQN11:UQN87,"Adjudicación Directa")</f>
        <v>0</v>
      </c>
      <c r="UQO2" s="2">
        <f>COUNTIF(UQO11:UQO87,"Adjudicación Directa")</f>
        <v>0</v>
      </c>
      <c r="UQP2" s="2">
        <f>COUNTIF(UQP11:UQP87,"Adjudicación Directa")</f>
        <v>0</v>
      </c>
      <c r="UQQ2" s="2">
        <f>COUNTIF(UQQ11:UQQ87,"Adjudicación Directa")</f>
        <v>0</v>
      </c>
      <c r="UQR2" s="2">
        <f>COUNTIF(UQR11:UQR87,"Adjudicación Directa")</f>
        <v>0</v>
      </c>
      <c r="UQS2" s="2">
        <f>COUNTIF(UQS11:UQS87,"Adjudicación Directa")</f>
        <v>0</v>
      </c>
      <c r="UQT2" s="2">
        <f>COUNTIF(UQT11:UQT87,"Adjudicación Directa")</f>
        <v>0</v>
      </c>
      <c r="UQU2" s="2">
        <f>COUNTIF(UQU11:UQU87,"Adjudicación Directa")</f>
        <v>0</v>
      </c>
      <c r="UQV2" s="2">
        <f>COUNTIF(UQV11:UQV87,"Adjudicación Directa")</f>
        <v>0</v>
      </c>
      <c r="UQW2" s="2">
        <f>COUNTIF(UQW11:UQW87,"Adjudicación Directa")</f>
        <v>0</v>
      </c>
      <c r="UQX2" s="2">
        <f>COUNTIF(UQX11:UQX87,"Adjudicación Directa")</f>
        <v>0</v>
      </c>
      <c r="UQY2" s="2">
        <f>COUNTIF(UQY11:UQY87,"Adjudicación Directa")</f>
        <v>0</v>
      </c>
      <c r="UQZ2" s="2">
        <f>COUNTIF(UQZ11:UQZ87,"Adjudicación Directa")</f>
        <v>0</v>
      </c>
      <c r="URA2" s="2">
        <f>COUNTIF(URA11:URA87,"Adjudicación Directa")</f>
        <v>0</v>
      </c>
      <c r="URB2" s="2">
        <f>COUNTIF(URB11:URB87,"Adjudicación Directa")</f>
        <v>0</v>
      </c>
      <c r="URC2" s="2">
        <f>COUNTIF(URC11:URC87,"Adjudicación Directa")</f>
        <v>0</v>
      </c>
      <c r="URD2" s="2">
        <f>COUNTIF(URD11:URD87,"Adjudicación Directa")</f>
        <v>0</v>
      </c>
      <c r="URE2" s="2">
        <f>COUNTIF(URE11:URE87,"Adjudicación Directa")</f>
        <v>0</v>
      </c>
      <c r="URF2" s="2">
        <f>COUNTIF(URF11:URF87,"Adjudicación Directa")</f>
        <v>0</v>
      </c>
      <c r="URG2" s="2">
        <f>COUNTIF(URG11:URG87,"Adjudicación Directa")</f>
        <v>0</v>
      </c>
      <c r="URH2" s="2">
        <f>COUNTIF(URH11:URH87,"Adjudicación Directa")</f>
        <v>0</v>
      </c>
      <c r="URI2" s="2">
        <f>COUNTIF(URI11:URI87,"Adjudicación Directa")</f>
        <v>0</v>
      </c>
      <c r="URJ2" s="2">
        <f>COUNTIF(URJ11:URJ87,"Adjudicación Directa")</f>
        <v>0</v>
      </c>
      <c r="URK2" s="2">
        <f>COUNTIF(URK11:URK87,"Adjudicación Directa")</f>
        <v>0</v>
      </c>
      <c r="URL2" s="2">
        <f>COUNTIF(URL11:URL87,"Adjudicación Directa")</f>
        <v>0</v>
      </c>
      <c r="URM2" s="2">
        <f>COUNTIF(URM11:URM87,"Adjudicación Directa")</f>
        <v>0</v>
      </c>
      <c r="URN2" s="2">
        <f>COUNTIF(URN11:URN87,"Adjudicación Directa")</f>
        <v>0</v>
      </c>
      <c r="URO2" s="2">
        <f>COUNTIF(URO11:URO87,"Adjudicación Directa")</f>
        <v>0</v>
      </c>
      <c r="URP2" s="2">
        <f>COUNTIF(URP11:URP87,"Adjudicación Directa")</f>
        <v>0</v>
      </c>
      <c r="URQ2" s="2">
        <f>COUNTIF(URQ11:URQ87,"Adjudicación Directa")</f>
        <v>0</v>
      </c>
      <c r="URR2" s="2">
        <f>COUNTIF(URR11:URR87,"Adjudicación Directa")</f>
        <v>0</v>
      </c>
      <c r="URS2" s="2">
        <f>COUNTIF(URS11:URS87,"Adjudicación Directa")</f>
        <v>0</v>
      </c>
      <c r="URT2" s="2">
        <f>COUNTIF(URT11:URT87,"Adjudicación Directa")</f>
        <v>0</v>
      </c>
      <c r="URU2" s="2">
        <f>COUNTIF(URU11:URU87,"Adjudicación Directa")</f>
        <v>0</v>
      </c>
      <c r="URV2" s="2">
        <f>COUNTIF(URV11:URV87,"Adjudicación Directa")</f>
        <v>0</v>
      </c>
      <c r="URW2" s="2">
        <f>COUNTIF(URW11:URW87,"Adjudicación Directa")</f>
        <v>0</v>
      </c>
      <c r="URX2" s="2">
        <f>COUNTIF(URX11:URX87,"Adjudicación Directa")</f>
        <v>0</v>
      </c>
      <c r="URY2" s="2">
        <f>COUNTIF(URY11:URY87,"Adjudicación Directa")</f>
        <v>0</v>
      </c>
      <c r="URZ2" s="2">
        <f>COUNTIF(URZ11:URZ87,"Adjudicación Directa")</f>
        <v>0</v>
      </c>
      <c r="USA2" s="2">
        <f>COUNTIF(USA11:USA87,"Adjudicación Directa")</f>
        <v>0</v>
      </c>
      <c r="USB2" s="2">
        <f>COUNTIF(USB11:USB87,"Adjudicación Directa")</f>
        <v>0</v>
      </c>
      <c r="USC2" s="2">
        <f>COUNTIF(USC11:USC87,"Adjudicación Directa")</f>
        <v>0</v>
      </c>
      <c r="USD2" s="2">
        <f>COUNTIF(USD11:USD87,"Adjudicación Directa")</f>
        <v>0</v>
      </c>
      <c r="USE2" s="2">
        <f>COUNTIF(USE11:USE87,"Adjudicación Directa")</f>
        <v>0</v>
      </c>
      <c r="USF2" s="2">
        <f>COUNTIF(USF11:USF87,"Adjudicación Directa")</f>
        <v>0</v>
      </c>
      <c r="USG2" s="2">
        <f>COUNTIF(USG11:USG87,"Adjudicación Directa")</f>
        <v>0</v>
      </c>
      <c r="USH2" s="2">
        <f>COUNTIF(USH11:USH87,"Adjudicación Directa")</f>
        <v>0</v>
      </c>
      <c r="USI2" s="2">
        <f>COUNTIF(USI11:USI87,"Adjudicación Directa")</f>
        <v>0</v>
      </c>
      <c r="USJ2" s="2">
        <f>COUNTIF(USJ11:USJ87,"Adjudicación Directa")</f>
        <v>0</v>
      </c>
      <c r="USK2" s="2">
        <f>COUNTIF(USK11:USK87,"Adjudicación Directa")</f>
        <v>0</v>
      </c>
      <c r="USL2" s="2">
        <f>COUNTIF(USL11:USL87,"Adjudicación Directa")</f>
        <v>0</v>
      </c>
      <c r="USM2" s="2">
        <f>COUNTIF(USM11:USM87,"Adjudicación Directa")</f>
        <v>0</v>
      </c>
      <c r="USN2" s="2">
        <f>COUNTIF(USN11:USN87,"Adjudicación Directa")</f>
        <v>0</v>
      </c>
      <c r="USO2" s="2">
        <f>COUNTIF(USO11:USO87,"Adjudicación Directa")</f>
        <v>0</v>
      </c>
      <c r="USP2" s="2">
        <f>COUNTIF(USP11:USP87,"Adjudicación Directa")</f>
        <v>0</v>
      </c>
      <c r="USQ2" s="2">
        <f>COUNTIF(USQ11:USQ87,"Adjudicación Directa")</f>
        <v>0</v>
      </c>
      <c r="USR2" s="2">
        <f>COUNTIF(USR11:USR87,"Adjudicación Directa")</f>
        <v>0</v>
      </c>
      <c r="USS2" s="2">
        <f>COUNTIF(USS11:USS87,"Adjudicación Directa")</f>
        <v>0</v>
      </c>
      <c r="UST2" s="2">
        <f>COUNTIF(UST11:UST87,"Adjudicación Directa")</f>
        <v>0</v>
      </c>
      <c r="USU2" s="2">
        <f>COUNTIF(USU11:USU87,"Adjudicación Directa")</f>
        <v>0</v>
      </c>
      <c r="USV2" s="2">
        <f>COUNTIF(USV11:USV87,"Adjudicación Directa")</f>
        <v>0</v>
      </c>
      <c r="USW2" s="2">
        <f>COUNTIF(USW11:USW87,"Adjudicación Directa")</f>
        <v>0</v>
      </c>
      <c r="USX2" s="2">
        <f>COUNTIF(USX11:USX87,"Adjudicación Directa")</f>
        <v>0</v>
      </c>
      <c r="USY2" s="2">
        <f>COUNTIF(USY11:USY87,"Adjudicación Directa")</f>
        <v>0</v>
      </c>
      <c r="USZ2" s="2">
        <f>COUNTIF(USZ11:USZ87,"Adjudicación Directa")</f>
        <v>0</v>
      </c>
      <c r="UTA2" s="2">
        <f>COUNTIF(UTA11:UTA87,"Adjudicación Directa")</f>
        <v>0</v>
      </c>
      <c r="UTB2" s="2">
        <f>COUNTIF(UTB11:UTB87,"Adjudicación Directa")</f>
        <v>0</v>
      </c>
      <c r="UTC2" s="2">
        <f>COUNTIF(UTC11:UTC87,"Adjudicación Directa")</f>
        <v>0</v>
      </c>
      <c r="UTD2" s="2">
        <f>COUNTIF(UTD11:UTD87,"Adjudicación Directa")</f>
        <v>0</v>
      </c>
      <c r="UTE2" s="2">
        <f>COUNTIF(UTE11:UTE87,"Adjudicación Directa")</f>
        <v>0</v>
      </c>
      <c r="UTF2" s="2">
        <f>COUNTIF(UTF11:UTF87,"Adjudicación Directa")</f>
        <v>0</v>
      </c>
      <c r="UTG2" s="2">
        <f>COUNTIF(UTG11:UTG87,"Adjudicación Directa")</f>
        <v>0</v>
      </c>
      <c r="UTH2" s="2">
        <f>COUNTIF(UTH11:UTH87,"Adjudicación Directa")</f>
        <v>0</v>
      </c>
      <c r="UTI2" s="2">
        <f>COUNTIF(UTI11:UTI87,"Adjudicación Directa")</f>
        <v>0</v>
      </c>
      <c r="UTJ2" s="2">
        <f>COUNTIF(UTJ11:UTJ87,"Adjudicación Directa")</f>
        <v>0</v>
      </c>
      <c r="UTK2" s="2">
        <f>COUNTIF(UTK11:UTK87,"Adjudicación Directa")</f>
        <v>0</v>
      </c>
      <c r="UTL2" s="2">
        <f>COUNTIF(UTL11:UTL87,"Adjudicación Directa")</f>
        <v>0</v>
      </c>
      <c r="UTM2" s="2">
        <f>COUNTIF(UTM11:UTM87,"Adjudicación Directa")</f>
        <v>0</v>
      </c>
      <c r="UTN2" s="2">
        <f>COUNTIF(UTN11:UTN87,"Adjudicación Directa")</f>
        <v>0</v>
      </c>
      <c r="UTO2" s="2">
        <f>COUNTIF(UTO11:UTO87,"Adjudicación Directa")</f>
        <v>0</v>
      </c>
      <c r="UTP2" s="2">
        <f>COUNTIF(UTP11:UTP87,"Adjudicación Directa")</f>
        <v>0</v>
      </c>
      <c r="UTQ2" s="2">
        <f>COUNTIF(UTQ11:UTQ87,"Adjudicación Directa")</f>
        <v>0</v>
      </c>
      <c r="UTR2" s="2">
        <f>COUNTIF(UTR11:UTR87,"Adjudicación Directa")</f>
        <v>0</v>
      </c>
      <c r="UTS2" s="2">
        <f>COUNTIF(UTS11:UTS87,"Adjudicación Directa")</f>
        <v>0</v>
      </c>
      <c r="UTT2" s="2">
        <f>COUNTIF(UTT11:UTT87,"Adjudicación Directa")</f>
        <v>0</v>
      </c>
      <c r="UTU2" s="2">
        <f>COUNTIF(UTU11:UTU87,"Adjudicación Directa")</f>
        <v>0</v>
      </c>
      <c r="UTV2" s="2">
        <f>COUNTIF(UTV11:UTV87,"Adjudicación Directa")</f>
        <v>0</v>
      </c>
      <c r="UTW2" s="2">
        <f>COUNTIF(UTW11:UTW87,"Adjudicación Directa")</f>
        <v>0</v>
      </c>
      <c r="UTX2" s="2">
        <f>COUNTIF(UTX11:UTX87,"Adjudicación Directa")</f>
        <v>0</v>
      </c>
      <c r="UTY2" s="2">
        <f>COUNTIF(UTY11:UTY87,"Adjudicación Directa")</f>
        <v>0</v>
      </c>
      <c r="UTZ2" s="2">
        <f>COUNTIF(UTZ11:UTZ87,"Adjudicación Directa")</f>
        <v>0</v>
      </c>
      <c r="UUA2" s="2">
        <f>COUNTIF(UUA11:UUA87,"Adjudicación Directa")</f>
        <v>0</v>
      </c>
      <c r="UUB2" s="2">
        <f>COUNTIF(UUB11:UUB87,"Adjudicación Directa")</f>
        <v>0</v>
      </c>
      <c r="UUC2" s="2">
        <f>COUNTIF(UUC11:UUC87,"Adjudicación Directa")</f>
        <v>0</v>
      </c>
      <c r="UUD2" s="2">
        <f>COUNTIF(UUD11:UUD87,"Adjudicación Directa")</f>
        <v>0</v>
      </c>
      <c r="UUE2" s="2">
        <f>COUNTIF(UUE11:UUE87,"Adjudicación Directa")</f>
        <v>0</v>
      </c>
      <c r="UUF2" s="2">
        <f>COUNTIF(UUF11:UUF87,"Adjudicación Directa")</f>
        <v>0</v>
      </c>
      <c r="UUG2" s="2">
        <f>COUNTIF(UUG11:UUG87,"Adjudicación Directa")</f>
        <v>0</v>
      </c>
      <c r="UUH2" s="2">
        <f>COUNTIF(UUH11:UUH87,"Adjudicación Directa")</f>
        <v>0</v>
      </c>
      <c r="UUI2" s="2">
        <f>COUNTIF(UUI11:UUI87,"Adjudicación Directa")</f>
        <v>0</v>
      </c>
      <c r="UUJ2" s="2">
        <f>COUNTIF(UUJ11:UUJ87,"Adjudicación Directa")</f>
        <v>0</v>
      </c>
      <c r="UUK2" s="2">
        <f>COUNTIF(UUK11:UUK87,"Adjudicación Directa")</f>
        <v>0</v>
      </c>
      <c r="UUL2" s="2">
        <f>COUNTIF(UUL11:UUL87,"Adjudicación Directa")</f>
        <v>0</v>
      </c>
      <c r="UUM2" s="2">
        <f>COUNTIF(UUM11:UUM87,"Adjudicación Directa")</f>
        <v>0</v>
      </c>
      <c r="UUN2" s="2">
        <f>COUNTIF(UUN11:UUN87,"Adjudicación Directa")</f>
        <v>0</v>
      </c>
      <c r="UUO2" s="2">
        <f>COUNTIF(UUO11:UUO87,"Adjudicación Directa")</f>
        <v>0</v>
      </c>
      <c r="UUP2" s="2">
        <f>COUNTIF(UUP11:UUP87,"Adjudicación Directa")</f>
        <v>0</v>
      </c>
      <c r="UUQ2" s="2">
        <f>COUNTIF(UUQ11:UUQ87,"Adjudicación Directa")</f>
        <v>0</v>
      </c>
      <c r="UUR2" s="2">
        <f>COUNTIF(UUR11:UUR87,"Adjudicación Directa")</f>
        <v>0</v>
      </c>
      <c r="UUS2" s="2">
        <f>COUNTIF(UUS11:UUS87,"Adjudicación Directa")</f>
        <v>0</v>
      </c>
      <c r="UUT2" s="2">
        <f>COUNTIF(UUT11:UUT87,"Adjudicación Directa")</f>
        <v>0</v>
      </c>
      <c r="UUU2" s="2">
        <f>COUNTIF(UUU11:UUU87,"Adjudicación Directa")</f>
        <v>0</v>
      </c>
      <c r="UUV2" s="2">
        <f>COUNTIF(UUV11:UUV87,"Adjudicación Directa")</f>
        <v>0</v>
      </c>
      <c r="UUW2" s="2">
        <f>COUNTIF(UUW11:UUW87,"Adjudicación Directa")</f>
        <v>0</v>
      </c>
      <c r="UUX2" s="2">
        <f>COUNTIF(UUX11:UUX87,"Adjudicación Directa")</f>
        <v>0</v>
      </c>
      <c r="UUY2" s="2">
        <f>COUNTIF(UUY11:UUY87,"Adjudicación Directa")</f>
        <v>0</v>
      </c>
      <c r="UUZ2" s="2">
        <f>COUNTIF(UUZ11:UUZ87,"Adjudicación Directa")</f>
        <v>0</v>
      </c>
      <c r="UVA2" s="2">
        <f>COUNTIF(UVA11:UVA87,"Adjudicación Directa")</f>
        <v>0</v>
      </c>
      <c r="UVB2" s="2">
        <f>COUNTIF(UVB11:UVB87,"Adjudicación Directa")</f>
        <v>0</v>
      </c>
      <c r="UVC2" s="2">
        <f>COUNTIF(UVC11:UVC87,"Adjudicación Directa")</f>
        <v>0</v>
      </c>
      <c r="UVD2" s="2">
        <f>COUNTIF(UVD11:UVD87,"Adjudicación Directa")</f>
        <v>0</v>
      </c>
      <c r="UVE2" s="2">
        <f>COUNTIF(UVE11:UVE87,"Adjudicación Directa")</f>
        <v>0</v>
      </c>
      <c r="UVF2" s="2">
        <f>COUNTIF(UVF11:UVF87,"Adjudicación Directa")</f>
        <v>0</v>
      </c>
      <c r="UVG2" s="2">
        <f>COUNTIF(UVG11:UVG87,"Adjudicación Directa")</f>
        <v>0</v>
      </c>
      <c r="UVH2" s="2">
        <f>COUNTIF(UVH11:UVH87,"Adjudicación Directa")</f>
        <v>0</v>
      </c>
      <c r="UVI2" s="2">
        <f>COUNTIF(UVI11:UVI87,"Adjudicación Directa")</f>
        <v>0</v>
      </c>
      <c r="UVJ2" s="2">
        <f>COUNTIF(UVJ11:UVJ87,"Adjudicación Directa")</f>
        <v>0</v>
      </c>
      <c r="UVK2" s="2">
        <f>COUNTIF(UVK11:UVK87,"Adjudicación Directa")</f>
        <v>0</v>
      </c>
      <c r="UVL2" s="2">
        <f>COUNTIF(UVL11:UVL87,"Adjudicación Directa")</f>
        <v>0</v>
      </c>
      <c r="UVM2" s="2">
        <f>COUNTIF(UVM11:UVM87,"Adjudicación Directa")</f>
        <v>0</v>
      </c>
      <c r="UVN2" s="2">
        <f>COUNTIF(UVN11:UVN87,"Adjudicación Directa")</f>
        <v>0</v>
      </c>
      <c r="UVO2" s="2">
        <f>COUNTIF(UVO11:UVO87,"Adjudicación Directa")</f>
        <v>0</v>
      </c>
      <c r="UVP2" s="2">
        <f>COUNTIF(UVP11:UVP87,"Adjudicación Directa")</f>
        <v>0</v>
      </c>
      <c r="UVQ2" s="2">
        <f>COUNTIF(UVQ11:UVQ87,"Adjudicación Directa")</f>
        <v>0</v>
      </c>
      <c r="UVR2" s="2">
        <f>COUNTIF(UVR11:UVR87,"Adjudicación Directa")</f>
        <v>0</v>
      </c>
      <c r="UVS2" s="2">
        <f>COUNTIF(UVS11:UVS87,"Adjudicación Directa")</f>
        <v>0</v>
      </c>
      <c r="UVT2" s="2">
        <f>COUNTIF(UVT11:UVT87,"Adjudicación Directa")</f>
        <v>0</v>
      </c>
      <c r="UVU2" s="2">
        <f>COUNTIF(UVU11:UVU87,"Adjudicación Directa")</f>
        <v>0</v>
      </c>
      <c r="UVV2" s="2">
        <f>COUNTIF(UVV11:UVV87,"Adjudicación Directa")</f>
        <v>0</v>
      </c>
      <c r="UVW2" s="2">
        <f>COUNTIF(UVW11:UVW87,"Adjudicación Directa")</f>
        <v>0</v>
      </c>
      <c r="UVX2" s="2">
        <f>COUNTIF(UVX11:UVX87,"Adjudicación Directa")</f>
        <v>0</v>
      </c>
      <c r="UVY2" s="2">
        <f>COUNTIF(UVY11:UVY87,"Adjudicación Directa")</f>
        <v>0</v>
      </c>
      <c r="UVZ2" s="2">
        <f>COUNTIF(UVZ11:UVZ87,"Adjudicación Directa")</f>
        <v>0</v>
      </c>
      <c r="UWA2" s="2">
        <f>COUNTIF(UWA11:UWA87,"Adjudicación Directa")</f>
        <v>0</v>
      </c>
      <c r="UWB2" s="2">
        <f>COUNTIF(UWB11:UWB87,"Adjudicación Directa")</f>
        <v>0</v>
      </c>
      <c r="UWC2" s="2">
        <f>COUNTIF(UWC11:UWC87,"Adjudicación Directa")</f>
        <v>0</v>
      </c>
      <c r="UWD2" s="2">
        <f>COUNTIF(UWD11:UWD87,"Adjudicación Directa")</f>
        <v>0</v>
      </c>
      <c r="UWE2" s="2">
        <f>COUNTIF(UWE11:UWE87,"Adjudicación Directa")</f>
        <v>0</v>
      </c>
      <c r="UWF2" s="2">
        <f>COUNTIF(UWF11:UWF87,"Adjudicación Directa")</f>
        <v>0</v>
      </c>
      <c r="UWG2" s="2">
        <f>COUNTIF(UWG11:UWG87,"Adjudicación Directa")</f>
        <v>0</v>
      </c>
      <c r="UWH2" s="2">
        <f>COUNTIF(UWH11:UWH87,"Adjudicación Directa")</f>
        <v>0</v>
      </c>
      <c r="UWI2" s="2">
        <f>COUNTIF(UWI11:UWI87,"Adjudicación Directa")</f>
        <v>0</v>
      </c>
      <c r="UWJ2" s="2">
        <f>COUNTIF(UWJ11:UWJ87,"Adjudicación Directa")</f>
        <v>0</v>
      </c>
      <c r="UWK2" s="2">
        <f>COUNTIF(UWK11:UWK87,"Adjudicación Directa")</f>
        <v>0</v>
      </c>
      <c r="UWL2" s="2">
        <f>COUNTIF(UWL11:UWL87,"Adjudicación Directa")</f>
        <v>0</v>
      </c>
      <c r="UWM2" s="2">
        <f>COUNTIF(UWM11:UWM87,"Adjudicación Directa")</f>
        <v>0</v>
      </c>
      <c r="UWN2" s="2">
        <f>COUNTIF(UWN11:UWN87,"Adjudicación Directa")</f>
        <v>0</v>
      </c>
      <c r="UWO2" s="2">
        <f>COUNTIF(UWO11:UWO87,"Adjudicación Directa")</f>
        <v>0</v>
      </c>
      <c r="UWP2" s="2">
        <f>COUNTIF(UWP11:UWP87,"Adjudicación Directa")</f>
        <v>0</v>
      </c>
      <c r="UWQ2" s="2">
        <f>COUNTIF(UWQ11:UWQ87,"Adjudicación Directa")</f>
        <v>0</v>
      </c>
      <c r="UWR2" s="2">
        <f>COUNTIF(UWR11:UWR87,"Adjudicación Directa")</f>
        <v>0</v>
      </c>
      <c r="UWS2" s="2">
        <f>COUNTIF(UWS11:UWS87,"Adjudicación Directa")</f>
        <v>0</v>
      </c>
      <c r="UWT2" s="2">
        <f>COUNTIF(UWT11:UWT87,"Adjudicación Directa")</f>
        <v>0</v>
      </c>
      <c r="UWU2" s="2">
        <f>COUNTIF(UWU11:UWU87,"Adjudicación Directa")</f>
        <v>0</v>
      </c>
      <c r="UWV2" s="2">
        <f>COUNTIF(UWV11:UWV87,"Adjudicación Directa")</f>
        <v>0</v>
      </c>
      <c r="UWW2" s="2">
        <f>COUNTIF(UWW11:UWW87,"Adjudicación Directa")</f>
        <v>0</v>
      </c>
      <c r="UWX2" s="2">
        <f>COUNTIF(UWX11:UWX87,"Adjudicación Directa")</f>
        <v>0</v>
      </c>
      <c r="UWY2" s="2">
        <f>COUNTIF(UWY11:UWY87,"Adjudicación Directa")</f>
        <v>0</v>
      </c>
      <c r="UWZ2" s="2">
        <f>COUNTIF(UWZ11:UWZ87,"Adjudicación Directa")</f>
        <v>0</v>
      </c>
      <c r="UXA2" s="2">
        <f>COUNTIF(UXA11:UXA87,"Adjudicación Directa")</f>
        <v>0</v>
      </c>
      <c r="UXB2" s="2">
        <f>COUNTIF(UXB11:UXB87,"Adjudicación Directa")</f>
        <v>0</v>
      </c>
      <c r="UXC2" s="2">
        <f>COUNTIF(UXC11:UXC87,"Adjudicación Directa")</f>
        <v>0</v>
      </c>
      <c r="UXD2" s="2">
        <f>COUNTIF(UXD11:UXD87,"Adjudicación Directa")</f>
        <v>0</v>
      </c>
      <c r="UXE2" s="2">
        <f>COUNTIF(UXE11:UXE87,"Adjudicación Directa")</f>
        <v>0</v>
      </c>
      <c r="UXF2" s="2">
        <f>COUNTIF(UXF11:UXF87,"Adjudicación Directa")</f>
        <v>0</v>
      </c>
      <c r="UXG2" s="2">
        <f>COUNTIF(UXG11:UXG87,"Adjudicación Directa")</f>
        <v>0</v>
      </c>
      <c r="UXH2" s="2">
        <f>COUNTIF(UXH11:UXH87,"Adjudicación Directa")</f>
        <v>0</v>
      </c>
      <c r="UXI2" s="2">
        <f>COUNTIF(UXI11:UXI87,"Adjudicación Directa")</f>
        <v>0</v>
      </c>
      <c r="UXJ2" s="2">
        <f>COUNTIF(UXJ11:UXJ87,"Adjudicación Directa")</f>
        <v>0</v>
      </c>
      <c r="UXK2" s="2">
        <f>COUNTIF(UXK11:UXK87,"Adjudicación Directa")</f>
        <v>0</v>
      </c>
      <c r="UXL2" s="2">
        <f>COUNTIF(UXL11:UXL87,"Adjudicación Directa")</f>
        <v>0</v>
      </c>
      <c r="UXM2" s="2">
        <f>COUNTIF(UXM11:UXM87,"Adjudicación Directa")</f>
        <v>0</v>
      </c>
      <c r="UXN2" s="2">
        <f>COUNTIF(UXN11:UXN87,"Adjudicación Directa")</f>
        <v>0</v>
      </c>
      <c r="UXO2" s="2">
        <f>COUNTIF(UXO11:UXO87,"Adjudicación Directa")</f>
        <v>0</v>
      </c>
      <c r="UXP2" s="2">
        <f>COUNTIF(UXP11:UXP87,"Adjudicación Directa")</f>
        <v>0</v>
      </c>
      <c r="UXQ2" s="2">
        <f>COUNTIF(UXQ11:UXQ87,"Adjudicación Directa")</f>
        <v>0</v>
      </c>
      <c r="UXR2" s="2">
        <f>COUNTIF(UXR11:UXR87,"Adjudicación Directa")</f>
        <v>0</v>
      </c>
      <c r="UXS2" s="2">
        <f>COUNTIF(UXS11:UXS87,"Adjudicación Directa")</f>
        <v>0</v>
      </c>
      <c r="UXT2" s="2">
        <f>COUNTIF(UXT11:UXT87,"Adjudicación Directa")</f>
        <v>0</v>
      </c>
      <c r="UXU2" s="2">
        <f>COUNTIF(UXU11:UXU87,"Adjudicación Directa")</f>
        <v>0</v>
      </c>
      <c r="UXV2" s="2">
        <f>COUNTIF(UXV11:UXV87,"Adjudicación Directa")</f>
        <v>0</v>
      </c>
      <c r="UXW2" s="2">
        <f>COUNTIF(UXW11:UXW87,"Adjudicación Directa")</f>
        <v>0</v>
      </c>
      <c r="UXX2" s="2">
        <f>COUNTIF(UXX11:UXX87,"Adjudicación Directa")</f>
        <v>0</v>
      </c>
      <c r="UXY2" s="2">
        <f>COUNTIF(UXY11:UXY87,"Adjudicación Directa")</f>
        <v>0</v>
      </c>
      <c r="UXZ2" s="2">
        <f>COUNTIF(UXZ11:UXZ87,"Adjudicación Directa")</f>
        <v>0</v>
      </c>
      <c r="UYA2" s="2">
        <f>COUNTIF(UYA11:UYA87,"Adjudicación Directa")</f>
        <v>0</v>
      </c>
      <c r="UYB2" s="2">
        <f>COUNTIF(UYB11:UYB87,"Adjudicación Directa")</f>
        <v>0</v>
      </c>
      <c r="UYC2" s="2">
        <f>COUNTIF(UYC11:UYC87,"Adjudicación Directa")</f>
        <v>0</v>
      </c>
      <c r="UYD2" s="2">
        <f>COUNTIF(UYD11:UYD87,"Adjudicación Directa")</f>
        <v>0</v>
      </c>
      <c r="UYE2" s="2">
        <f>COUNTIF(UYE11:UYE87,"Adjudicación Directa")</f>
        <v>0</v>
      </c>
      <c r="UYF2" s="2">
        <f>COUNTIF(UYF11:UYF87,"Adjudicación Directa")</f>
        <v>0</v>
      </c>
      <c r="UYG2" s="2">
        <f>COUNTIF(UYG11:UYG87,"Adjudicación Directa")</f>
        <v>0</v>
      </c>
      <c r="UYH2" s="2">
        <f>COUNTIF(UYH11:UYH87,"Adjudicación Directa")</f>
        <v>0</v>
      </c>
      <c r="UYI2" s="2">
        <f>COUNTIF(UYI11:UYI87,"Adjudicación Directa")</f>
        <v>0</v>
      </c>
      <c r="UYJ2" s="2">
        <f>COUNTIF(UYJ11:UYJ87,"Adjudicación Directa")</f>
        <v>0</v>
      </c>
      <c r="UYK2" s="2">
        <f>COUNTIF(UYK11:UYK87,"Adjudicación Directa")</f>
        <v>0</v>
      </c>
      <c r="UYL2" s="2">
        <f>COUNTIF(UYL11:UYL87,"Adjudicación Directa")</f>
        <v>0</v>
      </c>
      <c r="UYM2" s="2">
        <f>COUNTIF(UYM11:UYM87,"Adjudicación Directa")</f>
        <v>0</v>
      </c>
      <c r="UYN2" s="2">
        <f>COUNTIF(UYN11:UYN87,"Adjudicación Directa")</f>
        <v>0</v>
      </c>
      <c r="UYO2" s="2">
        <f>COUNTIF(UYO11:UYO87,"Adjudicación Directa")</f>
        <v>0</v>
      </c>
      <c r="UYP2" s="2">
        <f>COUNTIF(UYP11:UYP87,"Adjudicación Directa")</f>
        <v>0</v>
      </c>
      <c r="UYQ2" s="2">
        <f>COUNTIF(UYQ11:UYQ87,"Adjudicación Directa")</f>
        <v>0</v>
      </c>
      <c r="UYR2" s="2">
        <f>COUNTIF(UYR11:UYR87,"Adjudicación Directa")</f>
        <v>0</v>
      </c>
      <c r="UYS2" s="2">
        <f>COUNTIF(UYS11:UYS87,"Adjudicación Directa")</f>
        <v>0</v>
      </c>
      <c r="UYT2" s="2">
        <f>COUNTIF(UYT11:UYT87,"Adjudicación Directa")</f>
        <v>0</v>
      </c>
      <c r="UYU2" s="2">
        <f>COUNTIF(UYU11:UYU87,"Adjudicación Directa")</f>
        <v>0</v>
      </c>
      <c r="UYV2" s="2">
        <f>COUNTIF(UYV11:UYV87,"Adjudicación Directa")</f>
        <v>0</v>
      </c>
      <c r="UYW2" s="2">
        <f>COUNTIF(UYW11:UYW87,"Adjudicación Directa")</f>
        <v>0</v>
      </c>
      <c r="UYX2" s="2">
        <f>COUNTIF(UYX11:UYX87,"Adjudicación Directa")</f>
        <v>0</v>
      </c>
      <c r="UYY2" s="2">
        <f>COUNTIF(UYY11:UYY87,"Adjudicación Directa")</f>
        <v>0</v>
      </c>
      <c r="UYZ2" s="2">
        <f>COUNTIF(UYZ11:UYZ87,"Adjudicación Directa")</f>
        <v>0</v>
      </c>
      <c r="UZA2" s="2">
        <f>COUNTIF(UZA11:UZA87,"Adjudicación Directa")</f>
        <v>0</v>
      </c>
      <c r="UZB2" s="2">
        <f>COUNTIF(UZB11:UZB87,"Adjudicación Directa")</f>
        <v>0</v>
      </c>
      <c r="UZC2" s="2">
        <f>COUNTIF(UZC11:UZC87,"Adjudicación Directa")</f>
        <v>0</v>
      </c>
      <c r="UZD2" s="2">
        <f>COUNTIF(UZD11:UZD87,"Adjudicación Directa")</f>
        <v>0</v>
      </c>
      <c r="UZE2" s="2">
        <f>COUNTIF(UZE11:UZE87,"Adjudicación Directa")</f>
        <v>0</v>
      </c>
      <c r="UZF2" s="2">
        <f>COUNTIF(UZF11:UZF87,"Adjudicación Directa")</f>
        <v>0</v>
      </c>
      <c r="UZG2" s="2">
        <f>COUNTIF(UZG11:UZG87,"Adjudicación Directa")</f>
        <v>0</v>
      </c>
      <c r="UZH2" s="2">
        <f>COUNTIF(UZH11:UZH87,"Adjudicación Directa")</f>
        <v>0</v>
      </c>
      <c r="UZI2" s="2">
        <f>COUNTIF(UZI11:UZI87,"Adjudicación Directa")</f>
        <v>0</v>
      </c>
      <c r="UZJ2" s="2">
        <f>COUNTIF(UZJ11:UZJ87,"Adjudicación Directa")</f>
        <v>0</v>
      </c>
      <c r="UZK2" s="2">
        <f>COUNTIF(UZK11:UZK87,"Adjudicación Directa")</f>
        <v>0</v>
      </c>
      <c r="UZL2" s="2">
        <f>COUNTIF(UZL11:UZL87,"Adjudicación Directa")</f>
        <v>0</v>
      </c>
      <c r="UZM2" s="2">
        <f>COUNTIF(UZM11:UZM87,"Adjudicación Directa")</f>
        <v>0</v>
      </c>
      <c r="UZN2" s="2">
        <f>COUNTIF(UZN11:UZN87,"Adjudicación Directa")</f>
        <v>0</v>
      </c>
      <c r="UZO2" s="2">
        <f>COUNTIF(UZO11:UZO87,"Adjudicación Directa")</f>
        <v>0</v>
      </c>
      <c r="UZP2" s="2">
        <f>COUNTIF(UZP11:UZP87,"Adjudicación Directa")</f>
        <v>0</v>
      </c>
      <c r="UZQ2" s="2">
        <f>COUNTIF(UZQ11:UZQ87,"Adjudicación Directa")</f>
        <v>0</v>
      </c>
      <c r="UZR2" s="2">
        <f>COUNTIF(UZR11:UZR87,"Adjudicación Directa")</f>
        <v>0</v>
      </c>
      <c r="UZS2" s="2">
        <f>COUNTIF(UZS11:UZS87,"Adjudicación Directa")</f>
        <v>0</v>
      </c>
      <c r="UZT2" s="2">
        <f>COUNTIF(UZT11:UZT87,"Adjudicación Directa")</f>
        <v>0</v>
      </c>
      <c r="UZU2" s="2">
        <f>COUNTIF(UZU11:UZU87,"Adjudicación Directa")</f>
        <v>0</v>
      </c>
      <c r="UZV2" s="2">
        <f>COUNTIF(UZV11:UZV87,"Adjudicación Directa")</f>
        <v>0</v>
      </c>
      <c r="UZW2" s="2">
        <f>COUNTIF(UZW11:UZW87,"Adjudicación Directa")</f>
        <v>0</v>
      </c>
      <c r="UZX2" s="2">
        <f>COUNTIF(UZX11:UZX87,"Adjudicación Directa")</f>
        <v>0</v>
      </c>
      <c r="UZY2" s="2">
        <f>COUNTIF(UZY11:UZY87,"Adjudicación Directa")</f>
        <v>0</v>
      </c>
      <c r="UZZ2" s="2">
        <f>COUNTIF(UZZ11:UZZ87,"Adjudicación Directa")</f>
        <v>0</v>
      </c>
      <c r="VAA2" s="2">
        <f>COUNTIF(VAA11:VAA87,"Adjudicación Directa")</f>
        <v>0</v>
      </c>
      <c r="VAB2" s="2">
        <f>COUNTIF(VAB11:VAB87,"Adjudicación Directa")</f>
        <v>0</v>
      </c>
      <c r="VAC2" s="2">
        <f>COUNTIF(VAC11:VAC87,"Adjudicación Directa")</f>
        <v>0</v>
      </c>
      <c r="VAD2" s="2">
        <f>COUNTIF(VAD11:VAD87,"Adjudicación Directa")</f>
        <v>0</v>
      </c>
      <c r="VAE2" s="2">
        <f>COUNTIF(VAE11:VAE87,"Adjudicación Directa")</f>
        <v>0</v>
      </c>
      <c r="VAF2" s="2">
        <f>COUNTIF(VAF11:VAF87,"Adjudicación Directa")</f>
        <v>0</v>
      </c>
      <c r="VAG2" s="2">
        <f>COUNTIF(VAG11:VAG87,"Adjudicación Directa")</f>
        <v>0</v>
      </c>
      <c r="VAH2" s="2">
        <f>COUNTIF(VAH11:VAH87,"Adjudicación Directa")</f>
        <v>0</v>
      </c>
      <c r="VAI2" s="2">
        <f>COUNTIF(VAI11:VAI87,"Adjudicación Directa")</f>
        <v>0</v>
      </c>
      <c r="VAJ2" s="2">
        <f>COUNTIF(VAJ11:VAJ87,"Adjudicación Directa")</f>
        <v>0</v>
      </c>
      <c r="VAK2" s="2">
        <f>COUNTIF(VAK11:VAK87,"Adjudicación Directa")</f>
        <v>0</v>
      </c>
      <c r="VAL2" s="2">
        <f>COUNTIF(VAL11:VAL87,"Adjudicación Directa")</f>
        <v>0</v>
      </c>
      <c r="VAM2" s="2">
        <f>COUNTIF(VAM11:VAM87,"Adjudicación Directa")</f>
        <v>0</v>
      </c>
      <c r="VAN2" s="2">
        <f>COUNTIF(VAN11:VAN87,"Adjudicación Directa")</f>
        <v>0</v>
      </c>
      <c r="VAO2" s="2">
        <f>COUNTIF(VAO11:VAO87,"Adjudicación Directa")</f>
        <v>0</v>
      </c>
      <c r="VAP2" s="2">
        <f>COUNTIF(VAP11:VAP87,"Adjudicación Directa")</f>
        <v>0</v>
      </c>
      <c r="VAQ2" s="2">
        <f>COUNTIF(VAQ11:VAQ87,"Adjudicación Directa")</f>
        <v>0</v>
      </c>
      <c r="VAR2" s="2">
        <f>COUNTIF(VAR11:VAR87,"Adjudicación Directa")</f>
        <v>0</v>
      </c>
      <c r="VAS2" s="2">
        <f>COUNTIF(VAS11:VAS87,"Adjudicación Directa")</f>
        <v>0</v>
      </c>
      <c r="VAT2" s="2">
        <f>COUNTIF(VAT11:VAT87,"Adjudicación Directa")</f>
        <v>0</v>
      </c>
      <c r="VAU2" s="2">
        <f>COUNTIF(VAU11:VAU87,"Adjudicación Directa")</f>
        <v>0</v>
      </c>
      <c r="VAV2" s="2">
        <f>COUNTIF(VAV11:VAV87,"Adjudicación Directa")</f>
        <v>0</v>
      </c>
      <c r="VAW2" s="2">
        <f>COUNTIF(VAW11:VAW87,"Adjudicación Directa")</f>
        <v>0</v>
      </c>
      <c r="VAX2" s="2">
        <f>COUNTIF(VAX11:VAX87,"Adjudicación Directa")</f>
        <v>0</v>
      </c>
      <c r="VAY2" s="2">
        <f>COUNTIF(VAY11:VAY87,"Adjudicación Directa")</f>
        <v>0</v>
      </c>
      <c r="VAZ2" s="2">
        <f>COUNTIF(VAZ11:VAZ87,"Adjudicación Directa")</f>
        <v>0</v>
      </c>
      <c r="VBA2" s="2">
        <f>COUNTIF(VBA11:VBA87,"Adjudicación Directa")</f>
        <v>0</v>
      </c>
      <c r="VBB2" s="2">
        <f>COUNTIF(VBB11:VBB87,"Adjudicación Directa")</f>
        <v>0</v>
      </c>
      <c r="VBC2" s="2">
        <f>COUNTIF(VBC11:VBC87,"Adjudicación Directa")</f>
        <v>0</v>
      </c>
      <c r="VBD2" s="2">
        <f>COUNTIF(VBD11:VBD87,"Adjudicación Directa")</f>
        <v>0</v>
      </c>
      <c r="VBE2" s="2">
        <f>COUNTIF(VBE11:VBE87,"Adjudicación Directa")</f>
        <v>0</v>
      </c>
      <c r="VBF2" s="2">
        <f>COUNTIF(VBF11:VBF87,"Adjudicación Directa")</f>
        <v>0</v>
      </c>
      <c r="VBG2" s="2">
        <f>COUNTIF(VBG11:VBG87,"Adjudicación Directa")</f>
        <v>0</v>
      </c>
      <c r="VBH2" s="2">
        <f>COUNTIF(VBH11:VBH87,"Adjudicación Directa")</f>
        <v>0</v>
      </c>
      <c r="VBI2" s="2">
        <f>COUNTIF(VBI11:VBI87,"Adjudicación Directa")</f>
        <v>0</v>
      </c>
      <c r="VBJ2" s="2">
        <f>COUNTIF(VBJ11:VBJ87,"Adjudicación Directa")</f>
        <v>0</v>
      </c>
      <c r="VBK2" s="2">
        <f>COUNTIF(VBK11:VBK87,"Adjudicación Directa")</f>
        <v>0</v>
      </c>
      <c r="VBL2" s="2">
        <f>COUNTIF(VBL11:VBL87,"Adjudicación Directa")</f>
        <v>0</v>
      </c>
      <c r="VBM2" s="2">
        <f>COUNTIF(VBM11:VBM87,"Adjudicación Directa")</f>
        <v>0</v>
      </c>
      <c r="VBN2" s="2">
        <f>COUNTIF(VBN11:VBN87,"Adjudicación Directa")</f>
        <v>0</v>
      </c>
      <c r="VBO2" s="2">
        <f>COUNTIF(VBO11:VBO87,"Adjudicación Directa")</f>
        <v>0</v>
      </c>
      <c r="VBP2" s="2">
        <f>COUNTIF(VBP11:VBP87,"Adjudicación Directa")</f>
        <v>0</v>
      </c>
      <c r="VBQ2" s="2">
        <f>COUNTIF(VBQ11:VBQ87,"Adjudicación Directa")</f>
        <v>0</v>
      </c>
      <c r="VBR2" s="2">
        <f>COUNTIF(VBR11:VBR87,"Adjudicación Directa")</f>
        <v>0</v>
      </c>
      <c r="VBS2" s="2">
        <f>COUNTIF(VBS11:VBS87,"Adjudicación Directa")</f>
        <v>0</v>
      </c>
      <c r="VBT2" s="2">
        <f>COUNTIF(VBT11:VBT87,"Adjudicación Directa")</f>
        <v>0</v>
      </c>
      <c r="VBU2" s="2">
        <f>COUNTIF(VBU11:VBU87,"Adjudicación Directa")</f>
        <v>0</v>
      </c>
      <c r="VBV2" s="2">
        <f>COUNTIF(VBV11:VBV87,"Adjudicación Directa")</f>
        <v>0</v>
      </c>
      <c r="VBW2" s="2">
        <f>COUNTIF(VBW11:VBW87,"Adjudicación Directa")</f>
        <v>0</v>
      </c>
      <c r="VBX2" s="2">
        <f>COUNTIF(VBX11:VBX87,"Adjudicación Directa")</f>
        <v>0</v>
      </c>
      <c r="VBY2" s="2">
        <f>COUNTIF(VBY11:VBY87,"Adjudicación Directa")</f>
        <v>0</v>
      </c>
      <c r="VBZ2" s="2">
        <f>COUNTIF(VBZ11:VBZ87,"Adjudicación Directa")</f>
        <v>0</v>
      </c>
      <c r="VCA2" s="2">
        <f>COUNTIF(VCA11:VCA87,"Adjudicación Directa")</f>
        <v>0</v>
      </c>
      <c r="VCB2" s="2">
        <f>COUNTIF(VCB11:VCB87,"Adjudicación Directa")</f>
        <v>0</v>
      </c>
      <c r="VCC2" s="2">
        <f>COUNTIF(VCC11:VCC87,"Adjudicación Directa")</f>
        <v>0</v>
      </c>
      <c r="VCD2" s="2">
        <f>COUNTIF(VCD11:VCD87,"Adjudicación Directa")</f>
        <v>0</v>
      </c>
      <c r="VCE2" s="2">
        <f>COUNTIF(VCE11:VCE87,"Adjudicación Directa")</f>
        <v>0</v>
      </c>
      <c r="VCF2" s="2">
        <f>COUNTIF(VCF11:VCF87,"Adjudicación Directa")</f>
        <v>0</v>
      </c>
      <c r="VCG2" s="2">
        <f>COUNTIF(VCG11:VCG87,"Adjudicación Directa")</f>
        <v>0</v>
      </c>
      <c r="VCH2" s="2">
        <f>COUNTIF(VCH11:VCH87,"Adjudicación Directa")</f>
        <v>0</v>
      </c>
      <c r="VCI2" s="2">
        <f>COUNTIF(VCI11:VCI87,"Adjudicación Directa")</f>
        <v>0</v>
      </c>
      <c r="VCJ2" s="2">
        <f>COUNTIF(VCJ11:VCJ87,"Adjudicación Directa")</f>
        <v>0</v>
      </c>
      <c r="VCK2" s="2">
        <f>COUNTIF(VCK11:VCK87,"Adjudicación Directa")</f>
        <v>0</v>
      </c>
      <c r="VCL2" s="2">
        <f>COUNTIF(VCL11:VCL87,"Adjudicación Directa")</f>
        <v>0</v>
      </c>
      <c r="VCM2" s="2">
        <f>COUNTIF(VCM11:VCM87,"Adjudicación Directa")</f>
        <v>0</v>
      </c>
      <c r="VCN2" s="2">
        <f>COUNTIF(VCN11:VCN87,"Adjudicación Directa")</f>
        <v>0</v>
      </c>
      <c r="VCO2" s="2">
        <f>COUNTIF(VCO11:VCO87,"Adjudicación Directa")</f>
        <v>0</v>
      </c>
      <c r="VCP2" s="2">
        <f>COUNTIF(VCP11:VCP87,"Adjudicación Directa")</f>
        <v>0</v>
      </c>
      <c r="VCQ2" s="2">
        <f>COUNTIF(VCQ11:VCQ87,"Adjudicación Directa")</f>
        <v>0</v>
      </c>
      <c r="VCR2" s="2">
        <f>COUNTIF(VCR11:VCR87,"Adjudicación Directa")</f>
        <v>0</v>
      </c>
      <c r="VCS2" s="2">
        <f>COUNTIF(VCS11:VCS87,"Adjudicación Directa")</f>
        <v>0</v>
      </c>
      <c r="VCT2" s="2">
        <f>COUNTIF(VCT11:VCT87,"Adjudicación Directa")</f>
        <v>0</v>
      </c>
      <c r="VCU2" s="2">
        <f>COUNTIF(VCU11:VCU87,"Adjudicación Directa")</f>
        <v>0</v>
      </c>
      <c r="VCV2" s="2">
        <f>COUNTIF(VCV11:VCV87,"Adjudicación Directa")</f>
        <v>0</v>
      </c>
      <c r="VCW2" s="2">
        <f>COUNTIF(VCW11:VCW87,"Adjudicación Directa")</f>
        <v>0</v>
      </c>
      <c r="VCX2" s="2">
        <f>COUNTIF(VCX11:VCX87,"Adjudicación Directa")</f>
        <v>0</v>
      </c>
      <c r="VCY2" s="2">
        <f>COUNTIF(VCY11:VCY87,"Adjudicación Directa")</f>
        <v>0</v>
      </c>
      <c r="VCZ2" s="2">
        <f>COUNTIF(VCZ11:VCZ87,"Adjudicación Directa")</f>
        <v>0</v>
      </c>
      <c r="VDA2" s="2">
        <f>COUNTIF(VDA11:VDA87,"Adjudicación Directa")</f>
        <v>0</v>
      </c>
      <c r="VDB2" s="2">
        <f>COUNTIF(VDB11:VDB87,"Adjudicación Directa")</f>
        <v>0</v>
      </c>
      <c r="VDC2" s="2">
        <f>COUNTIF(VDC11:VDC87,"Adjudicación Directa")</f>
        <v>0</v>
      </c>
      <c r="VDD2" s="2">
        <f>COUNTIF(VDD11:VDD87,"Adjudicación Directa")</f>
        <v>0</v>
      </c>
      <c r="VDE2" s="2">
        <f>COUNTIF(VDE11:VDE87,"Adjudicación Directa")</f>
        <v>0</v>
      </c>
      <c r="VDF2" s="2">
        <f>COUNTIF(VDF11:VDF87,"Adjudicación Directa")</f>
        <v>0</v>
      </c>
      <c r="VDG2" s="2">
        <f>COUNTIF(VDG11:VDG87,"Adjudicación Directa")</f>
        <v>0</v>
      </c>
      <c r="VDH2" s="2">
        <f>COUNTIF(VDH11:VDH87,"Adjudicación Directa")</f>
        <v>0</v>
      </c>
      <c r="VDI2" s="2">
        <f>COUNTIF(VDI11:VDI87,"Adjudicación Directa")</f>
        <v>0</v>
      </c>
      <c r="VDJ2" s="2">
        <f>COUNTIF(VDJ11:VDJ87,"Adjudicación Directa")</f>
        <v>0</v>
      </c>
      <c r="VDK2" s="2">
        <f>COUNTIF(VDK11:VDK87,"Adjudicación Directa")</f>
        <v>0</v>
      </c>
      <c r="VDL2" s="2">
        <f>COUNTIF(VDL11:VDL87,"Adjudicación Directa")</f>
        <v>0</v>
      </c>
      <c r="VDM2" s="2">
        <f>COUNTIF(VDM11:VDM87,"Adjudicación Directa")</f>
        <v>0</v>
      </c>
      <c r="VDN2" s="2">
        <f>COUNTIF(VDN11:VDN87,"Adjudicación Directa")</f>
        <v>0</v>
      </c>
      <c r="VDO2" s="2">
        <f>COUNTIF(VDO11:VDO87,"Adjudicación Directa")</f>
        <v>0</v>
      </c>
      <c r="VDP2" s="2">
        <f>COUNTIF(VDP11:VDP87,"Adjudicación Directa")</f>
        <v>0</v>
      </c>
      <c r="VDQ2" s="2">
        <f>COUNTIF(VDQ11:VDQ87,"Adjudicación Directa")</f>
        <v>0</v>
      </c>
      <c r="VDR2" s="2">
        <f>COUNTIF(VDR11:VDR87,"Adjudicación Directa")</f>
        <v>0</v>
      </c>
      <c r="VDS2" s="2">
        <f>COUNTIF(VDS11:VDS87,"Adjudicación Directa")</f>
        <v>0</v>
      </c>
      <c r="VDT2" s="2">
        <f>COUNTIF(VDT11:VDT87,"Adjudicación Directa")</f>
        <v>0</v>
      </c>
      <c r="VDU2" s="2">
        <f>COUNTIF(VDU11:VDU87,"Adjudicación Directa")</f>
        <v>0</v>
      </c>
      <c r="VDV2" s="2">
        <f>COUNTIF(VDV11:VDV87,"Adjudicación Directa")</f>
        <v>0</v>
      </c>
      <c r="VDW2" s="2">
        <f>COUNTIF(VDW11:VDW87,"Adjudicación Directa")</f>
        <v>0</v>
      </c>
      <c r="VDX2" s="2">
        <f>COUNTIF(VDX11:VDX87,"Adjudicación Directa")</f>
        <v>0</v>
      </c>
      <c r="VDY2" s="2">
        <f>COUNTIF(VDY11:VDY87,"Adjudicación Directa")</f>
        <v>0</v>
      </c>
      <c r="VDZ2" s="2">
        <f>COUNTIF(VDZ11:VDZ87,"Adjudicación Directa")</f>
        <v>0</v>
      </c>
      <c r="VEA2" s="2">
        <f>COUNTIF(VEA11:VEA87,"Adjudicación Directa")</f>
        <v>0</v>
      </c>
      <c r="VEB2" s="2">
        <f>COUNTIF(VEB11:VEB87,"Adjudicación Directa")</f>
        <v>0</v>
      </c>
      <c r="VEC2" s="2">
        <f>COUNTIF(VEC11:VEC87,"Adjudicación Directa")</f>
        <v>0</v>
      </c>
      <c r="VED2" s="2">
        <f>COUNTIF(VED11:VED87,"Adjudicación Directa")</f>
        <v>0</v>
      </c>
      <c r="VEE2" s="2">
        <f>COUNTIF(VEE11:VEE87,"Adjudicación Directa")</f>
        <v>0</v>
      </c>
      <c r="VEF2" s="2">
        <f>COUNTIF(VEF11:VEF87,"Adjudicación Directa")</f>
        <v>0</v>
      </c>
      <c r="VEG2" s="2">
        <f>COUNTIF(VEG11:VEG87,"Adjudicación Directa")</f>
        <v>0</v>
      </c>
      <c r="VEH2" s="2">
        <f>COUNTIF(VEH11:VEH87,"Adjudicación Directa")</f>
        <v>0</v>
      </c>
      <c r="VEI2" s="2">
        <f>COUNTIF(VEI11:VEI87,"Adjudicación Directa")</f>
        <v>0</v>
      </c>
      <c r="VEJ2" s="2">
        <f>COUNTIF(VEJ11:VEJ87,"Adjudicación Directa")</f>
        <v>0</v>
      </c>
      <c r="VEK2" s="2">
        <f>COUNTIF(VEK11:VEK87,"Adjudicación Directa")</f>
        <v>0</v>
      </c>
      <c r="VEL2" s="2">
        <f>COUNTIF(VEL11:VEL87,"Adjudicación Directa")</f>
        <v>0</v>
      </c>
      <c r="VEM2" s="2">
        <f>COUNTIF(VEM11:VEM87,"Adjudicación Directa")</f>
        <v>0</v>
      </c>
      <c r="VEN2" s="2">
        <f>COUNTIF(VEN11:VEN87,"Adjudicación Directa")</f>
        <v>0</v>
      </c>
      <c r="VEO2" s="2">
        <f>COUNTIF(VEO11:VEO87,"Adjudicación Directa")</f>
        <v>0</v>
      </c>
      <c r="VEP2" s="2">
        <f>COUNTIF(VEP11:VEP87,"Adjudicación Directa")</f>
        <v>0</v>
      </c>
      <c r="VEQ2" s="2">
        <f>COUNTIF(VEQ11:VEQ87,"Adjudicación Directa")</f>
        <v>0</v>
      </c>
      <c r="VER2" s="2">
        <f>COUNTIF(VER11:VER87,"Adjudicación Directa")</f>
        <v>0</v>
      </c>
      <c r="VES2" s="2">
        <f>COUNTIF(VES11:VES87,"Adjudicación Directa")</f>
        <v>0</v>
      </c>
      <c r="VET2" s="2">
        <f>COUNTIF(VET11:VET87,"Adjudicación Directa")</f>
        <v>0</v>
      </c>
      <c r="VEU2" s="2">
        <f>COUNTIF(VEU11:VEU87,"Adjudicación Directa")</f>
        <v>0</v>
      </c>
      <c r="VEV2" s="2">
        <f>COUNTIF(VEV11:VEV87,"Adjudicación Directa")</f>
        <v>0</v>
      </c>
      <c r="VEW2" s="2">
        <f>COUNTIF(VEW11:VEW87,"Adjudicación Directa")</f>
        <v>0</v>
      </c>
      <c r="VEX2" s="2">
        <f>COUNTIF(VEX11:VEX87,"Adjudicación Directa")</f>
        <v>0</v>
      </c>
      <c r="VEY2" s="2">
        <f>COUNTIF(VEY11:VEY87,"Adjudicación Directa")</f>
        <v>0</v>
      </c>
      <c r="VEZ2" s="2">
        <f>COUNTIF(VEZ11:VEZ87,"Adjudicación Directa")</f>
        <v>0</v>
      </c>
      <c r="VFA2" s="2">
        <f>COUNTIF(VFA11:VFA87,"Adjudicación Directa")</f>
        <v>0</v>
      </c>
      <c r="VFB2" s="2">
        <f>COUNTIF(VFB11:VFB87,"Adjudicación Directa")</f>
        <v>0</v>
      </c>
      <c r="VFC2" s="2">
        <f>COUNTIF(VFC11:VFC87,"Adjudicación Directa")</f>
        <v>0</v>
      </c>
      <c r="VFD2" s="2">
        <f>COUNTIF(VFD11:VFD87,"Adjudicación Directa")</f>
        <v>0</v>
      </c>
      <c r="VFE2" s="2">
        <f>COUNTIF(VFE11:VFE87,"Adjudicación Directa")</f>
        <v>0</v>
      </c>
      <c r="VFF2" s="2">
        <f>COUNTIF(VFF11:VFF87,"Adjudicación Directa")</f>
        <v>0</v>
      </c>
      <c r="VFG2" s="2">
        <f>COUNTIF(VFG11:VFG87,"Adjudicación Directa")</f>
        <v>0</v>
      </c>
      <c r="VFH2" s="2">
        <f>COUNTIF(VFH11:VFH87,"Adjudicación Directa")</f>
        <v>0</v>
      </c>
      <c r="VFI2" s="2">
        <f>COUNTIF(VFI11:VFI87,"Adjudicación Directa")</f>
        <v>0</v>
      </c>
      <c r="VFJ2" s="2">
        <f>COUNTIF(VFJ11:VFJ87,"Adjudicación Directa")</f>
        <v>0</v>
      </c>
      <c r="VFK2" s="2">
        <f>COUNTIF(VFK11:VFK87,"Adjudicación Directa")</f>
        <v>0</v>
      </c>
      <c r="VFL2" s="2">
        <f>COUNTIF(VFL11:VFL87,"Adjudicación Directa")</f>
        <v>0</v>
      </c>
      <c r="VFM2" s="2">
        <f>COUNTIF(VFM11:VFM87,"Adjudicación Directa")</f>
        <v>0</v>
      </c>
      <c r="VFN2" s="2">
        <f>COUNTIF(VFN11:VFN87,"Adjudicación Directa")</f>
        <v>0</v>
      </c>
      <c r="VFO2" s="2">
        <f>COUNTIF(VFO11:VFO87,"Adjudicación Directa")</f>
        <v>0</v>
      </c>
      <c r="VFP2" s="2">
        <f>COUNTIF(VFP11:VFP87,"Adjudicación Directa")</f>
        <v>0</v>
      </c>
      <c r="VFQ2" s="2">
        <f>COUNTIF(VFQ11:VFQ87,"Adjudicación Directa")</f>
        <v>0</v>
      </c>
      <c r="VFR2" s="2">
        <f>COUNTIF(VFR11:VFR87,"Adjudicación Directa")</f>
        <v>0</v>
      </c>
      <c r="VFS2" s="2">
        <f>COUNTIF(VFS11:VFS87,"Adjudicación Directa")</f>
        <v>0</v>
      </c>
      <c r="VFT2" s="2">
        <f>COUNTIF(VFT11:VFT87,"Adjudicación Directa")</f>
        <v>0</v>
      </c>
      <c r="VFU2" s="2">
        <f>COUNTIF(VFU11:VFU87,"Adjudicación Directa")</f>
        <v>0</v>
      </c>
      <c r="VFV2" s="2">
        <f>COUNTIF(VFV11:VFV87,"Adjudicación Directa")</f>
        <v>0</v>
      </c>
      <c r="VFW2" s="2">
        <f>COUNTIF(VFW11:VFW87,"Adjudicación Directa")</f>
        <v>0</v>
      </c>
      <c r="VFX2" s="2">
        <f>COUNTIF(VFX11:VFX87,"Adjudicación Directa")</f>
        <v>0</v>
      </c>
      <c r="VFY2" s="2">
        <f>COUNTIF(VFY11:VFY87,"Adjudicación Directa")</f>
        <v>0</v>
      </c>
      <c r="VFZ2" s="2">
        <f>COUNTIF(VFZ11:VFZ87,"Adjudicación Directa")</f>
        <v>0</v>
      </c>
      <c r="VGA2" s="2">
        <f>COUNTIF(VGA11:VGA87,"Adjudicación Directa")</f>
        <v>0</v>
      </c>
      <c r="VGB2" s="2">
        <f>COUNTIF(VGB11:VGB87,"Adjudicación Directa")</f>
        <v>0</v>
      </c>
      <c r="VGC2" s="2">
        <f>COUNTIF(VGC11:VGC87,"Adjudicación Directa")</f>
        <v>0</v>
      </c>
      <c r="VGD2" s="2">
        <f>COUNTIF(VGD11:VGD87,"Adjudicación Directa")</f>
        <v>0</v>
      </c>
      <c r="VGE2" s="2">
        <f>COUNTIF(VGE11:VGE87,"Adjudicación Directa")</f>
        <v>0</v>
      </c>
      <c r="VGF2" s="2">
        <f>COUNTIF(VGF11:VGF87,"Adjudicación Directa")</f>
        <v>0</v>
      </c>
      <c r="VGG2" s="2">
        <f>COUNTIF(VGG11:VGG87,"Adjudicación Directa")</f>
        <v>0</v>
      </c>
      <c r="VGH2" s="2">
        <f>COUNTIF(VGH11:VGH87,"Adjudicación Directa")</f>
        <v>0</v>
      </c>
      <c r="VGI2" s="2">
        <f>COUNTIF(VGI11:VGI87,"Adjudicación Directa")</f>
        <v>0</v>
      </c>
      <c r="VGJ2" s="2">
        <f>COUNTIF(VGJ11:VGJ87,"Adjudicación Directa")</f>
        <v>0</v>
      </c>
      <c r="VGK2" s="2">
        <f>COUNTIF(VGK11:VGK87,"Adjudicación Directa")</f>
        <v>0</v>
      </c>
      <c r="VGL2" s="2">
        <f>COUNTIF(VGL11:VGL87,"Adjudicación Directa")</f>
        <v>0</v>
      </c>
      <c r="VGM2" s="2">
        <f>COUNTIF(VGM11:VGM87,"Adjudicación Directa")</f>
        <v>0</v>
      </c>
      <c r="VGN2" s="2">
        <f>COUNTIF(VGN11:VGN87,"Adjudicación Directa")</f>
        <v>0</v>
      </c>
      <c r="VGO2" s="2">
        <f>COUNTIF(VGO11:VGO87,"Adjudicación Directa")</f>
        <v>0</v>
      </c>
      <c r="VGP2" s="2">
        <f>COUNTIF(VGP11:VGP87,"Adjudicación Directa")</f>
        <v>0</v>
      </c>
      <c r="VGQ2" s="2">
        <f>COUNTIF(VGQ11:VGQ87,"Adjudicación Directa")</f>
        <v>0</v>
      </c>
      <c r="VGR2" s="2">
        <f>COUNTIF(VGR11:VGR87,"Adjudicación Directa")</f>
        <v>0</v>
      </c>
      <c r="VGS2" s="2">
        <f>COUNTIF(VGS11:VGS87,"Adjudicación Directa")</f>
        <v>0</v>
      </c>
      <c r="VGT2" s="2">
        <f>COUNTIF(VGT11:VGT87,"Adjudicación Directa")</f>
        <v>0</v>
      </c>
      <c r="VGU2" s="2">
        <f>COUNTIF(VGU11:VGU87,"Adjudicación Directa")</f>
        <v>0</v>
      </c>
      <c r="VGV2" s="2">
        <f>COUNTIF(VGV11:VGV87,"Adjudicación Directa")</f>
        <v>0</v>
      </c>
      <c r="VGW2" s="2">
        <f>COUNTIF(VGW11:VGW87,"Adjudicación Directa")</f>
        <v>0</v>
      </c>
      <c r="VGX2" s="2">
        <f>COUNTIF(VGX11:VGX87,"Adjudicación Directa")</f>
        <v>0</v>
      </c>
      <c r="VGY2" s="2">
        <f>COUNTIF(VGY11:VGY87,"Adjudicación Directa")</f>
        <v>0</v>
      </c>
      <c r="VGZ2" s="2">
        <f>COUNTIF(VGZ11:VGZ87,"Adjudicación Directa")</f>
        <v>0</v>
      </c>
      <c r="VHA2" s="2">
        <f>COUNTIF(VHA11:VHA87,"Adjudicación Directa")</f>
        <v>0</v>
      </c>
      <c r="VHB2" s="2">
        <f>COUNTIF(VHB11:VHB87,"Adjudicación Directa")</f>
        <v>0</v>
      </c>
      <c r="VHC2" s="2">
        <f>COUNTIF(VHC11:VHC87,"Adjudicación Directa")</f>
        <v>0</v>
      </c>
      <c r="VHD2" s="2">
        <f>COUNTIF(VHD11:VHD87,"Adjudicación Directa")</f>
        <v>0</v>
      </c>
      <c r="VHE2" s="2">
        <f>COUNTIF(VHE11:VHE87,"Adjudicación Directa")</f>
        <v>0</v>
      </c>
      <c r="VHF2" s="2">
        <f>COUNTIF(VHF11:VHF87,"Adjudicación Directa")</f>
        <v>0</v>
      </c>
      <c r="VHG2" s="2">
        <f>COUNTIF(VHG11:VHG87,"Adjudicación Directa")</f>
        <v>0</v>
      </c>
      <c r="VHH2" s="2">
        <f>COUNTIF(VHH11:VHH87,"Adjudicación Directa")</f>
        <v>0</v>
      </c>
      <c r="VHI2" s="2">
        <f>COUNTIF(VHI11:VHI87,"Adjudicación Directa")</f>
        <v>0</v>
      </c>
      <c r="VHJ2" s="2">
        <f>COUNTIF(VHJ11:VHJ87,"Adjudicación Directa")</f>
        <v>0</v>
      </c>
      <c r="VHK2" s="2">
        <f>COUNTIF(VHK11:VHK87,"Adjudicación Directa")</f>
        <v>0</v>
      </c>
      <c r="VHL2" s="2">
        <f>COUNTIF(VHL11:VHL87,"Adjudicación Directa")</f>
        <v>0</v>
      </c>
      <c r="VHM2" s="2">
        <f>COUNTIF(VHM11:VHM87,"Adjudicación Directa")</f>
        <v>0</v>
      </c>
      <c r="VHN2" s="2">
        <f>COUNTIF(VHN11:VHN87,"Adjudicación Directa")</f>
        <v>0</v>
      </c>
      <c r="VHO2" s="2">
        <f>COUNTIF(VHO11:VHO87,"Adjudicación Directa")</f>
        <v>0</v>
      </c>
      <c r="VHP2" s="2">
        <f>COUNTIF(VHP11:VHP87,"Adjudicación Directa")</f>
        <v>0</v>
      </c>
      <c r="VHQ2" s="2">
        <f>COUNTIF(VHQ11:VHQ87,"Adjudicación Directa")</f>
        <v>0</v>
      </c>
      <c r="VHR2" s="2">
        <f>COUNTIF(VHR11:VHR87,"Adjudicación Directa")</f>
        <v>0</v>
      </c>
      <c r="VHS2" s="2">
        <f>COUNTIF(VHS11:VHS87,"Adjudicación Directa")</f>
        <v>0</v>
      </c>
      <c r="VHT2" s="2">
        <f>COUNTIF(VHT11:VHT87,"Adjudicación Directa")</f>
        <v>0</v>
      </c>
      <c r="VHU2" s="2">
        <f>COUNTIF(VHU11:VHU87,"Adjudicación Directa")</f>
        <v>0</v>
      </c>
      <c r="VHV2" s="2">
        <f>COUNTIF(VHV11:VHV87,"Adjudicación Directa")</f>
        <v>0</v>
      </c>
      <c r="VHW2" s="2">
        <f>COUNTIF(VHW11:VHW87,"Adjudicación Directa")</f>
        <v>0</v>
      </c>
      <c r="VHX2" s="2">
        <f>COUNTIF(VHX11:VHX87,"Adjudicación Directa")</f>
        <v>0</v>
      </c>
      <c r="VHY2" s="2">
        <f>COUNTIF(VHY11:VHY87,"Adjudicación Directa")</f>
        <v>0</v>
      </c>
      <c r="VHZ2" s="2">
        <f>COUNTIF(VHZ11:VHZ87,"Adjudicación Directa")</f>
        <v>0</v>
      </c>
      <c r="VIA2" s="2">
        <f>COUNTIF(VIA11:VIA87,"Adjudicación Directa")</f>
        <v>0</v>
      </c>
      <c r="VIB2" s="2">
        <f>COUNTIF(VIB11:VIB87,"Adjudicación Directa")</f>
        <v>0</v>
      </c>
      <c r="VIC2" s="2">
        <f>COUNTIF(VIC11:VIC87,"Adjudicación Directa")</f>
        <v>0</v>
      </c>
      <c r="VID2" s="2">
        <f>COUNTIF(VID11:VID87,"Adjudicación Directa")</f>
        <v>0</v>
      </c>
      <c r="VIE2" s="2">
        <f>COUNTIF(VIE11:VIE87,"Adjudicación Directa")</f>
        <v>0</v>
      </c>
      <c r="VIF2" s="2">
        <f>COUNTIF(VIF11:VIF87,"Adjudicación Directa")</f>
        <v>0</v>
      </c>
      <c r="VIG2" s="2">
        <f>COUNTIF(VIG11:VIG87,"Adjudicación Directa")</f>
        <v>0</v>
      </c>
      <c r="VIH2" s="2">
        <f>COUNTIF(VIH11:VIH87,"Adjudicación Directa")</f>
        <v>0</v>
      </c>
      <c r="VII2" s="2">
        <f>COUNTIF(VII11:VII87,"Adjudicación Directa")</f>
        <v>0</v>
      </c>
      <c r="VIJ2" s="2">
        <f>COUNTIF(VIJ11:VIJ87,"Adjudicación Directa")</f>
        <v>0</v>
      </c>
      <c r="VIK2" s="2">
        <f>COUNTIF(VIK11:VIK87,"Adjudicación Directa")</f>
        <v>0</v>
      </c>
      <c r="VIL2" s="2">
        <f>COUNTIF(VIL11:VIL87,"Adjudicación Directa")</f>
        <v>0</v>
      </c>
      <c r="VIM2" s="2">
        <f>COUNTIF(VIM11:VIM87,"Adjudicación Directa")</f>
        <v>0</v>
      </c>
      <c r="VIN2" s="2">
        <f>COUNTIF(VIN11:VIN87,"Adjudicación Directa")</f>
        <v>0</v>
      </c>
      <c r="VIO2" s="2">
        <f>COUNTIF(VIO11:VIO87,"Adjudicación Directa")</f>
        <v>0</v>
      </c>
      <c r="VIP2" s="2">
        <f>COUNTIF(VIP11:VIP87,"Adjudicación Directa")</f>
        <v>0</v>
      </c>
      <c r="VIQ2" s="2">
        <f>COUNTIF(VIQ11:VIQ87,"Adjudicación Directa")</f>
        <v>0</v>
      </c>
      <c r="VIR2" s="2">
        <f>COUNTIF(VIR11:VIR87,"Adjudicación Directa")</f>
        <v>0</v>
      </c>
      <c r="VIS2" s="2">
        <f>COUNTIF(VIS11:VIS87,"Adjudicación Directa")</f>
        <v>0</v>
      </c>
      <c r="VIT2" s="2">
        <f>COUNTIF(VIT11:VIT87,"Adjudicación Directa")</f>
        <v>0</v>
      </c>
      <c r="VIU2" s="2">
        <f>COUNTIF(VIU11:VIU87,"Adjudicación Directa")</f>
        <v>0</v>
      </c>
      <c r="VIV2" s="2">
        <f>COUNTIF(VIV11:VIV87,"Adjudicación Directa")</f>
        <v>0</v>
      </c>
      <c r="VIW2" s="2">
        <f>COUNTIF(VIW11:VIW87,"Adjudicación Directa")</f>
        <v>0</v>
      </c>
      <c r="VIX2" s="2">
        <f>COUNTIF(VIX11:VIX87,"Adjudicación Directa")</f>
        <v>0</v>
      </c>
      <c r="VIY2" s="2">
        <f>COUNTIF(VIY11:VIY87,"Adjudicación Directa")</f>
        <v>0</v>
      </c>
      <c r="VIZ2" s="2">
        <f>COUNTIF(VIZ11:VIZ87,"Adjudicación Directa")</f>
        <v>0</v>
      </c>
      <c r="VJA2" s="2">
        <f>COUNTIF(VJA11:VJA87,"Adjudicación Directa")</f>
        <v>0</v>
      </c>
      <c r="VJB2" s="2">
        <f>COUNTIF(VJB11:VJB87,"Adjudicación Directa")</f>
        <v>0</v>
      </c>
      <c r="VJC2" s="2">
        <f>COUNTIF(VJC11:VJC87,"Adjudicación Directa")</f>
        <v>0</v>
      </c>
      <c r="VJD2" s="2">
        <f>COUNTIF(VJD11:VJD87,"Adjudicación Directa")</f>
        <v>0</v>
      </c>
      <c r="VJE2" s="2">
        <f>COUNTIF(VJE11:VJE87,"Adjudicación Directa")</f>
        <v>0</v>
      </c>
      <c r="VJF2" s="2">
        <f>COUNTIF(VJF11:VJF87,"Adjudicación Directa")</f>
        <v>0</v>
      </c>
      <c r="VJG2" s="2">
        <f>COUNTIF(VJG11:VJG87,"Adjudicación Directa")</f>
        <v>0</v>
      </c>
      <c r="VJH2" s="2">
        <f>COUNTIF(VJH11:VJH87,"Adjudicación Directa")</f>
        <v>0</v>
      </c>
      <c r="VJI2" s="2">
        <f>COUNTIF(VJI11:VJI87,"Adjudicación Directa")</f>
        <v>0</v>
      </c>
      <c r="VJJ2" s="2">
        <f>COUNTIF(VJJ11:VJJ87,"Adjudicación Directa")</f>
        <v>0</v>
      </c>
      <c r="VJK2" s="2">
        <f>COUNTIF(VJK11:VJK87,"Adjudicación Directa")</f>
        <v>0</v>
      </c>
      <c r="VJL2" s="2">
        <f>COUNTIF(VJL11:VJL87,"Adjudicación Directa")</f>
        <v>0</v>
      </c>
      <c r="VJM2" s="2">
        <f>COUNTIF(VJM11:VJM87,"Adjudicación Directa")</f>
        <v>0</v>
      </c>
      <c r="VJN2" s="2">
        <f>COUNTIF(VJN11:VJN87,"Adjudicación Directa")</f>
        <v>0</v>
      </c>
      <c r="VJO2" s="2">
        <f>COUNTIF(VJO11:VJO87,"Adjudicación Directa")</f>
        <v>0</v>
      </c>
      <c r="VJP2" s="2">
        <f>COUNTIF(VJP11:VJP87,"Adjudicación Directa")</f>
        <v>0</v>
      </c>
      <c r="VJQ2" s="2">
        <f>COUNTIF(VJQ11:VJQ87,"Adjudicación Directa")</f>
        <v>0</v>
      </c>
      <c r="VJR2" s="2">
        <f>COUNTIF(VJR11:VJR87,"Adjudicación Directa")</f>
        <v>0</v>
      </c>
      <c r="VJS2" s="2">
        <f>COUNTIF(VJS11:VJS87,"Adjudicación Directa")</f>
        <v>0</v>
      </c>
      <c r="VJT2" s="2">
        <f>COUNTIF(VJT11:VJT87,"Adjudicación Directa")</f>
        <v>0</v>
      </c>
      <c r="VJU2" s="2">
        <f>COUNTIF(VJU11:VJU87,"Adjudicación Directa")</f>
        <v>0</v>
      </c>
      <c r="VJV2" s="2">
        <f>COUNTIF(VJV11:VJV87,"Adjudicación Directa")</f>
        <v>0</v>
      </c>
      <c r="VJW2" s="2">
        <f>COUNTIF(VJW11:VJW87,"Adjudicación Directa")</f>
        <v>0</v>
      </c>
      <c r="VJX2" s="2">
        <f>COUNTIF(VJX11:VJX87,"Adjudicación Directa")</f>
        <v>0</v>
      </c>
      <c r="VJY2" s="2">
        <f>COUNTIF(VJY11:VJY87,"Adjudicación Directa")</f>
        <v>0</v>
      </c>
      <c r="VJZ2" s="2">
        <f>COUNTIF(VJZ11:VJZ87,"Adjudicación Directa")</f>
        <v>0</v>
      </c>
      <c r="VKA2" s="2">
        <f>COUNTIF(VKA11:VKA87,"Adjudicación Directa")</f>
        <v>0</v>
      </c>
      <c r="VKB2" s="2">
        <f>COUNTIF(VKB11:VKB87,"Adjudicación Directa")</f>
        <v>0</v>
      </c>
      <c r="VKC2" s="2">
        <f>COUNTIF(VKC11:VKC87,"Adjudicación Directa")</f>
        <v>0</v>
      </c>
      <c r="VKD2" s="2">
        <f>COUNTIF(VKD11:VKD87,"Adjudicación Directa")</f>
        <v>0</v>
      </c>
      <c r="VKE2" s="2">
        <f>COUNTIF(VKE11:VKE87,"Adjudicación Directa")</f>
        <v>0</v>
      </c>
      <c r="VKF2" s="2">
        <f>COUNTIF(VKF11:VKF87,"Adjudicación Directa")</f>
        <v>0</v>
      </c>
      <c r="VKG2" s="2">
        <f>COUNTIF(VKG11:VKG87,"Adjudicación Directa")</f>
        <v>0</v>
      </c>
      <c r="VKH2" s="2">
        <f>COUNTIF(VKH11:VKH87,"Adjudicación Directa")</f>
        <v>0</v>
      </c>
      <c r="VKI2" s="2">
        <f>COUNTIF(VKI11:VKI87,"Adjudicación Directa")</f>
        <v>0</v>
      </c>
      <c r="VKJ2" s="2">
        <f>COUNTIF(VKJ11:VKJ87,"Adjudicación Directa")</f>
        <v>0</v>
      </c>
      <c r="VKK2" s="2">
        <f>COUNTIF(VKK11:VKK87,"Adjudicación Directa")</f>
        <v>0</v>
      </c>
      <c r="VKL2" s="2">
        <f>COUNTIF(VKL11:VKL87,"Adjudicación Directa")</f>
        <v>0</v>
      </c>
      <c r="VKM2" s="2">
        <f>COUNTIF(VKM11:VKM87,"Adjudicación Directa")</f>
        <v>0</v>
      </c>
      <c r="VKN2" s="2">
        <f>COUNTIF(VKN11:VKN87,"Adjudicación Directa")</f>
        <v>0</v>
      </c>
      <c r="VKO2" s="2">
        <f>COUNTIF(VKO11:VKO87,"Adjudicación Directa")</f>
        <v>0</v>
      </c>
      <c r="VKP2" s="2">
        <f>COUNTIF(VKP11:VKP87,"Adjudicación Directa")</f>
        <v>0</v>
      </c>
      <c r="VKQ2" s="2">
        <f>COUNTIF(VKQ11:VKQ87,"Adjudicación Directa")</f>
        <v>0</v>
      </c>
      <c r="VKR2" s="2">
        <f>COUNTIF(VKR11:VKR87,"Adjudicación Directa")</f>
        <v>0</v>
      </c>
      <c r="VKS2" s="2">
        <f>COUNTIF(VKS11:VKS87,"Adjudicación Directa")</f>
        <v>0</v>
      </c>
      <c r="VKT2" s="2">
        <f>COUNTIF(VKT11:VKT87,"Adjudicación Directa")</f>
        <v>0</v>
      </c>
      <c r="VKU2" s="2">
        <f>COUNTIF(VKU11:VKU87,"Adjudicación Directa")</f>
        <v>0</v>
      </c>
      <c r="VKV2" s="2">
        <f>COUNTIF(VKV11:VKV87,"Adjudicación Directa")</f>
        <v>0</v>
      </c>
      <c r="VKW2" s="2">
        <f>COUNTIF(VKW11:VKW87,"Adjudicación Directa")</f>
        <v>0</v>
      </c>
      <c r="VKX2" s="2">
        <f>COUNTIF(VKX11:VKX87,"Adjudicación Directa")</f>
        <v>0</v>
      </c>
      <c r="VKY2" s="2">
        <f>COUNTIF(VKY11:VKY87,"Adjudicación Directa")</f>
        <v>0</v>
      </c>
      <c r="VKZ2" s="2">
        <f>COUNTIF(VKZ11:VKZ87,"Adjudicación Directa")</f>
        <v>0</v>
      </c>
      <c r="VLA2" s="2">
        <f>COUNTIF(VLA11:VLA87,"Adjudicación Directa")</f>
        <v>0</v>
      </c>
      <c r="VLB2" s="2">
        <f>COUNTIF(VLB11:VLB87,"Adjudicación Directa")</f>
        <v>0</v>
      </c>
      <c r="VLC2" s="2">
        <f>COUNTIF(VLC11:VLC87,"Adjudicación Directa")</f>
        <v>0</v>
      </c>
      <c r="VLD2" s="2">
        <f>COUNTIF(VLD11:VLD87,"Adjudicación Directa")</f>
        <v>0</v>
      </c>
      <c r="VLE2" s="2">
        <f>COUNTIF(VLE11:VLE87,"Adjudicación Directa")</f>
        <v>0</v>
      </c>
      <c r="VLF2" s="2">
        <f>COUNTIF(VLF11:VLF87,"Adjudicación Directa")</f>
        <v>0</v>
      </c>
      <c r="VLG2" s="2">
        <f>COUNTIF(VLG11:VLG87,"Adjudicación Directa")</f>
        <v>0</v>
      </c>
      <c r="VLH2" s="2">
        <f>COUNTIF(VLH11:VLH87,"Adjudicación Directa")</f>
        <v>0</v>
      </c>
      <c r="VLI2" s="2">
        <f>COUNTIF(VLI11:VLI87,"Adjudicación Directa")</f>
        <v>0</v>
      </c>
      <c r="VLJ2" s="2">
        <f>COUNTIF(VLJ11:VLJ87,"Adjudicación Directa")</f>
        <v>0</v>
      </c>
      <c r="VLK2" s="2">
        <f>COUNTIF(VLK11:VLK87,"Adjudicación Directa")</f>
        <v>0</v>
      </c>
      <c r="VLL2" s="2">
        <f>COUNTIF(VLL11:VLL87,"Adjudicación Directa")</f>
        <v>0</v>
      </c>
      <c r="VLM2" s="2">
        <f>COUNTIF(VLM11:VLM87,"Adjudicación Directa")</f>
        <v>0</v>
      </c>
      <c r="VLN2" s="2">
        <f>COUNTIF(VLN11:VLN87,"Adjudicación Directa")</f>
        <v>0</v>
      </c>
      <c r="VLO2" s="2">
        <f>COUNTIF(VLO11:VLO87,"Adjudicación Directa")</f>
        <v>0</v>
      </c>
      <c r="VLP2" s="2">
        <f>COUNTIF(VLP11:VLP87,"Adjudicación Directa")</f>
        <v>0</v>
      </c>
      <c r="VLQ2" s="2">
        <f>COUNTIF(VLQ11:VLQ87,"Adjudicación Directa")</f>
        <v>0</v>
      </c>
      <c r="VLR2" s="2">
        <f>COUNTIF(VLR11:VLR87,"Adjudicación Directa")</f>
        <v>0</v>
      </c>
      <c r="VLS2" s="2">
        <f>COUNTIF(VLS11:VLS87,"Adjudicación Directa")</f>
        <v>0</v>
      </c>
      <c r="VLT2" s="2">
        <f>COUNTIF(VLT11:VLT87,"Adjudicación Directa")</f>
        <v>0</v>
      </c>
      <c r="VLU2" s="2">
        <f>COUNTIF(VLU11:VLU87,"Adjudicación Directa")</f>
        <v>0</v>
      </c>
      <c r="VLV2" s="2">
        <f>COUNTIF(VLV11:VLV87,"Adjudicación Directa")</f>
        <v>0</v>
      </c>
      <c r="VLW2" s="2">
        <f>COUNTIF(VLW11:VLW87,"Adjudicación Directa")</f>
        <v>0</v>
      </c>
      <c r="VLX2" s="2">
        <f>COUNTIF(VLX11:VLX87,"Adjudicación Directa")</f>
        <v>0</v>
      </c>
      <c r="VLY2" s="2">
        <f>COUNTIF(VLY11:VLY87,"Adjudicación Directa")</f>
        <v>0</v>
      </c>
      <c r="VLZ2" s="2">
        <f>COUNTIF(VLZ11:VLZ87,"Adjudicación Directa")</f>
        <v>0</v>
      </c>
      <c r="VMA2" s="2">
        <f>COUNTIF(VMA11:VMA87,"Adjudicación Directa")</f>
        <v>0</v>
      </c>
      <c r="VMB2" s="2">
        <f>COUNTIF(VMB11:VMB87,"Adjudicación Directa")</f>
        <v>0</v>
      </c>
      <c r="VMC2" s="2">
        <f>COUNTIF(VMC11:VMC87,"Adjudicación Directa")</f>
        <v>0</v>
      </c>
      <c r="VMD2" s="2">
        <f>COUNTIF(VMD11:VMD87,"Adjudicación Directa")</f>
        <v>0</v>
      </c>
      <c r="VME2" s="2">
        <f>COUNTIF(VME11:VME87,"Adjudicación Directa")</f>
        <v>0</v>
      </c>
      <c r="VMF2" s="2">
        <f>COUNTIF(VMF11:VMF87,"Adjudicación Directa")</f>
        <v>0</v>
      </c>
      <c r="VMG2" s="2">
        <f>COUNTIF(VMG11:VMG87,"Adjudicación Directa")</f>
        <v>0</v>
      </c>
      <c r="VMH2" s="2">
        <f>COUNTIF(VMH11:VMH87,"Adjudicación Directa")</f>
        <v>0</v>
      </c>
      <c r="VMI2" s="2">
        <f>COUNTIF(VMI11:VMI87,"Adjudicación Directa")</f>
        <v>0</v>
      </c>
      <c r="VMJ2" s="2">
        <f>COUNTIF(VMJ11:VMJ87,"Adjudicación Directa")</f>
        <v>0</v>
      </c>
      <c r="VMK2" s="2">
        <f>COUNTIF(VMK11:VMK87,"Adjudicación Directa")</f>
        <v>0</v>
      </c>
      <c r="VML2" s="2">
        <f>COUNTIF(VML11:VML87,"Adjudicación Directa")</f>
        <v>0</v>
      </c>
      <c r="VMM2" s="2">
        <f>COUNTIF(VMM11:VMM87,"Adjudicación Directa")</f>
        <v>0</v>
      </c>
      <c r="VMN2" s="2">
        <f>COUNTIF(VMN11:VMN87,"Adjudicación Directa")</f>
        <v>0</v>
      </c>
      <c r="VMO2" s="2">
        <f>COUNTIF(VMO11:VMO87,"Adjudicación Directa")</f>
        <v>0</v>
      </c>
      <c r="VMP2" s="2">
        <f>COUNTIF(VMP11:VMP87,"Adjudicación Directa")</f>
        <v>0</v>
      </c>
      <c r="VMQ2" s="2">
        <f>COUNTIF(VMQ11:VMQ87,"Adjudicación Directa")</f>
        <v>0</v>
      </c>
      <c r="VMR2" s="2">
        <f>COUNTIF(VMR11:VMR87,"Adjudicación Directa")</f>
        <v>0</v>
      </c>
      <c r="VMS2" s="2">
        <f>COUNTIF(VMS11:VMS87,"Adjudicación Directa")</f>
        <v>0</v>
      </c>
      <c r="VMT2" s="2">
        <f>COUNTIF(VMT11:VMT87,"Adjudicación Directa")</f>
        <v>0</v>
      </c>
      <c r="VMU2" s="2">
        <f>COUNTIF(VMU11:VMU87,"Adjudicación Directa")</f>
        <v>0</v>
      </c>
      <c r="VMV2" s="2">
        <f>COUNTIF(VMV11:VMV87,"Adjudicación Directa")</f>
        <v>0</v>
      </c>
      <c r="VMW2" s="2">
        <f>COUNTIF(VMW11:VMW87,"Adjudicación Directa")</f>
        <v>0</v>
      </c>
      <c r="VMX2" s="2">
        <f>COUNTIF(VMX11:VMX87,"Adjudicación Directa")</f>
        <v>0</v>
      </c>
      <c r="VMY2" s="2">
        <f>COUNTIF(VMY11:VMY87,"Adjudicación Directa")</f>
        <v>0</v>
      </c>
      <c r="VMZ2" s="2">
        <f>COUNTIF(VMZ11:VMZ87,"Adjudicación Directa")</f>
        <v>0</v>
      </c>
      <c r="VNA2" s="2">
        <f>COUNTIF(VNA11:VNA87,"Adjudicación Directa")</f>
        <v>0</v>
      </c>
      <c r="VNB2" s="2">
        <f>COUNTIF(VNB11:VNB87,"Adjudicación Directa")</f>
        <v>0</v>
      </c>
      <c r="VNC2" s="2">
        <f>COUNTIF(VNC11:VNC87,"Adjudicación Directa")</f>
        <v>0</v>
      </c>
      <c r="VND2" s="2">
        <f>COUNTIF(VND11:VND87,"Adjudicación Directa")</f>
        <v>0</v>
      </c>
      <c r="VNE2" s="2">
        <f>COUNTIF(VNE11:VNE87,"Adjudicación Directa")</f>
        <v>0</v>
      </c>
      <c r="VNF2" s="2">
        <f>COUNTIF(VNF11:VNF87,"Adjudicación Directa")</f>
        <v>0</v>
      </c>
      <c r="VNG2" s="2">
        <f>COUNTIF(VNG11:VNG87,"Adjudicación Directa")</f>
        <v>0</v>
      </c>
      <c r="VNH2" s="2">
        <f>COUNTIF(VNH11:VNH87,"Adjudicación Directa")</f>
        <v>0</v>
      </c>
      <c r="VNI2" s="2">
        <f>COUNTIF(VNI11:VNI87,"Adjudicación Directa")</f>
        <v>0</v>
      </c>
      <c r="VNJ2" s="2">
        <f>COUNTIF(VNJ11:VNJ87,"Adjudicación Directa")</f>
        <v>0</v>
      </c>
      <c r="VNK2" s="2">
        <f>COUNTIF(VNK11:VNK87,"Adjudicación Directa")</f>
        <v>0</v>
      </c>
      <c r="VNL2" s="2">
        <f>COUNTIF(VNL11:VNL87,"Adjudicación Directa")</f>
        <v>0</v>
      </c>
      <c r="VNM2" s="2">
        <f>COUNTIF(VNM11:VNM87,"Adjudicación Directa")</f>
        <v>0</v>
      </c>
      <c r="VNN2" s="2">
        <f>COUNTIF(VNN11:VNN87,"Adjudicación Directa")</f>
        <v>0</v>
      </c>
      <c r="VNO2" s="2">
        <f>COUNTIF(VNO11:VNO87,"Adjudicación Directa")</f>
        <v>0</v>
      </c>
      <c r="VNP2" s="2">
        <f>COUNTIF(VNP11:VNP87,"Adjudicación Directa")</f>
        <v>0</v>
      </c>
      <c r="VNQ2" s="2">
        <f>COUNTIF(VNQ11:VNQ87,"Adjudicación Directa")</f>
        <v>0</v>
      </c>
      <c r="VNR2" s="2">
        <f>COUNTIF(VNR11:VNR87,"Adjudicación Directa")</f>
        <v>0</v>
      </c>
      <c r="VNS2" s="2">
        <f>COUNTIF(VNS11:VNS87,"Adjudicación Directa")</f>
        <v>0</v>
      </c>
      <c r="VNT2" s="2">
        <f>COUNTIF(VNT11:VNT87,"Adjudicación Directa")</f>
        <v>0</v>
      </c>
      <c r="VNU2" s="2">
        <f>COUNTIF(VNU11:VNU87,"Adjudicación Directa")</f>
        <v>0</v>
      </c>
      <c r="VNV2" s="2">
        <f>COUNTIF(VNV11:VNV87,"Adjudicación Directa")</f>
        <v>0</v>
      </c>
      <c r="VNW2" s="2">
        <f>COUNTIF(VNW11:VNW87,"Adjudicación Directa")</f>
        <v>0</v>
      </c>
      <c r="VNX2" s="2">
        <f>COUNTIF(VNX11:VNX87,"Adjudicación Directa")</f>
        <v>0</v>
      </c>
      <c r="VNY2" s="2">
        <f>COUNTIF(VNY11:VNY87,"Adjudicación Directa")</f>
        <v>0</v>
      </c>
      <c r="VNZ2" s="2">
        <f>COUNTIF(VNZ11:VNZ87,"Adjudicación Directa")</f>
        <v>0</v>
      </c>
      <c r="VOA2" s="2">
        <f>COUNTIF(VOA11:VOA87,"Adjudicación Directa")</f>
        <v>0</v>
      </c>
      <c r="VOB2" s="2">
        <f>COUNTIF(VOB11:VOB87,"Adjudicación Directa")</f>
        <v>0</v>
      </c>
      <c r="VOC2" s="2">
        <f>COUNTIF(VOC11:VOC87,"Adjudicación Directa")</f>
        <v>0</v>
      </c>
      <c r="VOD2" s="2">
        <f>COUNTIF(VOD11:VOD87,"Adjudicación Directa")</f>
        <v>0</v>
      </c>
      <c r="VOE2" s="2">
        <f>COUNTIF(VOE11:VOE87,"Adjudicación Directa")</f>
        <v>0</v>
      </c>
      <c r="VOF2" s="2">
        <f>COUNTIF(VOF11:VOF87,"Adjudicación Directa")</f>
        <v>0</v>
      </c>
      <c r="VOG2" s="2">
        <f>COUNTIF(VOG11:VOG87,"Adjudicación Directa")</f>
        <v>0</v>
      </c>
      <c r="VOH2" s="2">
        <f>COUNTIF(VOH11:VOH87,"Adjudicación Directa")</f>
        <v>0</v>
      </c>
      <c r="VOI2" s="2">
        <f>COUNTIF(VOI11:VOI87,"Adjudicación Directa")</f>
        <v>0</v>
      </c>
      <c r="VOJ2" s="2">
        <f>COUNTIF(VOJ11:VOJ87,"Adjudicación Directa")</f>
        <v>0</v>
      </c>
      <c r="VOK2" s="2">
        <f>COUNTIF(VOK11:VOK87,"Adjudicación Directa")</f>
        <v>0</v>
      </c>
      <c r="VOL2" s="2">
        <f>COUNTIF(VOL11:VOL87,"Adjudicación Directa")</f>
        <v>0</v>
      </c>
      <c r="VOM2" s="2">
        <f>COUNTIF(VOM11:VOM87,"Adjudicación Directa")</f>
        <v>0</v>
      </c>
      <c r="VON2" s="2">
        <f>COUNTIF(VON11:VON87,"Adjudicación Directa")</f>
        <v>0</v>
      </c>
      <c r="VOO2" s="2">
        <f>COUNTIF(VOO11:VOO87,"Adjudicación Directa")</f>
        <v>0</v>
      </c>
      <c r="VOP2" s="2">
        <f>COUNTIF(VOP11:VOP87,"Adjudicación Directa")</f>
        <v>0</v>
      </c>
      <c r="VOQ2" s="2">
        <f>COUNTIF(VOQ11:VOQ87,"Adjudicación Directa")</f>
        <v>0</v>
      </c>
      <c r="VOR2" s="2">
        <f>COUNTIF(VOR11:VOR87,"Adjudicación Directa")</f>
        <v>0</v>
      </c>
      <c r="VOS2" s="2">
        <f>COUNTIF(VOS11:VOS87,"Adjudicación Directa")</f>
        <v>0</v>
      </c>
      <c r="VOT2" s="2">
        <f>COUNTIF(VOT11:VOT87,"Adjudicación Directa")</f>
        <v>0</v>
      </c>
      <c r="VOU2" s="2">
        <f>COUNTIF(VOU11:VOU87,"Adjudicación Directa")</f>
        <v>0</v>
      </c>
      <c r="VOV2" s="2">
        <f>COUNTIF(VOV11:VOV87,"Adjudicación Directa")</f>
        <v>0</v>
      </c>
      <c r="VOW2" s="2">
        <f>COUNTIF(VOW11:VOW87,"Adjudicación Directa")</f>
        <v>0</v>
      </c>
      <c r="VOX2" s="2">
        <f>COUNTIF(VOX11:VOX87,"Adjudicación Directa")</f>
        <v>0</v>
      </c>
      <c r="VOY2" s="2">
        <f>COUNTIF(VOY11:VOY87,"Adjudicación Directa")</f>
        <v>0</v>
      </c>
      <c r="VOZ2" s="2">
        <f>COUNTIF(VOZ11:VOZ87,"Adjudicación Directa")</f>
        <v>0</v>
      </c>
      <c r="VPA2" s="2">
        <f>COUNTIF(VPA11:VPA87,"Adjudicación Directa")</f>
        <v>0</v>
      </c>
      <c r="VPB2" s="2">
        <f>COUNTIF(VPB11:VPB87,"Adjudicación Directa")</f>
        <v>0</v>
      </c>
      <c r="VPC2" s="2">
        <f>COUNTIF(VPC11:VPC87,"Adjudicación Directa")</f>
        <v>0</v>
      </c>
      <c r="VPD2" s="2">
        <f>COUNTIF(VPD11:VPD87,"Adjudicación Directa")</f>
        <v>0</v>
      </c>
      <c r="VPE2" s="2">
        <f>COUNTIF(VPE11:VPE87,"Adjudicación Directa")</f>
        <v>0</v>
      </c>
      <c r="VPF2" s="2">
        <f>COUNTIF(VPF11:VPF87,"Adjudicación Directa")</f>
        <v>0</v>
      </c>
      <c r="VPG2" s="2">
        <f>COUNTIF(VPG11:VPG87,"Adjudicación Directa")</f>
        <v>0</v>
      </c>
      <c r="VPH2" s="2">
        <f>COUNTIF(VPH11:VPH87,"Adjudicación Directa")</f>
        <v>0</v>
      </c>
      <c r="VPI2" s="2">
        <f>COUNTIF(VPI11:VPI87,"Adjudicación Directa")</f>
        <v>0</v>
      </c>
      <c r="VPJ2" s="2">
        <f>COUNTIF(VPJ11:VPJ87,"Adjudicación Directa")</f>
        <v>0</v>
      </c>
      <c r="VPK2" s="2">
        <f>COUNTIF(VPK11:VPK87,"Adjudicación Directa")</f>
        <v>0</v>
      </c>
      <c r="VPL2" s="2">
        <f>COUNTIF(VPL11:VPL87,"Adjudicación Directa")</f>
        <v>0</v>
      </c>
      <c r="VPM2" s="2">
        <f>COUNTIF(VPM11:VPM87,"Adjudicación Directa")</f>
        <v>0</v>
      </c>
      <c r="VPN2" s="2">
        <f>COUNTIF(VPN11:VPN87,"Adjudicación Directa")</f>
        <v>0</v>
      </c>
      <c r="VPO2" s="2">
        <f>COUNTIF(VPO11:VPO87,"Adjudicación Directa")</f>
        <v>0</v>
      </c>
      <c r="VPP2" s="2">
        <f>COUNTIF(VPP11:VPP87,"Adjudicación Directa")</f>
        <v>0</v>
      </c>
      <c r="VPQ2" s="2">
        <f>COUNTIF(VPQ11:VPQ87,"Adjudicación Directa")</f>
        <v>0</v>
      </c>
      <c r="VPR2" s="2">
        <f>COUNTIF(VPR11:VPR87,"Adjudicación Directa")</f>
        <v>0</v>
      </c>
      <c r="VPS2" s="2">
        <f>COUNTIF(VPS11:VPS87,"Adjudicación Directa")</f>
        <v>0</v>
      </c>
      <c r="VPT2" s="2">
        <f>COUNTIF(VPT11:VPT87,"Adjudicación Directa")</f>
        <v>0</v>
      </c>
      <c r="VPU2" s="2">
        <f>COUNTIF(VPU11:VPU87,"Adjudicación Directa")</f>
        <v>0</v>
      </c>
      <c r="VPV2" s="2">
        <f>COUNTIF(VPV11:VPV87,"Adjudicación Directa")</f>
        <v>0</v>
      </c>
      <c r="VPW2" s="2">
        <f>COUNTIF(VPW11:VPW87,"Adjudicación Directa")</f>
        <v>0</v>
      </c>
      <c r="VPX2" s="2">
        <f>COUNTIF(VPX11:VPX87,"Adjudicación Directa")</f>
        <v>0</v>
      </c>
      <c r="VPY2" s="2">
        <f>COUNTIF(VPY11:VPY87,"Adjudicación Directa")</f>
        <v>0</v>
      </c>
      <c r="VPZ2" s="2">
        <f>COUNTIF(VPZ11:VPZ87,"Adjudicación Directa")</f>
        <v>0</v>
      </c>
      <c r="VQA2" s="2">
        <f>COUNTIF(VQA11:VQA87,"Adjudicación Directa")</f>
        <v>0</v>
      </c>
      <c r="VQB2" s="2">
        <f>COUNTIF(VQB11:VQB87,"Adjudicación Directa")</f>
        <v>0</v>
      </c>
      <c r="VQC2" s="2">
        <f>COUNTIF(VQC11:VQC87,"Adjudicación Directa")</f>
        <v>0</v>
      </c>
      <c r="VQD2" s="2">
        <f>COUNTIF(VQD11:VQD87,"Adjudicación Directa")</f>
        <v>0</v>
      </c>
      <c r="VQE2" s="2">
        <f>COUNTIF(VQE11:VQE87,"Adjudicación Directa")</f>
        <v>0</v>
      </c>
      <c r="VQF2" s="2">
        <f>COUNTIF(VQF11:VQF87,"Adjudicación Directa")</f>
        <v>0</v>
      </c>
      <c r="VQG2" s="2">
        <f>COUNTIF(VQG11:VQG87,"Adjudicación Directa")</f>
        <v>0</v>
      </c>
      <c r="VQH2" s="2">
        <f>COUNTIF(VQH11:VQH87,"Adjudicación Directa")</f>
        <v>0</v>
      </c>
      <c r="VQI2" s="2">
        <f>COUNTIF(VQI11:VQI87,"Adjudicación Directa")</f>
        <v>0</v>
      </c>
      <c r="VQJ2" s="2">
        <f>COUNTIF(VQJ11:VQJ87,"Adjudicación Directa")</f>
        <v>0</v>
      </c>
      <c r="VQK2" s="2">
        <f>COUNTIF(VQK11:VQK87,"Adjudicación Directa")</f>
        <v>0</v>
      </c>
      <c r="VQL2" s="2">
        <f>COUNTIF(VQL11:VQL87,"Adjudicación Directa")</f>
        <v>0</v>
      </c>
      <c r="VQM2" s="2">
        <f>COUNTIF(VQM11:VQM87,"Adjudicación Directa")</f>
        <v>0</v>
      </c>
      <c r="VQN2" s="2">
        <f>COUNTIF(VQN11:VQN87,"Adjudicación Directa")</f>
        <v>0</v>
      </c>
      <c r="VQO2" s="2">
        <f>COUNTIF(VQO11:VQO87,"Adjudicación Directa")</f>
        <v>0</v>
      </c>
      <c r="VQP2" s="2">
        <f>COUNTIF(VQP11:VQP87,"Adjudicación Directa")</f>
        <v>0</v>
      </c>
      <c r="VQQ2" s="2">
        <f>COUNTIF(VQQ11:VQQ87,"Adjudicación Directa")</f>
        <v>0</v>
      </c>
      <c r="VQR2" s="2">
        <f>COUNTIF(VQR11:VQR87,"Adjudicación Directa")</f>
        <v>0</v>
      </c>
      <c r="VQS2" s="2">
        <f>COUNTIF(VQS11:VQS87,"Adjudicación Directa")</f>
        <v>0</v>
      </c>
      <c r="VQT2" s="2">
        <f>COUNTIF(VQT11:VQT87,"Adjudicación Directa")</f>
        <v>0</v>
      </c>
      <c r="VQU2" s="2">
        <f>COUNTIF(VQU11:VQU87,"Adjudicación Directa")</f>
        <v>0</v>
      </c>
      <c r="VQV2" s="2">
        <f>COUNTIF(VQV11:VQV87,"Adjudicación Directa")</f>
        <v>0</v>
      </c>
      <c r="VQW2" s="2">
        <f>COUNTIF(VQW11:VQW87,"Adjudicación Directa")</f>
        <v>0</v>
      </c>
      <c r="VQX2" s="2">
        <f>COUNTIF(VQX11:VQX87,"Adjudicación Directa")</f>
        <v>0</v>
      </c>
      <c r="VQY2" s="2">
        <f>COUNTIF(VQY11:VQY87,"Adjudicación Directa")</f>
        <v>0</v>
      </c>
      <c r="VQZ2" s="2">
        <f>COUNTIF(VQZ11:VQZ87,"Adjudicación Directa")</f>
        <v>0</v>
      </c>
      <c r="VRA2" s="2">
        <f>COUNTIF(VRA11:VRA87,"Adjudicación Directa")</f>
        <v>0</v>
      </c>
      <c r="VRB2" s="2">
        <f>COUNTIF(VRB11:VRB87,"Adjudicación Directa")</f>
        <v>0</v>
      </c>
      <c r="VRC2" s="2">
        <f>COUNTIF(VRC11:VRC87,"Adjudicación Directa")</f>
        <v>0</v>
      </c>
      <c r="VRD2" s="2">
        <f>COUNTIF(VRD11:VRD87,"Adjudicación Directa")</f>
        <v>0</v>
      </c>
      <c r="VRE2" s="2">
        <f>COUNTIF(VRE11:VRE87,"Adjudicación Directa")</f>
        <v>0</v>
      </c>
      <c r="VRF2" s="2">
        <f>COUNTIF(VRF11:VRF87,"Adjudicación Directa")</f>
        <v>0</v>
      </c>
      <c r="VRG2" s="2">
        <f>COUNTIF(VRG11:VRG87,"Adjudicación Directa")</f>
        <v>0</v>
      </c>
      <c r="VRH2" s="2">
        <f>COUNTIF(VRH11:VRH87,"Adjudicación Directa")</f>
        <v>0</v>
      </c>
      <c r="VRI2" s="2">
        <f>COUNTIF(VRI11:VRI87,"Adjudicación Directa")</f>
        <v>0</v>
      </c>
      <c r="VRJ2" s="2">
        <f>COUNTIF(VRJ11:VRJ87,"Adjudicación Directa")</f>
        <v>0</v>
      </c>
      <c r="VRK2" s="2">
        <f>COUNTIF(VRK11:VRK87,"Adjudicación Directa")</f>
        <v>0</v>
      </c>
      <c r="VRL2" s="2">
        <f>COUNTIF(VRL11:VRL87,"Adjudicación Directa")</f>
        <v>0</v>
      </c>
      <c r="VRM2" s="2">
        <f>COUNTIF(VRM11:VRM87,"Adjudicación Directa")</f>
        <v>0</v>
      </c>
      <c r="VRN2" s="2">
        <f>COUNTIF(VRN11:VRN87,"Adjudicación Directa")</f>
        <v>0</v>
      </c>
      <c r="VRO2" s="2">
        <f>COUNTIF(VRO11:VRO87,"Adjudicación Directa")</f>
        <v>0</v>
      </c>
      <c r="VRP2" s="2">
        <f>COUNTIF(VRP11:VRP87,"Adjudicación Directa")</f>
        <v>0</v>
      </c>
      <c r="VRQ2" s="2">
        <f>COUNTIF(VRQ11:VRQ87,"Adjudicación Directa")</f>
        <v>0</v>
      </c>
      <c r="VRR2" s="2">
        <f>COUNTIF(VRR11:VRR87,"Adjudicación Directa")</f>
        <v>0</v>
      </c>
      <c r="VRS2" s="2">
        <f>COUNTIF(VRS11:VRS87,"Adjudicación Directa")</f>
        <v>0</v>
      </c>
      <c r="VRT2" s="2">
        <f>COUNTIF(VRT11:VRT87,"Adjudicación Directa")</f>
        <v>0</v>
      </c>
      <c r="VRU2" s="2">
        <f>COUNTIF(VRU11:VRU87,"Adjudicación Directa")</f>
        <v>0</v>
      </c>
      <c r="VRV2" s="2">
        <f>COUNTIF(VRV11:VRV87,"Adjudicación Directa")</f>
        <v>0</v>
      </c>
      <c r="VRW2" s="2">
        <f>COUNTIF(VRW11:VRW87,"Adjudicación Directa")</f>
        <v>0</v>
      </c>
      <c r="VRX2" s="2">
        <f>COUNTIF(VRX11:VRX87,"Adjudicación Directa")</f>
        <v>0</v>
      </c>
      <c r="VRY2" s="2">
        <f>COUNTIF(VRY11:VRY87,"Adjudicación Directa")</f>
        <v>0</v>
      </c>
      <c r="VRZ2" s="2">
        <f>COUNTIF(VRZ11:VRZ87,"Adjudicación Directa")</f>
        <v>0</v>
      </c>
      <c r="VSA2" s="2">
        <f>COUNTIF(VSA11:VSA87,"Adjudicación Directa")</f>
        <v>0</v>
      </c>
      <c r="VSB2" s="2">
        <f>COUNTIF(VSB11:VSB87,"Adjudicación Directa")</f>
        <v>0</v>
      </c>
      <c r="VSC2" s="2">
        <f>COUNTIF(VSC11:VSC87,"Adjudicación Directa")</f>
        <v>0</v>
      </c>
      <c r="VSD2" s="2">
        <f>COUNTIF(VSD11:VSD87,"Adjudicación Directa")</f>
        <v>0</v>
      </c>
      <c r="VSE2" s="2">
        <f>COUNTIF(VSE11:VSE87,"Adjudicación Directa")</f>
        <v>0</v>
      </c>
      <c r="VSF2" s="2">
        <f>COUNTIF(VSF11:VSF87,"Adjudicación Directa")</f>
        <v>0</v>
      </c>
      <c r="VSG2" s="2">
        <f>COUNTIF(VSG11:VSG87,"Adjudicación Directa")</f>
        <v>0</v>
      </c>
      <c r="VSH2" s="2">
        <f>COUNTIF(VSH11:VSH87,"Adjudicación Directa")</f>
        <v>0</v>
      </c>
      <c r="VSI2" s="2">
        <f>COUNTIF(VSI11:VSI87,"Adjudicación Directa")</f>
        <v>0</v>
      </c>
      <c r="VSJ2" s="2">
        <f>COUNTIF(VSJ11:VSJ87,"Adjudicación Directa")</f>
        <v>0</v>
      </c>
      <c r="VSK2" s="2">
        <f>COUNTIF(VSK11:VSK87,"Adjudicación Directa")</f>
        <v>0</v>
      </c>
      <c r="VSL2" s="2">
        <f>COUNTIF(VSL11:VSL87,"Adjudicación Directa")</f>
        <v>0</v>
      </c>
      <c r="VSM2" s="2">
        <f>COUNTIF(VSM11:VSM87,"Adjudicación Directa")</f>
        <v>0</v>
      </c>
      <c r="VSN2" s="2">
        <f>COUNTIF(VSN11:VSN87,"Adjudicación Directa")</f>
        <v>0</v>
      </c>
      <c r="VSO2" s="2">
        <f>COUNTIF(VSO11:VSO87,"Adjudicación Directa")</f>
        <v>0</v>
      </c>
      <c r="VSP2" s="2">
        <f>COUNTIF(VSP11:VSP87,"Adjudicación Directa")</f>
        <v>0</v>
      </c>
      <c r="VSQ2" s="2">
        <f>COUNTIF(VSQ11:VSQ87,"Adjudicación Directa")</f>
        <v>0</v>
      </c>
      <c r="VSR2" s="2">
        <f>COUNTIF(VSR11:VSR87,"Adjudicación Directa")</f>
        <v>0</v>
      </c>
      <c r="VSS2" s="2">
        <f>COUNTIF(VSS11:VSS87,"Adjudicación Directa")</f>
        <v>0</v>
      </c>
      <c r="VST2" s="2">
        <f>COUNTIF(VST11:VST87,"Adjudicación Directa")</f>
        <v>0</v>
      </c>
      <c r="VSU2" s="2">
        <f>COUNTIF(VSU11:VSU87,"Adjudicación Directa")</f>
        <v>0</v>
      </c>
      <c r="VSV2" s="2">
        <f>COUNTIF(VSV11:VSV87,"Adjudicación Directa")</f>
        <v>0</v>
      </c>
      <c r="VSW2" s="2">
        <f>COUNTIF(VSW11:VSW87,"Adjudicación Directa")</f>
        <v>0</v>
      </c>
      <c r="VSX2" s="2">
        <f>COUNTIF(VSX11:VSX87,"Adjudicación Directa")</f>
        <v>0</v>
      </c>
      <c r="VSY2" s="2">
        <f>COUNTIF(VSY11:VSY87,"Adjudicación Directa")</f>
        <v>0</v>
      </c>
      <c r="VSZ2" s="2">
        <f>COUNTIF(VSZ11:VSZ87,"Adjudicación Directa")</f>
        <v>0</v>
      </c>
      <c r="VTA2" s="2">
        <f>COUNTIF(VTA11:VTA87,"Adjudicación Directa")</f>
        <v>0</v>
      </c>
      <c r="VTB2" s="2">
        <f>COUNTIF(VTB11:VTB87,"Adjudicación Directa")</f>
        <v>0</v>
      </c>
      <c r="VTC2" s="2">
        <f>COUNTIF(VTC11:VTC87,"Adjudicación Directa")</f>
        <v>0</v>
      </c>
      <c r="VTD2" s="2">
        <f>COUNTIF(VTD11:VTD87,"Adjudicación Directa")</f>
        <v>0</v>
      </c>
      <c r="VTE2" s="2">
        <f>COUNTIF(VTE11:VTE87,"Adjudicación Directa")</f>
        <v>0</v>
      </c>
      <c r="VTF2" s="2">
        <f>COUNTIF(VTF11:VTF87,"Adjudicación Directa")</f>
        <v>0</v>
      </c>
      <c r="VTG2" s="2">
        <f>COUNTIF(VTG11:VTG87,"Adjudicación Directa")</f>
        <v>0</v>
      </c>
      <c r="VTH2" s="2">
        <f>COUNTIF(VTH11:VTH87,"Adjudicación Directa")</f>
        <v>0</v>
      </c>
      <c r="VTI2" s="2">
        <f>COUNTIF(VTI11:VTI87,"Adjudicación Directa")</f>
        <v>0</v>
      </c>
      <c r="VTJ2" s="2">
        <f>COUNTIF(VTJ11:VTJ87,"Adjudicación Directa")</f>
        <v>0</v>
      </c>
      <c r="VTK2" s="2">
        <f>COUNTIF(VTK11:VTK87,"Adjudicación Directa")</f>
        <v>0</v>
      </c>
      <c r="VTL2" s="2">
        <f>COUNTIF(VTL11:VTL87,"Adjudicación Directa")</f>
        <v>0</v>
      </c>
      <c r="VTM2" s="2">
        <f>COUNTIF(VTM11:VTM87,"Adjudicación Directa")</f>
        <v>0</v>
      </c>
      <c r="VTN2" s="2">
        <f>COUNTIF(VTN11:VTN87,"Adjudicación Directa")</f>
        <v>0</v>
      </c>
      <c r="VTO2" s="2">
        <f>COUNTIF(VTO11:VTO87,"Adjudicación Directa")</f>
        <v>0</v>
      </c>
      <c r="VTP2" s="2">
        <f>COUNTIF(VTP11:VTP87,"Adjudicación Directa")</f>
        <v>0</v>
      </c>
      <c r="VTQ2" s="2">
        <f>COUNTIF(VTQ11:VTQ87,"Adjudicación Directa")</f>
        <v>0</v>
      </c>
      <c r="VTR2" s="2">
        <f>COUNTIF(VTR11:VTR87,"Adjudicación Directa")</f>
        <v>0</v>
      </c>
      <c r="VTS2" s="2">
        <f>COUNTIF(VTS11:VTS87,"Adjudicación Directa")</f>
        <v>0</v>
      </c>
      <c r="VTT2" s="2">
        <f>COUNTIF(VTT11:VTT87,"Adjudicación Directa")</f>
        <v>0</v>
      </c>
      <c r="VTU2" s="2">
        <f>COUNTIF(VTU11:VTU87,"Adjudicación Directa")</f>
        <v>0</v>
      </c>
      <c r="VTV2" s="2">
        <f>COUNTIF(VTV11:VTV87,"Adjudicación Directa")</f>
        <v>0</v>
      </c>
      <c r="VTW2" s="2">
        <f>COUNTIF(VTW11:VTW87,"Adjudicación Directa")</f>
        <v>0</v>
      </c>
      <c r="VTX2" s="2">
        <f>COUNTIF(VTX11:VTX87,"Adjudicación Directa")</f>
        <v>0</v>
      </c>
      <c r="VTY2" s="2">
        <f>COUNTIF(VTY11:VTY87,"Adjudicación Directa")</f>
        <v>0</v>
      </c>
      <c r="VTZ2" s="2">
        <f>COUNTIF(VTZ11:VTZ87,"Adjudicación Directa")</f>
        <v>0</v>
      </c>
      <c r="VUA2" s="2">
        <f>COUNTIF(VUA11:VUA87,"Adjudicación Directa")</f>
        <v>0</v>
      </c>
      <c r="VUB2" s="2">
        <f>COUNTIF(VUB11:VUB87,"Adjudicación Directa")</f>
        <v>0</v>
      </c>
      <c r="VUC2" s="2">
        <f>COUNTIF(VUC11:VUC87,"Adjudicación Directa")</f>
        <v>0</v>
      </c>
      <c r="VUD2" s="2">
        <f>COUNTIF(VUD11:VUD87,"Adjudicación Directa")</f>
        <v>0</v>
      </c>
      <c r="VUE2" s="2">
        <f>COUNTIF(VUE11:VUE87,"Adjudicación Directa")</f>
        <v>0</v>
      </c>
      <c r="VUF2" s="2">
        <f>COUNTIF(VUF11:VUF87,"Adjudicación Directa")</f>
        <v>0</v>
      </c>
      <c r="VUG2" s="2">
        <f>COUNTIF(VUG11:VUG87,"Adjudicación Directa")</f>
        <v>0</v>
      </c>
      <c r="VUH2" s="2">
        <f>COUNTIF(VUH11:VUH87,"Adjudicación Directa")</f>
        <v>0</v>
      </c>
      <c r="VUI2" s="2">
        <f>COUNTIF(VUI11:VUI87,"Adjudicación Directa")</f>
        <v>0</v>
      </c>
      <c r="VUJ2" s="2">
        <f>COUNTIF(VUJ11:VUJ87,"Adjudicación Directa")</f>
        <v>0</v>
      </c>
      <c r="VUK2" s="2">
        <f>COUNTIF(VUK11:VUK87,"Adjudicación Directa")</f>
        <v>0</v>
      </c>
      <c r="VUL2" s="2">
        <f>COUNTIF(VUL11:VUL87,"Adjudicación Directa")</f>
        <v>0</v>
      </c>
      <c r="VUM2" s="2">
        <f>COUNTIF(VUM11:VUM87,"Adjudicación Directa")</f>
        <v>0</v>
      </c>
      <c r="VUN2" s="2">
        <f>COUNTIF(VUN11:VUN87,"Adjudicación Directa")</f>
        <v>0</v>
      </c>
      <c r="VUO2" s="2">
        <f>COUNTIF(VUO11:VUO87,"Adjudicación Directa")</f>
        <v>0</v>
      </c>
      <c r="VUP2" s="2">
        <f>COUNTIF(VUP11:VUP87,"Adjudicación Directa")</f>
        <v>0</v>
      </c>
      <c r="VUQ2" s="2">
        <f>COUNTIF(VUQ11:VUQ87,"Adjudicación Directa")</f>
        <v>0</v>
      </c>
      <c r="VUR2" s="2">
        <f>COUNTIF(VUR11:VUR87,"Adjudicación Directa")</f>
        <v>0</v>
      </c>
      <c r="VUS2" s="2">
        <f>COUNTIF(VUS11:VUS87,"Adjudicación Directa")</f>
        <v>0</v>
      </c>
      <c r="VUT2" s="2">
        <f>COUNTIF(VUT11:VUT87,"Adjudicación Directa")</f>
        <v>0</v>
      </c>
      <c r="VUU2" s="2">
        <f>COUNTIF(VUU11:VUU87,"Adjudicación Directa")</f>
        <v>0</v>
      </c>
      <c r="VUV2" s="2">
        <f>COUNTIF(VUV11:VUV87,"Adjudicación Directa")</f>
        <v>0</v>
      </c>
      <c r="VUW2" s="2">
        <f>COUNTIF(VUW11:VUW87,"Adjudicación Directa")</f>
        <v>0</v>
      </c>
      <c r="VUX2" s="2">
        <f>COUNTIF(VUX11:VUX87,"Adjudicación Directa")</f>
        <v>0</v>
      </c>
      <c r="VUY2" s="2">
        <f>COUNTIF(VUY11:VUY87,"Adjudicación Directa")</f>
        <v>0</v>
      </c>
      <c r="VUZ2" s="2">
        <f>COUNTIF(VUZ11:VUZ87,"Adjudicación Directa")</f>
        <v>0</v>
      </c>
      <c r="VVA2" s="2">
        <f>COUNTIF(VVA11:VVA87,"Adjudicación Directa")</f>
        <v>0</v>
      </c>
      <c r="VVB2" s="2">
        <f>COUNTIF(VVB11:VVB87,"Adjudicación Directa")</f>
        <v>0</v>
      </c>
      <c r="VVC2" s="2">
        <f>COUNTIF(VVC11:VVC87,"Adjudicación Directa")</f>
        <v>0</v>
      </c>
      <c r="VVD2" s="2">
        <f>COUNTIF(VVD11:VVD87,"Adjudicación Directa")</f>
        <v>0</v>
      </c>
      <c r="VVE2" s="2">
        <f>COUNTIF(VVE11:VVE87,"Adjudicación Directa")</f>
        <v>0</v>
      </c>
      <c r="VVF2" s="2">
        <f>COUNTIF(VVF11:VVF87,"Adjudicación Directa")</f>
        <v>0</v>
      </c>
      <c r="VVG2" s="2">
        <f>COUNTIF(VVG11:VVG87,"Adjudicación Directa")</f>
        <v>0</v>
      </c>
      <c r="VVH2" s="2">
        <f>COUNTIF(VVH11:VVH87,"Adjudicación Directa")</f>
        <v>0</v>
      </c>
      <c r="VVI2" s="2">
        <f>COUNTIF(VVI11:VVI87,"Adjudicación Directa")</f>
        <v>0</v>
      </c>
      <c r="VVJ2" s="2">
        <f>COUNTIF(VVJ11:VVJ87,"Adjudicación Directa")</f>
        <v>0</v>
      </c>
      <c r="VVK2" s="2">
        <f>COUNTIF(VVK11:VVK87,"Adjudicación Directa")</f>
        <v>0</v>
      </c>
      <c r="VVL2" s="2">
        <f>COUNTIF(VVL11:VVL87,"Adjudicación Directa")</f>
        <v>0</v>
      </c>
      <c r="VVM2" s="2">
        <f>COUNTIF(VVM11:VVM87,"Adjudicación Directa")</f>
        <v>0</v>
      </c>
      <c r="VVN2" s="2">
        <f>COUNTIF(VVN11:VVN87,"Adjudicación Directa")</f>
        <v>0</v>
      </c>
      <c r="VVO2" s="2">
        <f>COUNTIF(VVO11:VVO87,"Adjudicación Directa")</f>
        <v>0</v>
      </c>
      <c r="VVP2" s="2">
        <f>COUNTIF(VVP11:VVP87,"Adjudicación Directa")</f>
        <v>0</v>
      </c>
      <c r="VVQ2" s="2">
        <f>COUNTIF(VVQ11:VVQ87,"Adjudicación Directa")</f>
        <v>0</v>
      </c>
      <c r="VVR2" s="2">
        <f>COUNTIF(VVR11:VVR87,"Adjudicación Directa")</f>
        <v>0</v>
      </c>
      <c r="VVS2" s="2">
        <f>COUNTIF(VVS11:VVS87,"Adjudicación Directa")</f>
        <v>0</v>
      </c>
      <c r="VVT2" s="2">
        <f>COUNTIF(VVT11:VVT87,"Adjudicación Directa")</f>
        <v>0</v>
      </c>
      <c r="VVU2" s="2">
        <f>COUNTIF(VVU11:VVU87,"Adjudicación Directa")</f>
        <v>0</v>
      </c>
      <c r="VVV2" s="2">
        <f>COUNTIF(VVV11:VVV87,"Adjudicación Directa")</f>
        <v>0</v>
      </c>
      <c r="VVW2" s="2">
        <f>COUNTIF(VVW11:VVW87,"Adjudicación Directa")</f>
        <v>0</v>
      </c>
      <c r="VVX2" s="2">
        <f>COUNTIF(VVX11:VVX87,"Adjudicación Directa")</f>
        <v>0</v>
      </c>
      <c r="VVY2" s="2">
        <f>COUNTIF(VVY11:VVY87,"Adjudicación Directa")</f>
        <v>0</v>
      </c>
      <c r="VVZ2" s="2">
        <f>COUNTIF(VVZ11:VVZ87,"Adjudicación Directa")</f>
        <v>0</v>
      </c>
      <c r="VWA2" s="2">
        <f>COUNTIF(VWA11:VWA87,"Adjudicación Directa")</f>
        <v>0</v>
      </c>
      <c r="VWB2" s="2">
        <f>COUNTIF(VWB11:VWB87,"Adjudicación Directa")</f>
        <v>0</v>
      </c>
      <c r="VWC2" s="2">
        <f>COUNTIF(VWC11:VWC87,"Adjudicación Directa")</f>
        <v>0</v>
      </c>
      <c r="VWD2" s="2">
        <f>COUNTIF(VWD11:VWD87,"Adjudicación Directa")</f>
        <v>0</v>
      </c>
      <c r="VWE2" s="2">
        <f>COUNTIF(VWE11:VWE87,"Adjudicación Directa")</f>
        <v>0</v>
      </c>
      <c r="VWF2" s="2">
        <f>COUNTIF(VWF11:VWF87,"Adjudicación Directa")</f>
        <v>0</v>
      </c>
      <c r="VWG2" s="2">
        <f>COUNTIF(VWG11:VWG87,"Adjudicación Directa")</f>
        <v>0</v>
      </c>
      <c r="VWH2" s="2">
        <f>COUNTIF(VWH11:VWH87,"Adjudicación Directa")</f>
        <v>0</v>
      </c>
      <c r="VWI2" s="2">
        <f>COUNTIF(VWI11:VWI87,"Adjudicación Directa")</f>
        <v>0</v>
      </c>
      <c r="VWJ2" s="2">
        <f>COUNTIF(VWJ11:VWJ87,"Adjudicación Directa")</f>
        <v>0</v>
      </c>
      <c r="VWK2" s="2">
        <f>COUNTIF(VWK11:VWK87,"Adjudicación Directa")</f>
        <v>0</v>
      </c>
      <c r="VWL2" s="2">
        <f>COUNTIF(VWL11:VWL87,"Adjudicación Directa")</f>
        <v>0</v>
      </c>
      <c r="VWM2" s="2">
        <f>COUNTIF(VWM11:VWM87,"Adjudicación Directa")</f>
        <v>0</v>
      </c>
      <c r="VWN2" s="2">
        <f>COUNTIF(VWN11:VWN87,"Adjudicación Directa")</f>
        <v>0</v>
      </c>
      <c r="VWO2" s="2">
        <f>COUNTIF(VWO11:VWO87,"Adjudicación Directa")</f>
        <v>0</v>
      </c>
      <c r="VWP2" s="2">
        <f>COUNTIF(VWP11:VWP87,"Adjudicación Directa")</f>
        <v>0</v>
      </c>
      <c r="VWQ2" s="2">
        <f>COUNTIF(VWQ11:VWQ87,"Adjudicación Directa")</f>
        <v>0</v>
      </c>
      <c r="VWR2" s="2">
        <f>COUNTIF(VWR11:VWR87,"Adjudicación Directa")</f>
        <v>0</v>
      </c>
      <c r="VWS2" s="2">
        <f>COUNTIF(VWS11:VWS87,"Adjudicación Directa")</f>
        <v>0</v>
      </c>
      <c r="VWT2" s="2">
        <f>COUNTIF(VWT11:VWT87,"Adjudicación Directa")</f>
        <v>0</v>
      </c>
      <c r="VWU2" s="2">
        <f>COUNTIF(VWU11:VWU87,"Adjudicación Directa")</f>
        <v>0</v>
      </c>
      <c r="VWV2" s="2">
        <f>COUNTIF(VWV11:VWV87,"Adjudicación Directa")</f>
        <v>0</v>
      </c>
      <c r="VWW2" s="2">
        <f>COUNTIF(VWW11:VWW87,"Adjudicación Directa")</f>
        <v>0</v>
      </c>
      <c r="VWX2" s="2">
        <f>COUNTIF(VWX11:VWX87,"Adjudicación Directa")</f>
        <v>0</v>
      </c>
      <c r="VWY2" s="2">
        <f>COUNTIF(VWY11:VWY87,"Adjudicación Directa")</f>
        <v>0</v>
      </c>
      <c r="VWZ2" s="2">
        <f>COUNTIF(VWZ11:VWZ87,"Adjudicación Directa")</f>
        <v>0</v>
      </c>
      <c r="VXA2" s="2">
        <f>COUNTIF(VXA11:VXA87,"Adjudicación Directa")</f>
        <v>0</v>
      </c>
      <c r="VXB2" s="2">
        <f>COUNTIF(VXB11:VXB87,"Adjudicación Directa")</f>
        <v>0</v>
      </c>
      <c r="VXC2" s="2">
        <f>COUNTIF(VXC11:VXC87,"Adjudicación Directa")</f>
        <v>0</v>
      </c>
      <c r="VXD2" s="2">
        <f>COUNTIF(VXD11:VXD87,"Adjudicación Directa")</f>
        <v>0</v>
      </c>
      <c r="VXE2" s="2">
        <f>COUNTIF(VXE11:VXE87,"Adjudicación Directa")</f>
        <v>0</v>
      </c>
      <c r="VXF2" s="2">
        <f>COUNTIF(VXF11:VXF87,"Adjudicación Directa")</f>
        <v>0</v>
      </c>
      <c r="VXG2" s="2">
        <f>COUNTIF(VXG11:VXG87,"Adjudicación Directa")</f>
        <v>0</v>
      </c>
      <c r="VXH2" s="2">
        <f>COUNTIF(VXH11:VXH87,"Adjudicación Directa")</f>
        <v>0</v>
      </c>
      <c r="VXI2" s="2">
        <f>COUNTIF(VXI11:VXI87,"Adjudicación Directa")</f>
        <v>0</v>
      </c>
      <c r="VXJ2" s="2">
        <f>COUNTIF(VXJ11:VXJ87,"Adjudicación Directa")</f>
        <v>0</v>
      </c>
      <c r="VXK2" s="2">
        <f>COUNTIF(VXK11:VXK87,"Adjudicación Directa")</f>
        <v>0</v>
      </c>
      <c r="VXL2" s="2">
        <f>COUNTIF(VXL11:VXL87,"Adjudicación Directa")</f>
        <v>0</v>
      </c>
      <c r="VXM2" s="2">
        <f>COUNTIF(VXM11:VXM87,"Adjudicación Directa")</f>
        <v>0</v>
      </c>
      <c r="VXN2" s="2">
        <f>COUNTIF(VXN11:VXN87,"Adjudicación Directa")</f>
        <v>0</v>
      </c>
      <c r="VXO2" s="2">
        <f>COUNTIF(VXO11:VXO87,"Adjudicación Directa")</f>
        <v>0</v>
      </c>
      <c r="VXP2" s="2">
        <f>COUNTIF(VXP11:VXP87,"Adjudicación Directa")</f>
        <v>0</v>
      </c>
      <c r="VXQ2" s="2">
        <f>COUNTIF(VXQ11:VXQ87,"Adjudicación Directa")</f>
        <v>0</v>
      </c>
      <c r="VXR2" s="2">
        <f>COUNTIF(VXR11:VXR87,"Adjudicación Directa")</f>
        <v>0</v>
      </c>
      <c r="VXS2" s="2">
        <f>COUNTIF(VXS11:VXS87,"Adjudicación Directa")</f>
        <v>0</v>
      </c>
      <c r="VXT2" s="2">
        <f>COUNTIF(VXT11:VXT87,"Adjudicación Directa")</f>
        <v>0</v>
      </c>
      <c r="VXU2" s="2">
        <f>COUNTIF(VXU11:VXU87,"Adjudicación Directa")</f>
        <v>0</v>
      </c>
      <c r="VXV2" s="2">
        <f>COUNTIF(VXV11:VXV87,"Adjudicación Directa")</f>
        <v>0</v>
      </c>
      <c r="VXW2" s="2">
        <f>COUNTIF(VXW11:VXW87,"Adjudicación Directa")</f>
        <v>0</v>
      </c>
      <c r="VXX2" s="2">
        <f>COUNTIF(VXX11:VXX87,"Adjudicación Directa")</f>
        <v>0</v>
      </c>
      <c r="VXY2" s="2">
        <f>COUNTIF(VXY11:VXY87,"Adjudicación Directa")</f>
        <v>0</v>
      </c>
      <c r="VXZ2" s="2">
        <f>COUNTIF(VXZ11:VXZ87,"Adjudicación Directa")</f>
        <v>0</v>
      </c>
      <c r="VYA2" s="2">
        <f>COUNTIF(VYA11:VYA87,"Adjudicación Directa")</f>
        <v>0</v>
      </c>
      <c r="VYB2" s="2">
        <f>COUNTIF(VYB11:VYB87,"Adjudicación Directa")</f>
        <v>0</v>
      </c>
      <c r="VYC2" s="2">
        <f>COUNTIF(VYC11:VYC87,"Adjudicación Directa")</f>
        <v>0</v>
      </c>
      <c r="VYD2" s="2">
        <f>COUNTIF(VYD11:VYD87,"Adjudicación Directa")</f>
        <v>0</v>
      </c>
      <c r="VYE2" s="2">
        <f>COUNTIF(VYE11:VYE87,"Adjudicación Directa")</f>
        <v>0</v>
      </c>
      <c r="VYF2" s="2">
        <f>COUNTIF(VYF11:VYF87,"Adjudicación Directa")</f>
        <v>0</v>
      </c>
      <c r="VYG2" s="2">
        <f>COUNTIF(VYG11:VYG87,"Adjudicación Directa")</f>
        <v>0</v>
      </c>
      <c r="VYH2" s="2">
        <f>COUNTIF(VYH11:VYH87,"Adjudicación Directa")</f>
        <v>0</v>
      </c>
      <c r="VYI2" s="2">
        <f>COUNTIF(VYI11:VYI87,"Adjudicación Directa")</f>
        <v>0</v>
      </c>
      <c r="VYJ2" s="2">
        <f>COUNTIF(VYJ11:VYJ87,"Adjudicación Directa")</f>
        <v>0</v>
      </c>
      <c r="VYK2" s="2">
        <f>COUNTIF(VYK11:VYK87,"Adjudicación Directa")</f>
        <v>0</v>
      </c>
      <c r="VYL2" s="2">
        <f>COUNTIF(VYL11:VYL87,"Adjudicación Directa")</f>
        <v>0</v>
      </c>
      <c r="VYM2" s="2">
        <f>COUNTIF(VYM11:VYM87,"Adjudicación Directa")</f>
        <v>0</v>
      </c>
      <c r="VYN2" s="2">
        <f>COUNTIF(VYN11:VYN87,"Adjudicación Directa")</f>
        <v>0</v>
      </c>
      <c r="VYO2" s="2">
        <f>COUNTIF(VYO11:VYO87,"Adjudicación Directa")</f>
        <v>0</v>
      </c>
      <c r="VYP2" s="2">
        <f>COUNTIF(VYP11:VYP87,"Adjudicación Directa")</f>
        <v>0</v>
      </c>
      <c r="VYQ2" s="2">
        <f>COUNTIF(VYQ11:VYQ87,"Adjudicación Directa")</f>
        <v>0</v>
      </c>
      <c r="VYR2" s="2">
        <f>COUNTIF(VYR11:VYR87,"Adjudicación Directa")</f>
        <v>0</v>
      </c>
      <c r="VYS2" s="2">
        <f>COUNTIF(VYS11:VYS87,"Adjudicación Directa")</f>
        <v>0</v>
      </c>
      <c r="VYT2" s="2">
        <f>COUNTIF(VYT11:VYT87,"Adjudicación Directa")</f>
        <v>0</v>
      </c>
      <c r="VYU2" s="2">
        <f>COUNTIF(VYU11:VYU87,"Adjudicación Directa")</f>
        <v>0</v>
      </c>
      <c r="VYV2" s="2">
        <f>COUNTIF(VYV11:VYV87,"Adjudicación Directa")</f>
        <v>0</v>
      </c>
      <c r="VYW2" s="2">
        <f>COUNTIF(VYW11:VYW87,"Adjudicación Directa")</f>
        <v>0</v>
      </c>
      <c r="VYX2" s="2">
        <f>COUNTIF(VYX11:VYX87,"Adjudicación Directa")</f>
        <v>0</v>
      </c>
      <c r="VYY2" s="2">
        <f>COUNTIF(VYY11:VYY87,"Adjudicación Directa")</f>
        <v>0</v>
      </c>
      <c r="VYZ2" s="2">
        <f>COUNTIF(VYZ11:VYZ87,"Adjudicación Directa")</f>
        <v>0</v>
      </c>
      <c r="VZA2" s="2">
        <f>COUNTIF(VZA11:VZA87,"Adjudicación Directa")</f>
        <v>0</v>
      </c>
      <c r="VZB2" s="2">
        <f>COUNTIF(VZB11:VZB87,"Adjudicación Directa")</f>
        <v>0</v>
      </c>
      <c r="VZC2" s="2">
        <f>COUNTIF(VZC11:VZC87,"Adjudicación Directa")</f>
        <v>0</v>
      </c>
      <c r="VZD2" s="2">
        <f>COUNTIF(VZD11:VZD87,"Adjudicación Directa")</f>
        <v>0</v>
      </c>
      <c r="VZE2" s="2">
        <f>COUNTIF(VZE11:VZE87,"Adjudicación Directa")</f>
        <v>0</v>
      </c>
      <c r="VZF2" s="2">
        <f>COUNTIF(VZF11:VZF87,"Adjudicación Directa")</f>
        <v>0</v>
      </c>
      <c r="VZG2" s="2">
        <f>COUNTIF(VZG11:VZG87,"Adjudicación Directa")</f>
        <v>0</v>
      </c>
      <c r="VZH2" s="2">
        <f>COUNTIF(VZH11:VZH87,"Adjudicación Directa")</f>
        <v>0</v>
      </c>
      <c r="VZI2" s="2">
        <f>COUNTIF(VZI11:VZI87,"Adjudicación Directa")</f>
        <v>0</v>
      </c>
      <c r="VZJ2" s="2">
        <f>COUNTIF(VZJ11:VZJ87,"Adjudicación Directa")</f>
        <v>0</v>
      </c>
      <c r="VZK2" s="2">
        <f>COUNTIF(VZK11:VZK87,"Adjudicación Directa")</f>
        <v>0</v>
      </c>
      <c r="VZL2" s="2">
        <f>COUNTIF(VZL11:VZL87,"Adjudicación Directa")</f>
        <v>0</v>
      </c>
      <c r="VZM2" s="2">
        <f>COUNTIF(VZM11:VZM87,"Adjudicación Directa")</f>
        <v>0</v>
      </c>
      <c r="VZN2" s="2">
        <f>COUNTIF(VZN11:VZN87,"Adjudicación Directa")</f>
        <v>0</v>
      </c>
      <c r="VZO2" s="2">
        <f>COUNTIF(VZO11:VZO87,"Adjudicación Directa")</f>
        <v>0</v>
      </c>
      <c r="VZP2" s="2">
        <f>COUNTIF(VZP11:VZP87,"Adjudicación Directa")</f>
        <v>0</v>
      </c>
      <c r="VZQ2" s="2">
        <f>COUNTIF(VZQ11:VZQ87,"Adjudicación Directa")</f>
        <v>0</v>
      </c>
      <c r="VZR2" s="2">
        <f>COUNTIF(VZR11:VZR87,"Adjudicación Directa")</f>
        <v>0</v>
      </c>
      <c r="VZS2" s="2">
        <f>COUNTIF(VZS11:VZS87,"Adjudicación Directa")</f>
        <v>0</v>
      </c>
      <c r="VZT2" s="2">
        <f>COUNTIF(VZT11:VZT87,"Adjudicación Directa")</f>
        <v>0</v>
      </c>
      <c r="VZU2" s="2">
        <f>COUNTIF(VZU11:VZU87,"Adjudicación Directa")</f>
        <v>0</v>
      </c>
      <c r="VZV2" s="2">
        <f>COUNTIF(VZV11:VZV87,"Adjudicación Directa")</f>
        <v>0</v>
      </c>
      <c r="VZW2" s="2">
        <f>COUNTIF(VZW11:VZW87,"Adjudicación Directa")</f>
        <v>0</v>
      </c>
      <c r="VZX2" s="2">
        <f>COUNTIF(VZX11:VZX87,"Adjudicación Directa")</f>
        <v>0</v>
      </c>
      <c r="VZY2" s="2">
        <f>COUNTIF(VZY11:VZY87,"Adjudicación Directa")</f>
        <v>0</v>
      </c>
      <c r="VZZ2" s="2">
        <f>COUNTIF(VZZ11:VZZ87,"Adjudicación Directa")</f>
        <v>0</v>
      </c>
      <c r="WAA2" s="2">
        <f>COUNTIF(WAA11:WAA87,"Adjudicación Directa")</f>
        <v>0</v>
      </c>
      <c r="WAB2" s="2">
        <f>COUNTIF(WAB11:WAB87,"Adjudicación Directa")</f>
        <v>0</v>
      </c>
      <c r="WAC2" s="2">
        <f>COUNTIF(WAC11:WAC87,"Adjudicación Directa")</f>
        <v>0</v>
      </c>
      <c r="WAD2" s="2">
        <f>COUNTIF(WAD11:WAD87,"Adjudicación Directa")</f>
        <v>0</v>
      </c>
      <c r="WAE2" s="2">
        <f>COUNTIF(WAE11:WAE87,"Adjudicación Directa")</f>
        <v>0</v>
      </c>
      <c r="WAF2" s="2">
        <f>COUNTIF(WAF11:WAF87,"Adjudicación Directa")</f>
        <v>0</v>
      </c>
      <c r="WAG2" s="2">
        <f>COUNTIF(WAG11:WAG87,"Adjudicación Directa")</f>
        <v>0</v>
      </c>
      <c r="WAH2" s="2">
        <f>COUNTIF(WAH11:WAH87,"Adjudicación Directa")</f>
        <v>0</v>
      </c>
      <c r="WAI2" s="2">
        <f>COUNTIF(WAI11:WAI87,"Adjudicación Directa")</f>
        <v>0</v>
      </c>
      <c r="WAJ2" s="2">
        <f>COUNTIF(WAJ11:WAJ87,"Adjudicación Directa")</f>
        <v>0</v>
      </c>
      <c r="WAK2" s="2">
        <f>COUNTIF(WAK11:WAK87,"Adjudicación Directa")</f>
        <v>0</v>
      </c>
      <c r="WAL2" s="2">
        <f>COUNTIF(WAL11:WAL87,"Adjudicación Directa")</f>
        <v>0</v>
      </c>
      <c r="WAM2" s="2">
        <f>COUNTIF(WAM11:WAM87,"Adjudicación Directa")</f>
        <v>0</v>
      </c>
      <c r="WAN2" s="2">
        <f>COUNTIF(WAN11:WAN87,"Adjudicación Directa")</f>
        <v>0</v>
      </c>
      <c r="WAO2" s="2">
        <f>COUNTIF(WAO11:WAO87,"Adjudicación Directa")</f>
        <v>0</v>
      </c>
      <c r="WAP2" s="2">
        <f>COUNTIF(WAP11:WAP87,"Adjudicación Directa")</f>
        <v>0</v>
      </c>
      <c r="WAQ2" s="2">
        <f>COUNTIF(WAQ11:WAQ87,"Adjudicación Directa")</f>
        <v>0</v>
      </c>
      <c r="WAR2" s="2">
        <f>COUNTIF(WAR11:WAR87,"Adjudicación Directa")</f>
        <v>0</v>
      </c>
      <c r="WAS2" s="2">
        <f>COUNTIF(WAS11:WAS87,"Adjudicación Directa")</f>
        <v>0</v>
      </c>
      <c r="WAT2" s="2">
        <f>COUNTIF(WAT11:WAT87,"Adjudicación Directa")</f>
        <v>0</v>
      </c>
      <c r="WAU2" s="2">
        <f>COUNTIF(WAU11:WAU87,"Adjudicación Directa")</f>
        <v>0</v>
      </c>
      <c r="WAV2" s="2">
        <f>COUNTIF(WAV11:WAV87,"Adjudicación Directa")</f>
        <v>0</v>
      </c>
      <c r="WAW2" s="2">
        <f>COUNTIF(WAW11:WAW87,"Adjudicación Directa")</f>
        <v>0</v>
      </c>
      <c r="WAX2" s="2">
        <f>COUNTIF(WAX11:WAX87,"Adjudicación Directa")</f>
        <v>0</v>
      </c>
      <c r="WAY2" s="2">
        <f>COUNTIF(WAY11:WAY87,"Adjudicación Directa")</f>
        <v>0</v>
      </c>
      <c r="WAZ2" s="2">
        <f>COUNTIF(WAZ11:WAZ87,"Adjudicación Directa")</f>
        <v>0</v>
      </c>
      <c r="WBA2" s="2">
        <f>COUNTIF(WBA11:WBA87,"Adjudicación Directa")</f>
        <v>0</v>
      </c>
      <c r="WBB2" s="2">
        <f>COUNTIF(WBB11:WBB87,"Adjudicación Directa")</f>
        <v>0</v>
      </c>
      <c r="WBC2" s="2">
        <f>COUNTIF(WBC11:WBC87,"Adjudicación Directa")</f>
        <v>0</v>
      </c>
      <c r="WBD2" s="2">
        <f>COUNTIF(WBD11:WBD87,"Adjudicación Directa")</f>
        <v>0</v>
      </c>
      <c r="WBE2" s="2">
        <f>COUNTIF(WBE11:WBE87,"Adjudicación Directa")</f>
        <v>0</v>
      </c>
      <c r="WBF2" s="2">
        <f>COUNTIF(WBF11:WBF87,"Adjudicación Directa")</f>
        <v>0</v>
      </c>
      <c r="WBG2" s="2">
        <f>COUNTIF(WBG11:WBG87,"Adjudicación Directa")</f>
        <v>0</v>
      </c>
      <c r="WBH2" s="2">
        <f>COUNTIF(WBH11:WBH87,"Adjudicación Directa")</f>
        <v>0</v>
      </c>
      <c r="WBI2" s="2">
        <f>COUNTIF(WBI11:WBI87,"Adjudicación Directa")</f>
        <v>0</v>
      </c>
      <c r="WBJ2" s="2">
        <f>COUNTIF(WBJ11:WBJ87,"Adjudicación Directa")</f>
        <v>0</v>
      </c>
      <c r="WBK2" s="2">
        <f>COUNTIF(WBK11:WBK87,"Adjudicación Directa")</f>
        <v>0</v>
      </c>
      <c r="WBL2" s="2">
        <f>COUNTIF(WBL11:WBL87,"Adjudicación Directa")</f>
        <v>0</v>
      </c>
      <c r="WBM2" s="2">
        <f>COUNTIF(WBM11:WBM87,"Adjudicación Directa")</f>
        <v>0</v>
      </c>
      <c r="WBN2" s="2">
        <f>COUNTIF(WBN11:WBN87,"Adjudicación Directa")</f>
        <v>0</v>
      </c>
      <c r="WBO2" s="2">
        <f>COUNTIF(WBO11:WBO87,"Adjudicación Directa")</f>
        <v>0</v>
      </c>
      <c r="WBP2" s="2">
        <f>COUNTIF(WBP11:WBP87,"Adjudicación Directa")</f>
        <v>0</v>
      </c>
      <c r="WBQ2" s="2">
        <f>COUNTIF(WBQ11:WBQ87,"Adjudicación Directa")</f>
        <v>0</v>
      </c>
      <c r="WBR2" s="2">
        <f>COUNTIF(WBR11:WBR87,"Adjudicación Directa")</f>
        <v>0</v>
      </c>
      <c r="WBS2" s="2">
        <f>COUNTIF(WBS11:WBS87,"Adjudicación Directa")</f>
        <v>0</v>
      </c>
      <c r="WBT2" s="2">
        <f>COUNTIF(WBT11:WBT87,"Adjudicación Directa")</f>
        <v>0</v>
      </c>
      <c r="WBU2" s="2">
        <f>COUNTIF(WBU11:WBU87,"Adjudicación Directa")</f>
        <v>0</v>
      </c>
      <c r="WBV2" s="2">
        <f>COUNTIF(WBV11:WBV87,"Adjudicación Directa")</f>
        <v>0</v>
      </c>
      <c r="WBW2" s="2">
        <f>COUNTIF(WBW11:WBW87,"Adjudicación Directa")</f>
        <v>0</v>
      </c>
      <c r="WBX2" s="2">
        <f>COUNTIF(WBX11:WBX87,"Adjudicación Directa")</f>
        <v>0</v>
      </c>
      <c r="WBY2" s="2">
        <f>COUNTIF(WBY11:WBY87,"Adjudicación Directa")</f>
        <v>0</v>
      </c>
      <c r="WBZ2" s="2">
        <f>COUNTIF(WBZ11:WBZ87,"Adjudicación Directa")</f>
        <v>0</v>
      </c>
      <c r="WCA2" s="2">
        <f>COUNTIF(WCA11:WCA87,"Adjudicación Directa")</f>
        <v>0</v>
      </c>
      <c r="WCB2" s="2">
        <f>COUNTIF(WCB11:WCB87,"Adjudicación Directa")</f>
        <v>0</v>
      </c>
      <c r="WCC2" s="2">
        <f>COUNTIF(WCC11:WCC87,"Adjudicación Directa")</f>
        <v>0</v>
      </c>
      <c r="WCD2" s="2">
        <f>COUNTIF(WCD11:WCD87,"Adjudicación Directa")</f>
        <v>0</v>
      </c>
      <c r="WCE2" s="2">
        <f>COUNTIF(WCE11:WCE87,"Adjudicación Directa")</f>
        <v>0</v>
      </c>
      <c r="WCF2" s="2">
        <f>COUNTIF(WCF11:WCF87,"Adjudicación Directa")</f>
        <v>0</v>
      </c>
      <c r="WCG2" s="2">
        <f>COUNTIF(WCG11:WCG87,"Adjudicación Directa")</f>
        <v>0</v>
      </c>
      <c r="WCH2" s="2">
        <f>COUNTIF(WCH11:WCH87,"Adjudicación Directa")</f>
        <v>0</v>
      </c>
      <c r="WCI2" s="2">
        <f>COUNTIF(WCI11:WCI87,"Adjudicación Directa")</f>
        <v>0</v>
      </c>
      <c r="WCJ2" s="2">
        <f>COUNTIF(WCJ11:WCJ87,"Adjudicación Directa")</f>
        <v>0</v>
      </c>
      <c r="WCK2" s="2">
        <f>COUNTIF(WCK11:WCK87,"Adjudicación Directa")</f>
        <v>0</v>
      </c>
      <c r="WCL2" s="2">
        <f>COUNTIF(WCL11:WCL87,"Adjudicación Directa")</f>
        <v>0</v>
      </c>
      <c r="WCM2" s="2">
        <f>COUNTIF(WCM11:WCM87,"Adjudicación Directa")</f>
        <v>0</v>
      </c>
      <c r="WCN2" s="2">
        <f>COUNTIF(WCN11:WCN87,"Adjudicación Directa")</f>
        <v>0</v>
      </c>
      <c r="WCO2" s="2">
        <f>COUNTIF(WCO11:WCO87,"Adjudicación Directa")</f>
        <v>0</v>
      </c>
      <c r="WCP2" s="2">
        <f>COUNTIF(WCP11:WCP87,"Adjudicación Directa")</f>
        <v>0</v>
      </c>
      <c r="WCQ2" s="2">
        <f>COUNTIF(WCQ11:WCQ87,"Adjudicación Directa")</f>
        <v>0</v>
      </c>
      <c r="WCR2" s="2">
        <f>COUNTIF(WCR11:WCR87,"Adjudicación Directa")</f>
        <v>0</v>
      </c>
      <c r="WCS2" s="2">
        <f>COUNTIF(WCS11:WCS87,"Adjudicación Directa")</f>
        <v>0</v>
      </c>
      <c r="WCT2" s="2">
        <f>COUNTIF(WCT11:WCT87,"Adjudicación Directa")</f>
        <v>0</v>
      </c>
      <c r="WCU2" s="2">
        <f>COUNTIF(WCU11:WCU87,"Adjudicación Directa")</f>
        <v>0</v>
      </c>
      <c r="WCV2" s="2">
        <f>COUNTIF(WCV11:WCV87,"Adjudicación Directa")</f>
        <v>0</v>
      </c>
      <c r="WCW2" s="2">
        <f>COUNTIF(WCW11:WCW87,"Adjudicación Directa")</f>
        <v>0</v>
      </c>
      <c r="WCX2" s="2">
        <f>COUNTIF(WCX11:WCX87,"Adjudicación Directa")</f>
        <v>0</v>
      </c>
      <c r="WCY2" s="2">
        <f>COUNTIF(WCY11:WCY87,"Adjudicación Directa")</f>
        <v>0</v>
      </c>
      <c r="WCZ2" s="2">
        <f>COUNTIF(WCZ11:WCZ87,"Adjudicación Directa")</f>
        <v>0</v>
      </c>
      <c r="WDA2" s="2">
        <f>COUNTIF(WDA11:WDA87,"Adjudicación Directa")</f>
        <v>0</v>
      </c>
      <c r="WDB2" s="2">
        <f>COUNTIF(WDB11:WDB87,"Adjudicación Directa")</f>
        <v>0</v>
      </c>
      <c r="WDC2" s="2">
        <f>COUNTIF(WDC11:WDC87,"Adjudicación Directa")</f>
        <v>0</v>
      </c>
      <c r="WDD2" s="2">
        <f>COUNTIF(WDD11:WDD87,"Adjudicación Directa")</f>
        <v>0</v>
      </c>
      <c r="WDE2" s="2">
        <f>COUNTIF(WDE11:WDE87,"Adjudicación Directa")</f>
        <v>0</v>
      </c>
      <c r="WDF2" s="2">
        <f>COUNTIF(WDF11:WDF87,"Adjudicación Directa")</f>
        <v>0</v>
      </c>
      <c r="WDG2" s="2">
        <f>COUNTIF(WDG11:WDG87,"Adjudicación Directa")</f>
        <v>0</v>
      </c>
      <c r="WDH2" s="2">
        <f>COUNTIF(WDH11:WDH87,"Adjudicación Directa")</f>
        <v>0</v>
      </c>
      <c r="WDI2" s="2">
        <f>COUNTIF(WDI11:WDI87,"Adjudicación Directa")</f>
        <v>0</v>
      </c>
      <c r="WDJ2" s="2">
        <f>COUNTIF(WDJ11:WDJ87,"Adjudicación Directa")</f>
        <v>0</v>
      </c>
      <c r="WDK2" s="2">
        <f>COUNTIF(WDK11:WDK87,"Adjudicación Directa")</f>
        <v>0</v>
      </c>
      <c r="WDL2" s="2">
        <f>COUNTIF(WDL11:WDL87,"Adjudicación Directa")</f>
        <v>0</v>
      </c>
      <c r="WDM2" s="2">
        <f>COUNTIF(WDM11:WDM87,"Adjudicación Directa")</f>
        <v>0</v>
      </c>
      <c r="WDN2" s="2">
        <f>COUNTIF(WDN11:WDN87,"Adjudicación Directa")</f>
        <v>0</v>
      </c>
      <c r="WDO2" s="2">
        <f>COUNTIF(WDO11:WDO87,"Adjudicación Directa")</f>
        <v>0</v>
      </c>
      <c r="WDP2" s="2">
        <f>COUNTIF(WDP11:WDP87,"Adjudicación Directa")</f>
        <v>0</v>
      </c>
      <c r="WDQ2" s="2">
        <f>COUNTIF(WDQ11:WDQ87,"Adjudicación Directa")</f>
        <v>0</v>
      </c>
      <c r="WDR2" s="2">
        <f>COUNTIF(WDR11:WDR87,"Adjudicación Directa")</f>
        <v>0</v>
      </c>
      <c r="WDS2" s="2">
        <f>COUNTIF(WDS11:WDS87,"Adjudicación Directa")</f>
        <v>0</v>
      </c>
      <c r="WDT2" s="2">
        <f>COUNTIF(WDT11:WDT87,"Adjudicación Directa")</f>
        <v>0</v>
      </c>
      <c r="WDU2" s="2">
        <f>COUNTIF(WDU11:WDU87,"Adjudicación Directa")</f>
        <v>0</v>
      </c>
      <c r="WDV2" s="2">
        <f>COUNTIF(WDV11:WDV87,"Adjudicación Directa")</f>
        <v>0</v>
      </c>
      <c r="WDW2" s="2">
        <f>COUNTIF(WDW11:WDW87,"Adjudicación Directa")</f>
        <v>0</v>
      </c>
      <c r="WDX2" s="2">
        <f>COUNTIF(WDX11:WDX87,"Adjudicación Directa")</f>
        <v>0</v>
      </c>
      <c r="WDY2" s="2">
        <f>COUNTIF(WDY11:WDY87,"Adjudicación Directa")</f>
        <v>0</v>
      </c>
      <c r="WDZ2" s="2">
        <f>COUNTIF(WDZ11:WDZ87,"Adjudicación Directa")</f>
        <v>0</v>
      </c>
      <c r="WEA2" s="2">
        <f>COUNTIF(WEA11:WEA87,"Adjudicación Directa")</f>
        <v>0</v>
      </c>
      <c r="WEB2" s="2">
        <f>COUNTIF(WEB11:WEB87,"Adjudicación Directa")</f>
        <v>0</v>
      </c>
      <c r="WEC2" s="2">
        <f>COUNTIF(WEC11:WEC87,"Adjudicación Directa")</f>
        <v>0</v>
      </c>
      <c r="WED2" s="2">
        <f>COUNTIF(WED11:WED87,"Adjudicación Directa")</f>
        <v>0</v>
      </c>
      <c r="WEE2" s="2">
        <f>COUNTIF(WEE11:WEE87,"Adjudicación Directa")</f>
        <v>0</v>
      </c>
      <c r="WEF2" s="2">
        <f>COUNTIF(WEF11:WEF87,"Adjudicación Directa")</f>
        <v>0</v>
      </c>
      <c r="WEG2" s="2">
        <f>COUNTIF(WEG11:WEG87,"Adjudicación Directa")</f>
        <v>0</v>
      </c>
      <c r="WEH2" s="2">
        <f>COUNTIF(WEH11:WEH87,"Adjudicación Directa")</f>
        <v>0</v>
      </c>
      <c r="WEI2" s="2">
        <f>COUNTIF(WEI11:WEI87,"Adjudicación Directa")</f>
        <v>0</v>
      </c>
      <c r="WEJ2" s="2">
        <f>COUNTIF(WEJ11:WEJ87,"Adjudicación Directa")</f>
        <v>0</v>
      </c>
      <c r="WEK2" s="2">
        <f>COUNTIF(WEK11:WEK87,"Adjudicación Directa")</f>
        <v>0</v>
      </c>
      <c r="WEL2" s="2">
        <f>COUNTIF(WEL11:WEL87,"Adjudicación Directa")</f>
        <v>0</v>
      </c>
      <c r="WEM2" s="2">
        <f>COUNTIF(WEM11:WEM87,"Adjudicación Directa")</f>
        <v>0</v>
      </c>
      <c r="WEN2" s="2">
        <f>COUNTIF(WEN11:WEN87,"Adjudicación Directa")</f>
        <v>0</v>
      </c>
      <c r="WEO2" s="2">
        <f>COUNTIF(WEO11:WEO87,"Adjudicación Directa")</f>
        <v>0</v>
      </c>
      <c r="WEP2" s="2">
        <f>COUNTIF(WEP11:WEP87,"Adjudicación Directa")</f>
        <v>0</v>
      </c>
      <c r="WEQ2" s="2">
        <f>COUNTIF(WEQ11:WEQ87,"Adjudicación Directa")</f>
        <v>0</v>
      </c>
      <c r="WER2" s="2">
        <f>COUNTIF(WER11:WER87,"Adjudicación Directa")</f>
        <v>0</v>
      </c>
      <c r="WES2" s="2">
        <f>COUNTIF(WES11:WES87,"Adjudicación Directa")</f>
        <v>0</v>
      </c>
      <c r="WET2" s="2">
        <f>COUNTIF(WET11:WET87,"Adjudicación Directa")</f>
        <v>0</v>
      </c>
      <c r="WEU2" s="2">
        <f>COUNTIF(WEU11:WEU87,"Adjudicación Directa")</f>
        <v>0</v>
      </c>
      <c r="WEV2" s="2">
        <f>COUNTIF(WEV11:WEV87,"Adjudicación Directa")</f>
        <v>0</v>
      </c>
      <c r="WEW2" s="2">
        <f>COUNTIF(WEW11:WEW87,"Adjudicación Directa")</f>
        <v>0</v>
      </c>
      <c r="WEX2" s="2">
        <f>COUNTIF(WEX11:WEX87,"Adjudicación Directa")</f>
        <v>0</v>
      </c>
      <c r="WEY2" s="2">
        <f>COUNTIF(WEY11:WEY87,"Adjudicación Directa")</f>
        <v>0</v>
      </c>
      <c r="WEZ2" s="2">
        <f>COUNTIF(WEZ11:WEZ87,"Adjudicación Directa")</f>
        <v>0</v>
      </c>
      <c r="WFA2" s="2">
        <f>COUNTIF(WFA11:WFA87,"Adjudicación Directa")</f>
        <v>0</v>
      </c>
      <c r="WFB2" s="2">
        <f>COUNTIF(WFB11:WFB87,"Adjudicación Directa")</f>
        <v>0</v>
      </c>
      <c r="WFC2" s="2">
        <f>COUNTIF(WFC11:WFC87,"Adjudicación Directa")</f>
        <v>0</v>
      </c>
      <c r="WFD2" s="2">
        <f>COUNTIF(WFD11:WFD87,"Adjudicación Directa")</f>
        <v>0</v>
      </c>
      <c r="WFE2" s="2">
        <f>COUNTIF(WFE11:WFE87,"Adjudicación Directa")</f>
        <v>0</v>
      </c>
      <c r="WFF2" s="2">
        <f>COUNTIF(WFF11:WFF87,"Adjudicación Directa")</f>
        <v>0</v>
      </c>
      <c r="WFG2" s="2">
        <f>COUNTIF(WFG11:WFG87,"Adjudicación Directa")</f>
        <v>0</v>
      </c>
      <c r="WFH2" s="2">
        <f>COUNTIF(WFH11:WFH87,"Adjudicación Directa")</f>
        <v>0</v>
      </c>
      <c r="WFI2" s="2">
        <f>COUNTIF(WFI11:WFI87,"Adjudicación Directa")</f>
        <v>0</v>
      </c>
      <c r="WFJ2" s="2">
        <f>COUNTIF(WFJ11:WFJ87,"Adjudicación Directa")</f>
        <v>0</v>
      </c>
      <c r="WFK2" s="2">
        <f>COUNTIF(WFK11:WFK87,"Adjudicación Directa")</f>
        <v>0</v>
      </c>
      <c r="WFL2" s="2">
        <f>COUNTIF(WFL11:WFL87,"Adjudicación Directa")</f>
        <v>0</v>
      </c>
      <c r="WFM2" s="2">
        <f>COUNTIF(WFM11:WFM87,"Adjudicación Directa")</f>
        <v>0</v>
      </c>
      <c r="WFN2" s="2">
        <f>COUNTIF(WFN11:WFN87,"Adjudicación Directa")</f>
        <v>0</v>
      </c>
      <c r="WFO2" s="2">
        <f>COUNTIF(WFO11:WFO87,"Adjudicación Directa")</f>
        <v>0</v>
      </c>
      <c r="WFP2" s="2">
        <f>COUNTIF(WFP11:WFP87,"Adjudicación Directa")</f>
        <v>0</v>
      </c>
      <c r="WFQ2" s="2">
        <f>COUNTIF(WFQ11:WFQ87,"Adjudicación Directa")</f>
        <v>0</v>
      </c>
      <c r="WFR2" s="2">
        <f>COUNTIF(WFR11:WFR87,"Adjudicación Directa")</f>
        <v>0</v>
      </c>
      <c r="WFS2" s="2">
        <f>COUNTIF(WFS11:WFS87,"Adjudicación Directa")</f>
        <v>0</v>
      </c>
      <c r="WFT2" s="2">
        <f>COUNTIF(WFT11:WFT87,"Adjudicación Directa")</f>
        <v>0</v>
      </c>
      <c r="WFU2" s="2">
        <f>COUNTIF(WFU11:WFU87,"Adjudicación Directa")</f>
        <v>0</v>
      </c>
      <c r="WFV2" s="2">
        <f>COUNTIF(WFV11:WFV87,"Adjudicación Directa")</f>
        <v>0</v>
      </c>
      <c r="WFW2" s="2">
        <f>COUNTIF(WFW11:WFW87,"Adjudicación Directa")</f>
        <v>0</v>
      </c>
      <c r="WFX2" s="2">
        <f>COUNTIF(WFX11:WFX87,"Adjudicación Directa")</f>
        <v>0</v>
      </c>
      <c r="WFY2" s="2">
        <f>COUNTIF(WFY11:WFY87,"Adjudicación Directa")</f>
        <v>0</v>
      </c>
      <c r="WFZ2" s="2">
        <f>COUNTIF(WFZ11:WFZ87,"Adjudicación Directa")</f>
        <v>0</v>
      </c>
      <c r="WGA2" s="2">
        <f>COUNTIF(WGA11:WGA87,"Adjudicación Directa")</f>
        <v>0</v>
      </c>
      <c r="WGB2" s="2">
        <f>COUNTIF(WGB11:WGB87,"Adjudicación Directa")</f>
        <v>0</v>
      </c>
      <c r="WGC2" s="2">
        <f>COUNTIF(WGC11:WGC87,"Adjudicación Directa")</f>
        <v>0</v>
      </c>
      <c r="WGD2" s="2">
        <f>COUNTIF(WGD11:WGD87,"Adjudicación Directa")</f>
        <v>0</v>
      </c>
      <c r="WGE2" s="2">
        <f>COUNTIF(WGE11:WGE87,"Adjudicación Directa")</f>
        <v>0</v>
      </c>
      <c r="WGF2" s="2">
        <f>COUNTIF(WGF11:WGF87,"Adjudicación Directa")</f>
        <v>0</v>
      </c>
      <c r="WGG2" s="2">
        <f>COUNTIF(WGG11:WGG87,"Adjudicación Directa")</f>
        <v>0</v>
      </c>
      <c r="WGH2" s="2">
        <f>COUNTIF(WGH11:WGH87,"Adjudicación Directa")</f>
        <v>0</v>
      </c>
      <c r="WGI2" s="2">
        <f>COUNTIF(WGI11:WGI87,"Adjudicación Directa")</f>
        <v>0</v>
      </c>
      <c r="WGJ2" s="2">
        <f>COUNTIF(WGJ11:WGJ87,"Adjudicación Directa")</f>
        <v>0</v>
      </c>
      <c r="WGK2" s="2">
        <f>COUNTIF(WGK11:WGK87,"Adjudicación Directa")</f>
        <v>0</v>
      </c>
      <c r="WGL2" s="2">
        <f>COUNTIF(WGL11:WGL87,"Adjudicación Directa")</f>
        <v>0</v>
      </c>
      <c r="WGM2" s="2">
        <f>COUNTIF(WGM11:WGM87,"Adjudicación Directa")</f>
        <v>0</v>
      </c>
      <c r="WGN2" s="2">
        <f>COUNTIF(WGN11:WGN87,"Adjudicación Directa")</f>
        <v>0</v>
      </c>
      <c r="WGO2" s="2">
        <f>COUNTIF(WGO11:WGO87,"Adjudicación Directa")</f>
        <v>0</v>
      </c>
      <c r="WGP2" s="2">
        <f>COUNTIF(WGP11:WGP87,"Adjudicación Directa")</f>
        <v>0</v>
      </c>
      <c r="WGQ2" s="2">
        <f>COUNTIF(WGQ11:WGQ87,"Adjudicación Directa")</f>
        <v>0</v>
      </c>
      <c r="WGR2" s="2">
        <f>COUNTIF(WGR11:WGR87,"Adjudicación Directa")</f>
        <v>0</v>
      </c>
      <c r="WGS2" s="2">
        <f>COUNTIF(WGS11:WGS87,"Adjudicación Directa")</f>
        <v>0</v>
      </c>
      <c r="WGT2" s="2">
        <f>COUNTIF(WGT11:WGT87,"Adjudicación Directa")</f>
        <v>0</v>
      </c>
      <c r="WGU2" s="2">
        <f>COUNTIF(WGU11:WGU87,"Adjudicación Directa")</f>
        <v>0</v>
      </c>
      <c r="WGV2" s="2">
        <f>COUNTIF(WGV11:WGV87,"Adjudicación Directa")</f>
        <v>0</v>
      </c>
      <c r="WGW2" s="2">
        <f>COUNTIF(WGW11:WGW87,"Adjudicación Directa")</f>
        <v>0</v>
      </c>
      <c r="WGX2" s="2">
        <f>COUNTIF(WGX11:WGX87,"Adjudicación Directa")</f>
        <v>0</v>
      </c>
      <c r="WGY2" s="2">
        <f>COUNTIF(WGY11:WGY87,"Adjudicación Directa")</f>
        <v>0</v>
      </c>
      <c r="WGZ2" s="2">
        <f>COUNTIF(WGZ11:WGZ87,"Adjudicación Directa")</f>
        <v>0</v>
      </c>
      <c r="WHA2" s="2">
        <f>COUNTIF(WHA11:WHA87,"Adjudicación Directa")</f>
        <v>0</v>
      </c>
      <c r="WHB2" s="2">
        <f>COUNTIF(WHB11:WHB87,"Adjudicación Directa")</f>
        <v>0</v>
      </c>
      <c r="WHC2" s="2">
        <f>COUNTIF(WHC11:WHC87,"Adjudicación Directa")</f>
        <v>0</v>
      </c>
      <c r="WHD2" s="2">
        <f>COUNTIF(WHD11:WHD87,"Adjudicación Directa")</f>
        <v>0</v>
      </c>
      <c r="WHE2" s="2">
        <f>COUNTIF(WHE11:WHE87,"Adjudicación Directa")</f>
        <v>0</v>
      </c>
      <c r="WHF2" s="2">
        <f>COUNTIF(WHF11:WHF87,"Adjudicación Directa")</f>
        <v>0</v>
      </c>
      <c r="WHG2" s="2">
        <f>COUNTIF(WHG11:WHG87,"Adjudicación Directa")</f>
        <v>0</v>
      </c>
      <c r="WHH2" s="2">
        <f>COUNTIF(WHH11:WHH87,"Adjudicación Directa")</f>
        <v>0</v>
      </c>
      <c r="WHI2" s="2">
        <f>COUNTIF(WHI11:WHI87,"Adjudicación Directa")</f>
        <v>0</v>
      </c>
      <c r="WHJ2" s="2">
        <f>COUNTIF(WHJ11:WHJ87,"Adjudicación Directa")</f>
        <v>0</v>
      </c>
      <c r="WHK2" s="2">
        <f>COUNTIF(WHK11:WHK87,"Adjudicación Directa")</f>
        <v>0</v>
      </c>
      <c r="WHL2" s="2">
        <f>COUNTIF(WHL11:WHL87,"Adjudicación Directa")</f>
        <v>0</v>
      </c>
      <c r="WHM2" s="2">
        <f>COUNTIF(WHM11:WHM87,"Adjudicación Directa")</f>
        <v>0</v>
      </c>
      <c r="WHN2" s="2">
        <f>COUNTIF(WHN11:WHN87,"Adjudicación Directa")</f>
        <v>0</v>
      </c>
      <c r="WHO2" s="2">
        <f>COUNTIF(WHO11:WHO87,"Adjudicación Directa")</f>
        <v>0</v>
      </c>
      <c r="WHP2" s="2">
        <f>COUNTIF(WHP11:WHP87,"Adjudicación Directa")</f>
        <v>0</v>
      </c>
      <c r="WHQ2" s="2">
        <f>COUNTIF(WHQ11:WHQ87,"Adjudicación Directa")</f>
        <v>0</v>
      </c>
      <c r="WHR2" s="2">
        <f>COUNTIF(WHR11:WHR87,"Adjudicación Directa")</f>
        <v>0</v>
      </c>
      <c r="WHS2" s="2">
        <f>COUNTIF(WHS11:WHS87,"Adjudicación Directa")</f>
        <v>0</v>
      </c>
      <c r="WHT2" s="2">
        <f>COUNTIF(WHT11:WHT87,"Adjudicación Directa")</f>
        <v>0</v>
      </c>
      <c r="WHU2" s="2">
        <f>COUNTIF(WHU11:WHU87,"Adjudicación Directa")</f>
        <v>0</v>
      </c>
      <c r="WHV2" s="2">
        <f>COUNTIF(WHV11:WHV87,"Adjudicación Directa")</f>
        <v>0</v>
      </c>
      <c r="WHW2" s="2">
        <f>COUNTIF(WHW11:WHW87,"Adjudicación Directa")</f>
        <v>0</v>
      </c>
      <c r="WHX2" s="2">
        <f>COUNTIF(WHX11:WHX87,"Adjudicación Directa")</f>
        <v>0</v>
      </c>
      <c r="WHY2" s="2">
        <f>COUNTIF(WHY11:WHY87,"Adjudicación Directa")</f>
        <v>0</v>
      </c>
      <c r="WHZ2" s="2">
        <f>COUNTIF(WHZ11:WHZ87,"Adjudicación Directa")</f>
        <v>0</v>
      </c>
      <c r="WIA2" s="2">
        <f>COUNTIF(WIA11:WIA87,"Adjudicación Directa")</f>
        <v>0</v>
      </c>
      <c r="WIB2" s="2">
        <f>COUNTIF(WIB11:WIB87,"Adjudicación Directa")</f>
        <v>0</v>
      </c>
      <c r="WIC2" s="2">
        <f>COUNTIF(WIC11:WIC87,"Adjudicación Directa")</f>
        <v>0</v>
      </c>
      <c r="WID2" s="2">
        <f>COUNTIF(WID11:WID87,"Adjudicación Directa")</f>
        <v>0</v>
      </c>
      <c r="WIE2" s="2">
        <f>COUNTIF(WIE11:WIE87,"Adjudicación Directa")</f>
        <v>0</v>
      </c>
      <c r="WIF2" s="2">
        <f>COUNTIF(WIF11:WIF87,"Adjudicación Directa")</f>
        <v>0</v>
      </c>
      <c r="WIG2" s="2">
        <f>COUNTIF(WIG11:WIG87,"Adjudicación Directa")</f>
        <v>0</v>
      </c>
      <c r="WIH2" s="2">
        <f>COUNTIF(WIH11:WIH87,"Adjudicación Directa")</f>
        <v>0</v>
      </c>
      <c r="WII2" s="2">
        <f>COUNTIF(WII11:WII87,"Adjudicación Directa")</f>
        <v>0</v>
      </c>
      <c r="WIJ2" s="2">
        <f>COUNTIF(WIJ11:WIJ87,"Adjudicación Directa")</f>
        <v>0</v>
      </c>
      <c r="WIK2" s="2">
        <f>COUNTIF(WIK11:WIK87,"Adjudicación Directa")</f>
        <v>0</v>
      </c>
      <c r="WIL2" s="2">
        <f>COUNTIF(WIL11:WIL87,"Adjudicación Directa")</f>
        <v>0</v>
      </c>
      <c r="WIM2" s="2">
        <f>COUNTIF(WIM11:WIM87,"Adjudicación Directa")</f>
        <v>0</v>
      </c>
      <c r="WIN2" s="2">
        <f>COUNTIF(WIN11:WIN87,"Adjudicación Directa")</f>
        <v>0</v>
      </c>
      <c r="WIO2" s="2">
        <f>COUNTIF(WIO11:WIO87,"Adjudicación Directa")</f>
        <v>0</v>
      </c>
      <c r="WIP2" s="2">
        <f>COUNTIF(WIP11:WIP87,"Adjudicación Directa")</f>
        <v>0</v>
      </c>
      <c r="WIQ2" s="2">
        <f>COUNTIF(WIQ11:WIQ87,"Adjudicación Directa")</f>
        <v>0</v>
      </c>
      <c r="WIR2" s="2">
        <f>COUNTIF(WIR11:WIR87,"Adjudicación Directa")</f>
        <v>0</v>
      </c>
      <c r="WIS2" s="2">
        <f>COUNTIF(WIS11:WIS87,"Adjudicación Directa")</f>
        <v>0</v>
      </c>
      <c r="WIT2" s="2">
        <f>COUNTIF(WIT11:WIT87,"Adjudicación Directa")</f>
        <v>0</v>
      </c>
      <c r="WIU2" s="2">
        <f>COUNTIF(WIU11:WIU87,"Adjudicación Directa")</f>
        <v>0</v>
      </c>
      <c r="WIV2" s="2">
        <f>COUNTIF(WIV11:WIV87,"Adjudicación Directa")</f>
        <v>0</v>
      </c>
      <c r="WIW2" s="2">
        <f>COUNTIF(WIW11:WIW87,"Adjudicación Directa")</f>
        <v>0</v>
      </c>
      <c r="WIX2" s="2">
        <f>COUNTIF(WIX11:WIX87,"Adjudicación Directa")</f>
        <v>0</v>
      </c>
      <c r="WIY2" s="2">
        <f>COUNTIF(WIY11:WIY87,"Adjudicación Directa")</f>
        <v>0</v>
      </c>
      <c r="WIZ2" s="2">
        <f>COUNTIF(WIZ11:WIZ87,"Adjudicación Directa")</f>
        <v>0</v>
      </c>
      <c r="WJA2" s="2">
        <f>COUNTIF(WJA11:WJA87,"Adjudicación Directa")</f>
        <v>0</v>
      </c>
      <c r="WJB2" s="2">
        <f>COUNTIF(WJB11:WJB87,"Adjudicación Directa")</f>
        <v>0</v>
      </c>
      <c r="WJC2" s="2">
        <f>COUNTIF(WJC11:WJC87,"Adjudicación Directa")</f>
        <v>0</v>
      </c>
      <c r="WJD2" s="2">
        <f>COUNTIF(WJD11:WJD87,"Adjudicación Directa")</f>
        <v>0</v>
      </c>
      <c r="WJE2" s="2">
        <f>COUNTIF(WJE11:WJE87,"Adjudicación Directa")</f>
        <v>0</v>
      </c>
      <c r="WJF2" s="2">
        <f>COUNTIF(WJF11:WJF87,"Adjudicación Directa")</f>
        <v>0</v>
      </c>
      <c r="WJG2" s="2">
        <f>COUNTIF(WJG11:WJG87,"Adjudicación Directa")</f>
        <v>0</v>
      </c>
      <c r="WJH2" s="2">
        <f>COUNTIF(WJH11:WJH87,"Adjudicación Directa")</f>
        <v>0</v>
      </c>
      <c r="WJI2" s="2">
        <f>COUNTIF(WJI11:WJI87,"Adjudicación Directa")</f>
        <v>0</v>
      </c>
      <c r="WJJ2" s="2">
        <f>COUNTIF(WJJ11:WJJ87,"Adjudicación Directa")</f>
        <v>0</v>
      </c>
      <c r="WJK2" s="2">
        <f>COUNTIF(WJK11:WJK87,"Adjudicación Directa")</f>
        <v>0</v>
      </c>
      <c r="WJL2" s="2">
        <f>COUNTIF(WJL11:WJL87,"Adjudicación Directa")</f>
        <v>0</v>
      </c>
      <c r="WJM2" s="2">
        <f>COUNTIF(WJM11:WJM87,"Adjudicación Directa")</f>
        <v>0</v>
      </c>
      <c r="WJN2" s="2">
        <f>COUNTIF(WJN11:WJN87,"Adjudicación Directa")</f>
        <v>0</v>
      </c>
      <c r="WJO2" s="2">
        <f>COUNTIF(WJO11:WJO87,"Adjudicación Directa")</f>
        <v>0</v>
      </c>
      <c r="WJP2" s="2">
        <f>COUNTIF(WJP11:WJP87,"Adjudicación Directa")</f>
        <v>0</v>
      </c>
      <c r="WJQ2" s="2">
        <f>COUNTIF(WJQ11:WJQ87,"Adjudicación Directa")</f>
        <v>0</v>
      </c>
      <c r="WJR2" s="2">
        <f>COUNTIF(WJR11:WJR87,"Adjudicación Directa")</f>
        <v>0</v>
      </c>
      <c r="WJS2" s="2">
        <f>COUNTIF(WJS11:WJS87,"Adjudicación Directa")</f>
        <v>0</v>
      </c>
      <c r="WJT2" s="2">
        <f>COUNTIF(WJT11:WJT87,"Adjudicación Directa")</f>
        <v>0</v>
      </c>
      <c r="WJU2" s="2">
        <f>COUNTIF(WJU11:WJU87,"Adjudicación Directa")</f>
        <v>0</v>
      </c>
      <c r="WJV2" s="2">
        <f>COUNTIF(WJV11:WJV87,"Adjudicación Directa")</f>
        <v>0</v>
      </c>
      <c r="WJW2" s="2">
        <f>COUNTIF(WJW11:WJW87,"Adjudicación Directa")</f>
        <v>0</v>
      </c>
      <c r="WJX2" s="2">
        <f>COUNTIF(WJX11:WJX87,"Adjudicación Directa")</f>
        <v>0</v>
      </c>
      <c r="WJY2" s="2">
        <f>COUNTIF(WJY11:WJY87,"Adjudicación Directa")</f>
        <v>0</v>
      </c>
      <c r="WJZ2" s="2">
        <f>COUNTIF(WJZ11:WJZ87,"Adjudicación Directa")</f>
        <v>0</v>
      </c>
      <c r="WKA2" s="2">
        <f>COUNTIF(WKA11:WKA87,"Adjudicación Directa")</f>
        <v>0</v>
      </c>
      <c r="WKB2" s="2">
        <f>COUNTIF(WKB11:WKB87,"Adjudicación Directa")</f>
        <v>0</v>
      </c>
      <c r="WKC2" s="2">
        <f>COUNTIF(WKC11:WKC87,"Adjudicación Directa")</f>
        <v>0</v>
      </c>
      <c r="WKD2" s="2">
        <f>COUNTIF(WKD11:WKD87,"Adjudicación Directa")</f>
        <v>0</v>
      </c>
      <c r="WKE2" s="2">
        <f>COUNTIF(WKE11:WKE87,"Adjudicación Directa")</f>
        <v>0</v>
      </c>
      <c r="WKF2" s="2">
        <f>COUNTIF(WKF11:WKF87,"Adjudicación Directa")</f>
        <v>0</v>
      </c>
      <c r="WKG2" s="2">
        <f>COUNTIF(WKG11:WKG87,"Adjudicación Directa")</f>
        <v>0</v>
      </c>
      <c r="WKH2" s="2">
        <f>COUNTIF(WKH11:WKH87,"Adjudicación Directa")</f>
        <v>0</v>
      </c>
      <c r="WKI2" s="2">
        <f>COUNTIF(WKI11:WKI87,"Adjudicación Directa")</f>
        <v>0</v>
      </c>
      <c r="WKJ2" s="2">
        <f>COUNTIF(WKJ11:WKJ87,"Adjudicación Directa")</f>
        <v>0</v>
      </c>
      <c r="WKK2" s="2">
        <f>COUNTIF(WKK11:WKK87,"Adjudicación Directa")</f>
        <v>0</v>
      </c>
      <c r="WKL2" s="2">
        <f>COUNTIF(WKL11:WKL87,"Adjudicación Directa")</f>
        <v>0</v>
      </c>
      <c r="WKM2" s="2">
        <f>COUNTIF(WKM11:WKM87,"Adjudicación Directa")</f>
        <v>0</v>
      </c>
      <c r="WKN2" s="2">
        <f>COUNTIF(WKN11:WKN87,"Adjudicación Directa")</f>
        <v>0</v>
      </c>
      <c r="WKO2" s="2">
        <f>COUNTIF(WKO11:WKO87,"Adjudicación Directa")</f>
        <v>0</v>
      </c>
      <c r="WKP2" s="2">
        <f>COUNTIF(WKP11:WKP87,"Adjudicación Directa")</f>
        <v>0</v>
      </c>
      <c r="WKQ2" s="2">
        <f>COUNTIF(WKQ11:WKQ87,"Adjudicación Directa")</f>
        <v>0</v>
      </c>
      <c r="WKR2" s="2">
        <f>COUNTIF(WKR11:WKR87,"Adjudicación Directa")</f>
        <v>0</v>
      </c>
      <c r="WKS2" s="2">
        <f>COUNTIF(WKS11:WKS87,"Adjudicación Directa")</f>
        <v>0</v>
      </c>
      <c r="WKT2" s="2">
        <f>COUNTIF(WKT11:WKT87,"Adjudicación Directa")</f>
        <v>0</v>
      </c>
      <c r="WKU2" s="2">
        <f>COUNTIF(WKU11:WKU87,"Adjudicación Directa")</f>
        <v>0</v>
      </c>
      <c r="WKV2" s="2">
        <f>COUNTIF(WKV11:WKV87,"Adjudicación Directa")</f>
        <v>0</v>
      </c>
      <c r="WKW2" s="2">
        <f>COUNTIF(WKW11:WKW87,"Adjudicación Directa")</f>
        <v>0</v>
      </c>
      <c r="WKX2" s="2">
        <f>COUNTIF(WKX11:WKX87,"Adjudicación Directa")</f>
        <v>0</v>
      </c>
      <c r="WKY2" s="2">
        <f>COUNTIF(WKY11:WKY87,"Adjudicación Directa")</f>
        <v>0</v>
      </c>
      <c r="WKZ2" s="2">
        <f>COUNTIF(WKZ11:WKZ87,"Adjudicación Directa")</f>
        <v>0</v>
      </c>
      <c r="WLA2" s="2">
        <f>COUNTIF(WLA11:WLA87,"Adjudicación Directa")</f>
        <v>0</v>
      </c>
      <c r="WLB2" s="2">
        <f>COUNTIF(WLB11:WLB87,"Adjudicación Directa")</f>
        <v>0</v>
      </c>
      <c r="WLC2" s="2">
        <f>COUNTIF(WLC11:WLC87,"Adjudicación Directa")</f>
        <v>0</v>
      </c>
      <c r="WLD2" s="2">
        <f>COUNTIF(WLD11:WLD87,"Adjudicación Directa")</f>
        <v>0</v>
      </c>
      <c r="WLE2" s="2">
        <f>COUNTIF(WLE11:WLE87,"Adjudicación Directa")</f>
        <v>0</v>
      </c>
      <c r="WLF2" s="2">
        <f>COUNTIF(WLF11:WLF87,"Adjudicación Directa")</f>
        <v>0</v>
      </c>
      <c r="WLG2" s="2">
        <f>COUNTIF(WLG11:WLG87,"Adjudicación Directa")</f>
        <v>0</v>
      </c>
      <c r="WLH2" s="2">
        <f>COUNTIF(WLH11:WLH87,"Adjudicación Directa")</f>
        <v>0</v>
      </c>
      <c r="WLI2" s="2">
        <f>COUNTIF(WLI11:WLI87,"Adjudicación Directa")</f>
        <v>0</v>
      </c>
      <c r="WLJ2" s="2">
        <f>COUNTIF(WLJ11:WLJ87,"Adjudicación Directa")</f>
        <v>0</v>
      </c>
      <c r="WLK2" s="2">
        <f>COUNTIF(WLK11:WLK87,"Adjudicación Directa")</f>
        <v>0</v>
      </c>
      <c r="WLL2" s="2">
        <f>COUNTIF(WLL11:WLL87,"Adjudicación Directa")</f>
        <v>0</v>
      </c>
      <c r="WLM2" s="2">
        <f>COUNTIF(WLM11:WLM87,"Adjudicación Directa")</f>
        <v>0</v>
      </c>
      <c r="WLN2" s="2">
        <f>COUNTIF(WLN11:WLN87,"Adjudicación Directa")</f>
        <v>0</v>
      </c>
      <c r="WLO2" s="2">
        <f>COUNTIF(WLO11:WLO87,"Adjudicación Directa")</f>
        <v>0</v>
      </c>
      <c r="WLP2" s="2">
        <f>COUNTIF(WLP11:WLP87,"Adjudicación Directa")</f>
        <v>0</v>
      </c>
      <c r="WLQ2" s="2">
        <f>COUNTIF(WLQ11:WLQ87,"Adjudicación Directa")</f>
        <v>0</v>
      </c>
      <c r="WLR2" s="2">
        <f>COUNTIF(WLR11:WLR87,"Adjudicación Directa")</f>
        <v>0</v>
      </c>
      <c r="WLS2" s="2">
        <f>COUNTIF(WLS11:WLS87,"Adjudicación Directa")</f>
        <v>0</v>
      </c>
      <c r="WLT2" s="2">
        <f>COUNTIF(WLT11:WLT87,"Adjudicación Directa")</f>
        <v>0</v>
      </c>
      <c r="WLU2" s="2">
        <f>COUNTIF(WLU11:WLU87,"Adjudicación Directa")</f>
        <v>0</v>
      </c>
      <c r="WLV2" s="2">
        <f>COUNTIF(WLV11:WLV87,"Adjudicación Directa")</f>
        <v>0</v>
      </c>
      <c r="WLW2" s="2">
        <f>COUNTIF(WLW11:WLW87,"Adjudicación Directa")</f>
        <v>0</v>
      </c>
      <c r="WLX2" s="2">
        <f>COUNTIF(WLX11:WLX87,"Adjudicación Directa")</f>
        <v>0</v>
      </c>
      <c r="WLY2" s="2">
        <f>COUNTIF(WLY11:WLY87,"Adjudicación Directa")</f>
        <v>0</v>
      </c>
      <c r="WLZ2" s="2">
        <f>COUNTIF(WLZ11:WLZ87,"Adjudicación Directa")</f>
        <v>0</v>
      </c>
      <c r="WMA2" s="2">
        <f>COUNTIF(WMA11:WMA87,"Adjudicación Directa")</f>
        <v>0</v>
      </c>
      <c r="WMB2" s="2">
        <f>COUNTIF(WMB11:WMB87,"Adjudicación Directa")</f>
        <v>0</v>
      </c>
      <c r="WMC2" s="2">
        <f>COUNTIF(WMC11:WMC87,"Adjudicación Directa")</f>
        <v>0</v>
      </c>
      <c r="WMD2" s="2">
        <f>COUNTIF(WMD11:WMD87,"Adjudicación Directa")</f>
        <v>0</v>
      </c>
      <c r="WME2" s="2">
        <f>COUNTIF(WME11:WME87,"Adjudicación Directa")</f>
        <v>0</v>
      </c>
      <c r="WMF2" s="2">
        <f>COUNTIF(WMF11:WMF87,"Adjudicación Directa")</f>
        <v>0</v>
      </c>
      <c r="WMG2" s="2">
        <f>COUNTIF(WMG11:WMG87,"Adjudicación Directa")</f>
        <v>0</v>
      </c>
      <c r="WMH2" s="2">
        <f>COUNTIF(WMH11:WMH87,"Adjudicación Directa")</f>
        <v>0</v>
      </c>
      <c r="WMI2" s="2">
        <f>COUNTIF(WMI11:WMI87,"Adjudicación Directa")</f>
        <v>0</v>
      </c>
      <c r="WMJ2" s="2">
        <f>COUNTIF(WMJ11:WMJ87,"Adjudicación Directa")</f>
        <v>0</v>
      </c>
      <c r="WMK2" s="2">
        <f>COUNTIF(WMK11:WMK87,"Adjudicación Directa")</f>
        <v>0</v>
      </c>
      <c r="WML2" s="2">
        <f>COUNTIF(WML11:WML87,"Adjudicación Directa")</f>
        <v>0</v>
      </c>
      <c r="WMM2" s="2">
        <f>COUNTIF(WMM11:WMM87,"Adjudicación Directa")</f>
        <v>0</v>
      </c>
      <c r="WMN2" s="2">
        <f>COUNTIF(WMN11:WMN87,"Adjudicación Directa")</f>
        <v>0</v>
      </c>
      <c r="WMO2" s="2">
        <f>COUNTIF(WMO11:WMO87,"Adjudicación Directa")</f>
        <v>0</v>
      </c>
      <c r="WMP2" s="2">
        <f>COUNTIF(WMP11:WMP87,"Adjudicación Directa")</f>
        <v>0</v>
      </c>
      <c r="WMQ2" s="2">
        <f>COUNTIF(WMQ11:WMQ87,"Adjudicación Directa")</f>
        <v>0</v>
      </c>
      <c r="WMR2" s="2">
        <f>COUNTIF(WMR11:WMR87,"Adjudicación Directa")</f>
        <v>0</v>
      </c>
      <c r="WMS2" s="2">
        <f>COUNTIF(WMS11:WMS87,"Adjudicación Directa")</f>
        <v>0</v>
      </c>
      <c r="WMT2" s="2">
        <f>COUNTIF(WMT11:WMT87,"Adjudicación Directa")</f>
        <v>0</v>
      </c>
      <c r="WMU2" s="2">
        <f>COUNTIF(WMU11:WMU87,"Adjudicación Directa")</f>
        <v>0</v>
      </c>
      <c r="WMV2" s="2">
        <f>COUNTIF(WMV11:WMV87,"Adjudicación Directa")</f>
        <v>0</v>
      </c>
      <c r="WMW2" s="2">
        <f>COUNTIF(WMW11:WMW87,"Adjudicación Directa")</f>
        <v>0</v>
      </c>
      <c r="WMX2" s="2">
        <f>COUNTIF(WMX11:WMX87,"Adjudicación Directa")</f>
        <v>0</v>
      </c>
      <c r="WMY2" s="2">
        <f>COUNTIF(WMY11:WMY87,"Adjudicación Directa")</f>
        <v>0</v>
      </c>
      <c r="WMZ2" s="2">
        <f>COUNTIF(WMZ11:WMZ87,"Adjudicación Directa")</f>
        <v>0</v>
      </c>
      <c r="WNA2" s="2">
        <f>COUNTIF(WNA11:WNA87,"Adjudicación Directa")</f>
        <v>0</v>
      </c>
      <c r="WNB2" s="2">
        <f>COUNTIF(WNB11:WNB87,"Adjudicación Directa")</f>
        <v>0</v>
      </c>
      <c r="WNC2" s="2">
        <f>COUNTIF(WNC11:WNC87,"Adjudicación Directa")</f>
        <v>0</v>
      </c>
      <c r="WND2" s="2">
        <f>COUNTIF(WND11:WND87,"Adjudicación Directa")</f>
        <v>0</v>
      </c>
      <c r="WNE2" s="2">
        <f>COUNTIF(WNE11:WNE87,"Adjudicación Directa")</f>
        <v>0</v>
      </c>
      <c r="WNF2" s="2">
        <f>COUNTIF(WNF11:WNF87,"Adjudicación Directa")</f>
        <v>0</v>
      </c>
      <c r="WNG2" s="2">
        <f>COUNTIF(WNG11:WNG87,"Adjudicación Directa")</f>
        <v>0</v>
      </c>
      <c r="WNH2" s="2">
        <f>COUNTIF(WNH11:WNH87,"Adjudicación Directa")</f>
        <v>0</v>
      </c>
      <c r="WNI2" s="2">
        <f>COUNTIF(WNI11:WNI87,"Adjudicación Directa")</f>
        <v>0</v>
      </c>
      <c r="WNJ2" s="2">
        <f>COUNTIF(WNJ11:WNJ87,"Adjudicación Directa")</f>
        <v>0</v>
      </c>
      <c r="WNK2" s="2">
        <f>COUNTIF(WNK11:WNK87,"Adjudicación Directa")</f>
        <v>0</v>
      </c>
      <c r="WNL2" s="2">
        <f>COUNTIF(WNL11:WNL87,"Adjudicación Directa")</f>
        <v>0</v>
      </c>
      <c r="WNM2" s="2">
        <f>COUNTIF(WNM11:WNM87,"Adjudicación Directa")</f>
        <v>0</v>
      </c>
      <c r="WNN2" s="2">
        <f>COUNTIF(WNN11:WNN87,"Adjudicación Directa")</f>
        <v>0</v>
      </c>
      <c r="WNO2" s="2">
        <f>COUNTIF(WNO11:WNO87,"Adjudicación Directa")</f>
        <v>0</v>
      </c>
      <c r="WNP2" s="2">
        <f>COUNTIF(WNP11:WNP87,"Adjudicación Directa")</f>
        <v>0</v>
      </c>
      <c r="WNQ2" s="2">
        <f>COUNTIF(WNQ11:WNQ87,"Adjudicación Directa")</f>
        <v>0</v>
      </c>
      <c r="WNR2" s="2">
        <f>COUNTIF(WNR11:WNR87,"Adjudicación Directa")</f>
        <v>0</v>
      </c>
      <c r="WNS2" s="2">
        <f>COUNTIF(WNS11:WNS87,"Adjudicación Directa")</f>
        <v>0</v>
      </c>
      <c r="WNT2" s="2">
        <f>COUNTIF(WNT11:WNT87,"Adjudicación Directa")</f>
        <v>0</v>
      </c>
      <c r="WNU2" s="2">
        <f>COUNTIF(WNU11:WNU87,"Adjudicación Directa")</f>
        <v>0</v>
      </c>
      <c r="WNV2" s="2">
        <f>COUNTIF(WNV11:WNV87,"Adjudicación Directa")</f>
        <v>0</v>
      </c>
      <c r="WNW2" s="2">
        <f>COUNTIF(WNW11:WNW87,"Adjudicación Directa")</f>
        <v>0</v>
      </c>
      <c r="WNX2" s="2">
        <f>COUNTIF(WNX11:WNX87,"Adjudicación Directa")</f>
        <v>0</v>
      </c>
      <c r="WNY2" s="2">
        <f>COUNTIF(WNY11:WNY87,"Adjudicación Directa")</f>
        <v>0</v>
      </c>
      <c r="WNZ2" s="2">
        <f>COUNTIF(WNZ11:WNZ87,"Adjudicación Directa")</f>
        <v>0</v>
      </c>
      <c r="WOA2" s="2">
        <f>COUNTIF(WOA11:WOA87,"Adjudicación Directa")</f>
        <v>0</v>
      </c>
      <c r="WOB2" s="2">
        <f>COUNTIF(WOB11:WOB87,"Adjudicación Directa")</f>
        <v>0</v>
      </c>
      <c r="WOC2" s="2">
        <f>COUNTIF(WOC11:WOC87,"Adjudicación Directa")</f>
        <v>0</v>
      </c>
      <c r="WOD2" s="2">
        <f>COUNTIF(WOD11:WOD87,"Adjudicación Directa")</f>
        <v>0</v>
      </c>
      <c r="WOE2" s="2">
        <f>COUNTIF(WOE11:WOE87,"Adjudicación Directa")</f>
        <v>0</v>
      </c>
      <c r="WOF2" s="2">
        <f>COUNTIF(WOF11:WOF87,"Adjudicación Directa")</f>
        <v>0</v>
      </c>
      <c r="WOG2" s="2">
        <f>COUNTIF(WOG11:WOG87,"Adjudicación Directa")</f>
        <v>0</v>
      </c>
      <c r="WOH2" s="2">
        <f>COUNTIF(WOH11:WOH87,"Adjudicación Directa")</f>
        <v>0</v>
      </c>
      <c r="WOI2" s="2">
        <f>COUNTIF(WOI11:WOI87,"Adjudicación Directa")</f>
        <v>0</v>
      </c>
      <c r="WOJ2" s="2">
        <f>COUNTIF(WOJ11:WOJ87,"Adjudicación Directa")</f>
        <v>0</v>
      </c>
      <c r="WOK2" s="2">
        <f>COUNTIF(WOK11:WOK87,"Adjudicación Directa")</f>
        <v>0</v>
      </c>
      <c r="WOL2" s="2">
        <f>COUNTIF(WOL11:WOL87,"Adjudicación Directa")</f>
        <v>0</v>
      </c>
      <c r="WOM2" s="2">
        <f>COUNTIF(WOM11:WOM87,"Adjudicación Directa")</f>
        <v>0</v>
      </c>
      <c r="WON2" s="2">
        <f>COUNTIF(WON11:WON87,"Adjudicación Directa")</f>
        <v>0</v>
      </c>
      <c r="WOO2" s="2">
        <f>COUNTIF(WOO11:WOO87,"Adjudicación Directa")</f>
        <v>0</v>
      </c>
      <c r="WOP2" s="2">
        <f>COUNTIF(WOP11:WOP87,"Adjudicación Directa")</f>
        <v>0</v>
      </c>
      <c r="WOQ2" s="2">
        <f>COUNTIF(WOQ11:WOQ87,"Adjudicación Directa")</f>
        <v>0</v>
      </c>
      <c r="WOR2" s="2">
        <f>COUNTIF(WOR11:WOR87,"Adjudicación Directa")</f>
        <v>0</v>
      </c>
      <c r="WOS2" s="2">
        <f>COUNTIF(WOS11:WOS87,"Adjudicación Directa")</f>
        <v>0</v>
      </c>
      <c r="WOT2" s="2">
        <f>COUNTIF(WOT11:WOT87,"Adjudicación Directa")</f>
        <v>0</v>
      </c>
      <c r="WOU2" s="2">
        <f>COUNTIF(WOU11:WOU87,"Adjudicación Directa")</f>
        <v>0</v>
      </c>
      <c r="WOV2" s="2">
        <f>COUNTIF(WOV11:WOV87,"Adjudicación Directa")</f>
        <v>0</v>
      </c>
      <c r="WOW2" s="2">
        <f>COUNTIF(WOW11:WOW87,"Adjudicación Directa")</f>
        <v>0</v>
      </c>
      <c r="WOX2" s="2">
        <f>COUNTIF(WOX11:WOX87,"Adjudicación Directa")</f>
        <v>0</v>
      </c>
      <c r="WOY2" s="2">
        <f>COUNTIF(WOY11:WOY87,"Adjudicación Directa")</f>
        <v>0</v>
      </c>
      <c r="WOZ2" s="2">
        <f>COUNTIF(WOZ11:WOZ87,"Adjudicación Directa")</f>
        <v>0</v>
      </c>
      <c r="WPA2" s="2">
        <f>COUNTIF(WPA11:WPA87,"Adjudicación Directa")</f>
        <v>0</v>
      </c>
      <c r="WPB2" s="2">
        <f>COUNTIF(WPB11:WPB87,"Adjudicación Directa")</f>
        <v>0</v>
      </c>
      <c r="WPC2" s="2">
        <f>COUNTIF(WPC11:WPC87,"Adjudicación Directa")</f>
        <v>0</v>
      </c>
      <c r="WPD2" s="2">
        <f>COUNTIF(WPD11:WPD87,"Adjudicación Directa")</f>
        <v>0</v>
      </c>
      <c r="WPE2" s="2">
        <f>COUNTIF(WPE11:WPE87,"Adjudicación Directa")</f>
        <v>0</v>
      </c>
      <c r="WPF2" s="2">
        <f>COUNTIF(WPF11:WPF87,"Adjudicación Directa")</f>
        <v>0</v>
      </c>
      <c r="WPG2" s="2">
        <f>COUNTIF(WPG11:WPG87,"Adjudicación Directa")</f>
        <v>0</v>
      </c>
      <c r="WPH2" s="2">
        <f>COUNTIF(WPH11:WPH87,"Adjudicación Directa")</f>
        <v>0</v>
      </c>
      <c r="WPI2" s="2">
        <f>COUNTIF(WPI11:WPI87,"Adjudicación Directa")</f>
        <v>0</v>
      </c>
      <c r="WPJ2" s="2">
        <f>COUNTIF(WPJ11:WPJ87,"Adjudicación Directa")</f>
        <v>0</v>
      </c>
      <c r="WPK2" s="2">
        <f>COUNTIF(WPK11:WPK87,"Adjudicación Directa")</f>
        <v>0</v>
      </c>
      <c r="WPL2" s="2">
        <f>COUNTIF(WPL11:WPL87,"Adjudicación Directa")</f>
        <v>0</v>
      </c>
      <c r="WPM2" s="2">
        <f>COUNTIF(WPM11:WPM87,"Adjudicación Directa")</f>
        <v>0</v>
      </c>
      <c r="WPN2" s="2">
        <f>COUNTIF(WPN11:WPN87,"Adjudicación Directa")</f>
        <v>0</v>
      </c>
      <c r="WPO2" s="2">
        <f>COUNTIF(WPO11:WPO87,"Adjudicación Directa")</f>
        <v>0</v>
      </c>
      <c r="WPP2" s="2">
        <f>COUNTIF(WPP11:WPP87,"Adjudicación Directa")</f>
        <v>0</v>
      </c>
      <c r="WPQ2" s="2">
        <f>COUNTIF(WPQ11:WPQ87,"Adjudicación Directa")</f>
        <v>0</v>
      </c>
      <c r="WPR2" s="2">
        <f>COUNTIF(WPR11:WPR87,"Adjudicación Directa")</f>
        <v>0</v>
      </c>
      <c r="WPS2" s="2">
        <f>COUNTIF(WPS11:WPS87,"Adjudicación Directa")</f>
        <v>0</v>
      </c>
      <c r="WPT2" s="2">
        <f>COUNTIF(WPT11:WPT87,"Adjudicación Directa")</f>
        <v>0</v>
      </c>
      <c r="WPU2" s="2">
        <f>COUNTIF(WPU11:WPU87,"Adjudicación Directa")</f>
        <v>0</v>
      </c>
      <c r="WPV2" s="2">
        <f>COUNTIF(WPV11:WPV87,"Adjudicación Directa")</f>
        <v>0</v>
      </c>
      <c r="WPW2" s="2">
        <f>COUNTIF(WPW11:WPW87,"Adjudicación Directa")</f>
        <v>0</v>
      </c>
      <c r="WPX2" s="2">
        <f>COUNTIF(WPX11:WPX87,"Adjudicación Directa")</f>
        <v>0</v>
      </c>
      <c r="WPY2" s="2">
        <f>COUNTIF(WPY11:WPY87,"Adjudicación Directa")</f>
        <v>0</v>
      </c>
      <c r="WPZ2" s="2">
        <f>COUNTIF(WPZ11:WPZ87,"Adjudicación Directa")</f>
        <v>0</v>
      </c>
      <c r="WQA2" s="2">
        <f>COUNTIF(WQA11:WQA87,"Adjudicación Directa")</f>
        <v>0</v>
      </c>
      <c r="WQB2" s="2">
        <f>COUNTIF(WQB11:WQB87,"Adjudicación Directa")</f>
        <v>0</v>
      </c>
      <c r="WQC2" s="2">
        <f>COUNTIF(WQC11:WQC87,"Adjudicación Directa")</f>
        <v>0</v>
      </c>
      <c r="WQD2" s="2">
        <f>COUNTIF(WQD11:WQD87,"Adjudicación Directa")</f>
        <v>0</v>
      </c>
      <c r="WQE2" s="2">
        <f>COUNTIF(WQE11:WQE87,"Adjudicación Directa")</f>
        <v>0</v>
      </c>
      <c r="WQF2" s="2">
        <f>COUNTIF(WQF11:WQF87,"Adjudicación Directa")</f>
        <v>0</v>
      </c>
      <c r="WQG2" s="2">
        <f>COUNTIF(WQG11:WQG87,"Adjudicación Directa")</f>
        <v>0</v>
      </c>
      <c r="WQH2" s="2">
        <f>COUNTIF(WQH11:WQH87,"Adjudicación Directa")</f>
        <v>0</v>
      </c>
      <c r="WQI2" s="2">
        <f>COUNTIF(WQI11:WQI87,"Adjudicación Directa")</f>
        <v>0</v>
      </c>
      <c r="WQJ2" s="2">
        <f>COUNTIF(WQJ11:WQJ87,"Adjudicación Directa")</f>
        <v>0</v>
      </c>
      <c r="WQK2" s="2">
        <f>COUNTIF(WQK11:WQK87,"Adjudicación Directa")</f>
        <v>0</v>
      </c>
      <c r="WQL2" s="2">
        <f>COUNTIF(WQL11:WQL87,"Adjudicación Directa")</f>
        <v>0</v>
      </c>
      <c r="WQM2" s="2">
        <f>COUNTIF(WQM11:WQM87,"Adjudicación Directa")</f>
        <v>0</v>
      </c>
      <c r="WQN2" s="2">
        <f>COUNTIF(WQN11:WQN87,"Adjudicación Directa")</f>
        <v>0</v>
      </c>
      <c r="WQO2" s="2">
        <f>COUNTIF(WQO11:WQO87,"Adjudicación Directa")</f>
        <v>0</v>
      </c>
      <c r="WQP2" s="2">
        <f>COUNTIF(WQP11:WQP87,"Adjudicación Directa")</f>
        <v>0</v>
      </c>
      <c r="WQQ2" s="2">
        <f>COUNTIF(WQQ11:WQQ87,"Adjudicación Directa")</f>
        <v>0</v>
      </c>
      <c r="WQR2" s="2">
        <f>COUNTIF(WQR11:WQR87,"Adjudicación Directa")</f>
        <v>0</v>
      </c>
      <c r="WQS2" s="2">
        <f>COUNTIF(WQS11:WQS87,"Adjudicación Directa")</f>
        <v>0</v>
      </c>
      <c r="WQT2" s="2">
        <f>COUNTIF(WQT11:WQT87,"Adjudicación Directa")</f>
        <v>0</v>
      </c>
      <c r="WQU2" s="2">
        <f>COUNTIF(WQU11:WQU87,"Adjudicación Directa")</f>
        <v>0</v>
      </c>
      <c r="WQV2" s="2">
        <f>COUNTIF(WQV11:WQV87,"Adjudicación Directa")</f>
        <v>0</v>
      </c>
      <c r="WQW2" s="2">
        <f>COUNTIF(WQW11:WQW87,"Adjudicación Directa")</f>
        <v>0</v>
      </c>
      <c r="WQX2" s="2">
        <f>COUNTIF(WQX11:WQX87,"Adjudicación Directa")</f>
        <v>0</v>
      </c>
      <c r="WQY2" s="2">
        <f>COUNTIF(WQY11:WQY87,"Adjudicación Directa")</f>
        <v>0</v>
      </c>
      <c r="WQZ2" s="2">
        <f>COUNTIF(WQZ11:WQZ87,"Adjudicación Directa")</f>
        <v>0</v>
      </c>
      <c r="WRA2" s="2">
        <f>COUNTIF(WRA11:WRA87,"Adjudicación Directa")</f>
        <v>0</v>
      </c>
      <c r="WRB2" s="2">
        <f>COUNTIF(WRB11:WRB87,"Adjudicación Directa")</f>
        <v>0</v>
      </c>
      <c r="WRC2" s="2">
        <f>COUNTIF(WRC11:WRC87,"Adjudicación Directa")</f>
        <v>0</v>
      </c>
      <c r="WRD2" s="2">
        <f>COUNTIF(WRD11:WRD87,"Adjudicación Directa")</f>
        <v>0</v>
      </c>
      <c r="WRE2" s="2">
        <f>COUNTIF(WRE11:WRE87,"Adjudicación Directa")</f>
        <v>0</v>
      </c>
      <c r="WRF2" s="2">
        <f>COUNTIF(WRF11:WRF87,"Adjudicación Directa")</f>
        <v>0</v>
      </c>
      <c r="WRG2" s="2">
        <f>COUNTIF(WRG11:WRG87,"Adjudicación Directa")</f>
        <v>0</v>
      </c>
      <c r="WRH2" s="2">
        <f>COUNTIF(WRH11:WRH87,"Adjudicación Directa")</f>
        <v>0</v>
      </c>
      <c r="WRI2" s="2">
        <f>COUNTIF(WRI11:WRI87,"Adjudicación Directa")</f>
        <v>0</v>
      </c>
      <c r="WRJ2" s="2">
        <f>COUNTIF(WRJ11:WRJ87,"Adjudicación Directa")</f>
        <v>0</v>
      </c>
      <c r="WRK2" s="2">
        <f>COUNTIF(WRK11:WRK87,"Adjudicación Directa")</f>
        <v>0</v>
      </c>
      <c r="WRL2" s="2">
        <f>COUNTIF(WRL11:WRL87,"Adjudicación Directa")</f>
        <v>0</v>
      </c>
      <c r="WRM2" s="2">
        <f>COUNTIF(WRM11:WRM87,"Adjudicación Directa")</f>
        <v>0</v>
      </c>
      <c r="WRN2" s="2">
        <f>COUNTIF(WRN11:WRN87,"Adjudicación Directa")</f>
        <v>0</v>
      </c>
      <c r="WRO2" s="2">
        <f>COUNTIF(WRO11:WRO87,"Adjudicación Directa")</f>
        <v>0</v>
      </c>
      <c r="WRP2" s="2">
        <f>COUNTIF(WRP11:WRP87,"Adjudicación Directa")</f>
        <v>0</v>
      </c>
      <c r="WRQ2" s="2">
        <f>COUNTIF(WRQ11:WRQ87,"Adjudicación Directa")</f>
        <v>0</v>
      </c>
      <c r="WRR2" s="2">
        <f>COUNTIF(WRR11:WRR87,"Adjudicación Directa")</f>
        <v>0</v>
      </c>
      <c r="WRS2" s="2">
        <f>COUNTIF(WRS11:WRS87,"Adjudicación Directa")</f>
        <v>0</v>
      </c>
      <c r="WRT2" s="2">
        <f>COUNTIF(WRT11:WRT87,"Adjudicación Directa")</f>
        <v>0</v>
      </c>
      <c r="WRU2" s="2">
        <f>COUNTIF(WRU11:WRU87,"Adjudicación Directa")</f>
        <v>0</v>
      </c>
      <c r="WRV2" s="2">
        <f>COUNTIF(WRV11:WRV87,"Adjudicación Directa")</f>
        <v>0</v>
      </c>
      <c r="WRW2" s="2">
        <f>COUNTIF(WRW11:WRW87,"Adjudicación Directa")</f>
        <v>0</v>
      </c>
      <c r="WRX2" s="2">
        <f>COUNTIF(WRX11:WRX87,"Adjudicación Directa")</f>
        <v>0</v>
      </c>
      <c r="WRY2" s="2">
        <f>COUNTIF(WRY11:WRY87,"Adjudicación Directa")</f>
        <v>0</v>
      </c>
      <c r="WRZ2" s="2">
        <f>COUNTIF(WRZ11:WRZ87,"Adjudicación Directa")</f>
        <v>0</v>
      </c>
      <c r="WSA2" s="2">
        <f>COUNTIF(WSA11:WSA87,"Adjudicación Directa")</f>
        <v>0</v>
      </c>
      <c r="WSB2" s="2">
        <f>COUNTIF(WSB11:WSB87,"Adjudicación Directa")</f>
        <v>0</v>
      </c>
      <c r="WSC2" s="2">
        <f>COUNTIF(WSC11:WSC87,"Adjudicación Directa")</f>
        <v>0</v>
      </c>
      <c r="WSD2" s="2">
        <f>COUNTIF(WSD11:WSD87,"Adjudicación Directa")</f>
        <v>0</v>
      </c>
      <c r="WSE2" s="2">
        <f>COUNTIF(WSE11:WSE87,"Adjudicación Directa")</f>
        <v>0</v>
      </c>
      <c r="WSF2" s="2">
        <f>COUNTIF(WSF11:WSF87,"Adjudicación Directa")</f>
        <v>0</v>
      </c>
      <c r="WSG2" s="2">
        <f>COUNTIF(WSG11:WSG87,"Adjudicación Directa")</f>
        <v>0</v>
      </c>
      <c r="WSH2" s="2">
        <f>COUNTIF(WSH11:WSH87,"Adjudicación Directa")</f>
        <v>0</v>
      </c>
      <c r="WSI2" s="2">
        <f>COUNTIF(WSI11:WSI87,"Adjudicación Directa")</f>
        <v>0</v>
      </c>
      <c r="WSJ2" s="2">
        <f>COUNTIF(WSJ11:WSJ87,"Adjudicación Directa")</f>
        <v>0</v>
      </c>
      <c r="WSK2" s="2">
        <f>COUNTIF(WSK11:WSK87,"Adjudicación Directa")</f>
        <v>0</v>
      </c>
      <c r="WSL2" s="2">
        <f>COUNTIF(WSL11:WSL87,"Adjudicación Directa")</f>
        <v>0</v>
      </c>
      <c r="WSM2" s="2">
        <f>COUNTIF(WSM11:WSM87,"Adjudicación Directa")</f>
        <v>0</v>
      </c>
      <c r="WSN2" s="2">
        <f>COUNTIF(WSN11:WSN87,"Adjudicación Directa")</f>
        <v>0</v>
      </c>
      <c r="WSO2" s="2">
        <f>COUNTIF(WSO11:WSO87,"Adjudicación Directa")</f>
        <v>0</v>
      </c>
      <c r="WSP2" s="2">
        <f>COUNTIF(WSP11:WSP87,"Adjudicación Directa")</f>
        <v>0</v>
      </c>
      <c r="WSQ2" s="2">
        <f>COUNTIF(WSQ11:WSQ87,"Adjudicación Directa")</f>
        <v>0</v>
      </c>
      <c r="WSR2" s="2">
        <f>COUNTIF(WSR11:WSR87,"Adjudicación Directa")</f>
        <v>0</v>
      </c>
      <c r="WSS2" s="2">
        <f>COUNTIF(WSS11:WSS87,"Adjudicación Directa")</f>
        <v>0</v>
      </c>
      <c r="WST2" s="2">
        <f>COUNTIF(WST11:WST87,"Adjudicación Directa")</f>
        <v>0</v>
      </c>
      <c r="WSU2" s="2">
        <f>COUNTIF(WSU11:WSU87,"Adjudicación Directa")</f>
        <v>0</v>
      </c>
      <c r="WSV2" s="2">
        <f>COUNTIF(WSV11:WSV87,"Adjudicación Directa")</f>
        <v>0</v>
      </c>
      <c r="WSW2" s="2">
        <f>COUNTIF(WSW11:WSW87,"Adjudicación Directa")</f>
        <v>0</v>
      </c>
      <c r="WSX2" s="2">
        <f>COUNTIF(WSX11:WSX87,"Adjudicación Directa")</f>
        <v>0</v>
      </c>
      <c r="WSY2" s="2">
        <f>COUNTIF(WSY11:WSY87,"Adjudicación Directa")</f>
        <v>0</v>
      </c>
      <c r="WSZ2" s="2">
        <f>COUNTIF(WSZ11:WSZ87,"Adjudicación Directa")</f>
        <v>0</v>
      </c>
      <c r="WTA2" s="2">
        <f>COUNTIF(WTA11:WTA87,"Adjudicación Directa")</f>
        <v>0</v>
      </c>
      <c r="WTB2" s="2">
        <f>COUNTIF(WTB11:WTB87,"Adjudicación Directa")</f>
        <v>0</v>
      </c>
      <c r="WTC2" s="2">
        <f>COUNTIF(WTC11:WTC87,"Adjudicación Directa")</f>
        <v>0</v>
      </c>
      <c r="WTD2" s="2">
        <f>COUNTIF(WTD11:WTD87,"Adjudicación Directa")</f>
        <v>0</v>
      </c>
      <c r="WTE2" s="2">
        <f>COUNTIF(WTE11:WTE87,"Adjudicación Directa")</f>
        <v>0</v>
      </c>
      <c r="WTF2" s="2">
        <f>COUNTIF(WTF11:WTF87,"Adjudicación Directa")</f>
        <v>0</v>
      </c>
      <c r="WTG2" s="2">
        <f>COUNTIF(WTG11:WTG87,"Adjudicación Directa")</f>
        <v>0</v>
      </c>
      <c r="WTH2" s="2">
        <f>COUNTIF(WTH11:WTH87,"Adjudicación Directa")</f>
        <v>0</v>
      </c>
      <c r="WTI2" s="2">
        <f>COUNTIF(WTI11:WTI87,"Adjudicación Directa")</f>
        <v>0</v>
      </c>
      <c r="WTJ2" s="2">
        <f>COUNTIF(WTJ11:WTJ87,"Adjudicación Directa")</f>
        <v>0</v>
      </c>
      <c r="WTK2" s="2">
        <f>COUNTIF(WTK11:WTK87,"Adjudicación Directa")</f>
        <v>0</v>
      </c>
      <c r="WTL2" s="2">
        <f>COUNTIF(WTL11:WTL87,"Adjudicación Directa")</f>
        <v>0</v>
      </c>
      <c r="WTM2" s="2">
        <f>COUNTIF(WTM11:WTM87,"Adjudicación Directa")</f>
        <v>0</v>
      </c>
      <c r="WTN2" s="2">
        <f>COUNTIF(WTN11:WTN87,"Adjudicación Directa")</f>
        <v>0</v>
      </c>
      <c r="WTO2" s="2">
        <f>COUNTIF(WTO11:WTO87,"Adjudicación Directa")</f>
        <v>0</v>
      </c>
      <c r="WTP2" s="2">
        <f>COUNTIF(WTP11:WTP87,"Adjudicación Directa")</f>
        <v>0</v>
      </c>
      <c r="WTQ2" s="2">
        <f>COUNTIF(WTQ11:WTQ87,"Adjudicación Directa")</f>
        <v>0</v>
      </c>
      <c r="WTR2" s="2">
        <f>COUNTIF(WTR11:WTR87,"Adjudicación Directa")</f>
        <v>0</v>
      </c>
      <c r="WTS2" s="2">
        <f>COUNTIF(WTS11:WTS87,"Adjudicación Directa")</f>
        <v>0</v>
      </c>
      <c r="WTT2" s="2">
        <f>COUNTIF(WTT11:WTT87,"Adjudicación Directa")</f>
        <v>0</v>
      </c>
      <c r="WTU2" s="2">
        <f>COUNTIF(WTU11:WTU87,"Adjudicación Directa")</f>
        <v>0</v>
      </c>
      <c r="WTV2" s="2">
        <f>COUNTIF(WTV11:WTV87,"Adjudicación Directa")</f>
        <v>0</v>
      </c>
      <c r="WTW2" s="2">
        <f>COUNTIF(WTW11:WTW87,"Adjudicación Directa")</f>
        <v>0</v>
      </c>
      <c r="WTX2" s="2">
        <f>COUNTIF(WTX11:WTX87,"Adjudicación Directa")</f>
        <v>0</v>
      </c>
      <c r="WTY2" s="2">
        <f>COUNTIF(WTY11:WTY87,"Adjudicación Directa")</f>
        <v>0</v>
      </c>
      <c r="WTZ2" s="2">
        <f>COUNTIF(WTZ11:WTZ87,"Adjudicación Directa")</f>
        <v>0</v>
      </c>
      <c r="WUA2" s="2">
        <f>COUNTIF(WUA11:WUA87,"Adjudicación Directa")</f>
        <v>0</v>
      </c>
      <c r="WUB2" s="2">
        <f>COUNTIF(WUB11:WUB87,"Adjudicación Directa")</f>
        <v>0</v>
      </c>
      <c r="WUC2" s="2">
        <f>COUNTIF(WUC11:WUC87,"Adjudicación Directa")</f>
        <v>0</v>
      </c>
      <c r="WUD2" s="2">
        <f>COUNTIF(WUD11:WUD87,"Adjudicación Directa")</f>
        <v>0</v>
      </c>
      <c r="WUE2" s="2">
        <f>COUNTIF(WUE11:WUE87,"Adjudicación Directa")</f>
        <v>0</v>
      </c>
      <c r="WUF2" s="2">
        <f>COUNTIF(WUF11:WUF87,"Adjudicación Directa")</f>
        <v>0</v>
      </c>
      <c r="WUG2" s="2">
        <f>COUNTIF(WUG11:WUG87,"Adjudicación Directa")</f>
        <v>0</v>
      </c>
      <c r="WUH2" s="2">
        <f>COUNTIF(WUH11:WUH87,"Adjudicación Directa")</f>
        <v>0</v>
      </c>
      <c r="WUI2" s="2">
        <f>COUNTIF(WUI11:WUI87,"Adjudicación Directa")</f>
        <v>0</v>
      </c>
      <c r="WUJ2" s="2">
        <f>COUNTIF(WUJ11:WUJ87,"Adjudicación Directa")</f>
        <v>0</v>
      </c>
      <c r="WUK2" s="2">
        <f>COUNTIF(WUK11:WUK87,"Adjudicación Directa")</f>
        <v>0</v>
      </c>
      <c r="WUL2" s="2">
        <f>COUNTIF(WUL11:WUL87,"Adjudicación Directa")</f>
        <v>0</v>
      </c>
      <c r="WUM2" s="2">
        <f>COUNTIF(WUM11:WUM87,"Adjudicación Directa")</f>
        <v>0</v>
      </c>
      <c r="WUN2" s="2">
        <f>COUNTIF(WUN11:WUN87,"Adjudicación Directa")</f>
        <v>0</v>
      </c>
      <c r="WUO2" s="2">
        <f>COUNTIF(WUO11:WUO87,"Adjudicación Directa")</f>
        <v>0</v>
      </c>
      <c r="WUP2" s="2">
        <f>COUNTIF(WUP11:WUP87,"Adjudicación Directa")</f>
        <v>0</v>
      </c>
      <c r="WUQ2" s="2">
        <f>COUNTIF(WUQ11:WUQ87,"Adjudicación Directa")</f>
        <v>0</v>
      </c>
      <c r="WUR2" s="2">
        <f>COUNTIF(WUR11:WUR87,"Adjudicación Directa")</f>
        <v>0</v>
      </c>
      <c r="WUS2" s="2">
        <f>COUNTIF(WUS11:WUS87,"Adjudicación Directa")</f>
        <v>0</v>
      </c>
      <c r="WUT2" s="2">
        <f>COUNTIF(WUT11:WUT87,"Adjudicación Directa")</f>
        <v>0</v>
      </c>
      <c r="WUU2" s="2">
        <f>COUNTIF(WUU11:WUU87,"Adjudicación Directa")</f>
        <v>0</v>
      </c>
      <c r="WUV2" s="2">
        <f>COUNTIF(WUV11:WUV87,"Adjudicación Directa")</f>
        <v>0</v>
      </c>
      <c r="WUW2" s="2">
        <f>COUNTIF(WUW11:WUW87,"Adjudicación Directa")</f>
        <v>0</v>
      </c>
      <c r="WUX2" s="2">
        <f>COUNTIF(WUX11:WUX87,"Adjudicación Directa")</f>
        <v>0</v>
      </c>
      <c r="WUY2" s="2">
        <f>COUNTIF(WUY11:WUY87,"Adjudicación Directa")</f>
        <v>0</v>
      </c>
      <c r="WUZ2" s="2">
        <f>COUNTIF(WUZ11:WUZ87,"Adjudicación Directa")</f>
        <v>0</v>
      </c>
      <c r="WVA2" s="2">
        <f>COUNTIF(WVA11:WVA87,"Adjudicación Directa")</f>
        <v>0</v>
      </c>
      <c r="WVB2" s="2">
        <f>COUNTIF(WVB11:WVB87,"Adjudicación Directa")</f>
        <v>0</v>
      </c>
      <c r="WVC2" s="2">
        <f>COUNTIF(WVC11:WVC87,"Adjudicación Directa")</f>
        <v>0</v>
      </c>
      <c r="WVD2" s="2">
        <f>COUNTIF(WVD11:WVD87,"Adjudicación Directa")</f>
        <v>0</v>
      </c>
      <c r="WVE2" s="2">
        <f>COUNTIF(WVE11:WVE87,"Adjudicación Directa")</f>
        <v>0</v>
      </c>
      <c r="WVF2" s="2">
        <f>COUNTIF(WVF11:WVF87,"Adjudicación Directa")</f>
        <v>0</v>
      </c>
      <c r="WVG2" s="2">
        <f>COUNTIF(WVG11:WVG87,"Adjudicación Directa")</f>
        <v>0</v>
      </c>
      <c r="WVH2" s="2">
        <f>COUNTIF(WVH11:WVH87,"Adjudicación Directa")</f>
        <v>0</v>
      </c>
      <c r="WVI2" s="2">
        <f>COUNTIF(WVI11:WVI87,"Adjudicación Directa")</f>
        <v>0</v>
      </c>
      <c r="WVJ2" s="2">
        <f>COUNTIF(WVJ11:WVJ87,"Adjudicación Directa")</f>
        <v>0</v>
      </c>
      <c r="WVK2" s="2">
        <f>COUNTIF(WVK11:WVK87,"Adjudicación Directa")</f>
        <v>0</v>
      </c>
      <c r="WVL2" s="2">
        <f>COUNTIF(WVL11:WVL87,"Adjudicación Directa")</f>
        <v>0</v>
      </c>
      <c r="WVM2" s="2">
        <f>COUNTIF(WVM11:WVM87,"Adjudicación Directa")</f>
        <v>0</v>
      </c>
      <c r="WVN2" s="2">
        <f>COUNTIF(WVN11:WVN87,"Adjudicación Directa")</f>
        <v>0</v>
      </c>
      <c r="WVO2" s="2">
        <f>COUNTIF(WVO11:WVO87,"Adjudicación Directa")</f>
        <v>0</v>
      </c>
      <c r="WVP2" s="2">
        <f>COUNTIF(WVP11:WVP87,"Adjudicación Directa")</f>
        <v>0</v>
      </c>
      <c r="WVQ2" s="2">
        <f>COUNTIF(WVQ11:WVQ87,"Adjudicación Directa")</f>
        <v>0</v>
      </c>
      <c r="WVR2" s="2">
        <f>COUNTIF(WVR11:WVR87,"Adjudicación Directa")</f>
        <v>0</v>
      </c>
      <c r="WVS2" s="2">
        <f>COUNTIF(WVS11:WVS87,"Adjudicación Directa")</f>
        <v>0</v>
      </c>
      <c r="WVT2" s="2">
        <f>COUNTIF(WVT11:WVT87,"Adjudicación Directa")</f>
        <v>0</v>
      </c>
      <c r="WVU2" s="2">
        <f>COUNTIF(WVU11:WVU87,"Adjudicación Directa")</f>
        <v>0</v>
      </c>
      <c r="WVV2" s="2">
        <f>COUNTIF(WVV11:WVV87,"Adjudicación Directa")</f>
        <v>0</v>
      </c>
      <c r="WVW2" s="2">
        <f>COUNTIF(WVW11:WVW87,"Adjudicación Directa")</f>
        <v>0</v>
      </c>
      <c r="WVX2" s="2">
        <f>COUNTIF(WVX11:WVX87,"Adjudicación Directa")</f>
        <v>0</v>
      </c>
      <c r="WVY2" s="2">
        <f>COUNTIF(WVY11:WVY87,"Adjudicación Directa")</f>
        <v>0</v>
      </c>
      <c r="WVZ2" s="2">
        <f>COUNTIF(WVZ11:WVZ87,"Adjudicación Directa")</f>
        <v>0</v>
      </c>
      <c r="WWA2" s="2">
        <f>COUNTIF(WWA11:WWA87,"Adjudicación Directa")</f>
        <v>0</v>
      </c>
      <c r="WWB2" s="2">
        <f>COUNTIF(WWB11:WWB87,"Adjudicación Directa")</f>
        <v>0</v>
      </c>
      <c r="WWC2" s="2">
        <f>COUNTIF(WWC11:WWC87,"Adjudicación Directa")</f>
        <v>0</v>
      </c>
      <c r="WWD2" s="2">
        <f>COUNTIF(WWD11:WWD87,"Adjudicación Directa")</f>
        <v>0</v>
      </c>
      <c r="WWE2" s="2">
        <f>COUNTIF(WWE11:WWE87,"Adjudicación Directa")</f>
        <v>0</v>
      </c>
      <c r="WWF2" s="2">
        <f>COUNTIF(WWF11:WWF87,"Adjudicación Directa")</f>
        <v>0</v>
      </c>
      <c r="WWG2" s="2">
        <f>COUNTIF(WWG11:WWG87,"Adjudicación Directa")</f>
        <v>0</v>
      </c>
      <c r="WWH2" s="2">
        <f>COUNTIF(WWH11:WWH87,"Adjudicación Directa")</f>
        <v>0</v>
      </c>
      <c r="WWI2" s="2">
        <f>COUNTIF(WWI11:WWI87,"Adjudicación Directa")</f>
        <v>0</v>
      </c>
      <c r="WWJ2" s="2">
        <f>COUNTIF(WWJ11:WWJ87,"Adjudicación Directa")</f>
        <v>0</v>
      </c>
      <c r="WWK2" s="2">
        <f>COUNTIF(WWK11:WWK87,"Adjudicación Directa")</f>
        <v>0</v>
      </c>
      <c r="WWL2" s="2">
        <f>COUNTIF(WWL11:WWL87,"Adjudicación Directa")</f>
        <v>0</v>
      </c>
      <c r="WWM2" s="2">
        <f>COUNTIF(WWM11:WWM87,"Adjudicación Directa")</f>
        <v>0</v>
      </c>
      <c r="WWN2" s="2">
        <f>COUNTIF(WWN11:WWN87,"Adjudicación Directa")</f>
        <v>0</v>
      </c>
      <c r="WWO2" s="2">
        <f>COUNTIF(WWO11:WWO87,"Adjudicación Directa")</f>
        <v>0</v>
      </c>
      <c r="WWP2" s="2">
        <f>COUNTIF(WWP11:WWP87,"Adjudicación Directa")</f>
        <v>0</v>
      </c>
      <c r="WWQ2" s="2">
        <f>COUNTIF(WWQ11:WWQ87,"Adjudicación Directa")</f>
        <v>0</v>
      </c>
      <c r="WWR2" s="2">
        <f>COUNTIF(WWR11:WWR87,"Adjudicación Directa")</f>
        <v>0</v>
      </c>
      <c r="WWS2" s="2">
        <f>COUNTIF(WWS11:WWS87,"Adjudicación Directa")</f>
        <v>0</v>
      </c>
      <c r="WWT2" s="2">
        <f>COUNTIF(WWT11:WWT87,"Adjudicación Directa")</f>
        <v>0</v>
      </c>
      <c r="WWU2" s="2">
        <f>COUNTIF(WWU11:WWU87,"Adjudicación Directa")</f>
        <v>0</v>
      </c>
      <c r="WWV2" s="2">
        <f>COUNTIF(WWV11:WWV87,"Adjudicación Directa")</f>
        <v>0</v>
      </c>
      <c r="WWW2" s="2">
        <f>COUNTIF(WWW11:WWW87,"Adjudicación Directa")</f>
        <v>0</v>
      </c>
      <c r="WWX2" s="2">
        <f>COUNTIF(WWX11:WWX87,"Adjudicación Directa")</f>
        <v>0</v>
      </c>
      <c r="WWY2" s="2">
        <f>COUNTIF(WWY11:WWY87,"Adjudicación Directa")</f>
        <v>0</v>
      </c>
      <c r="WWZ2" s="2">
        <f>COUNTIF(WWZ11:WWZ87,"Adjudicación Directa")</f>
        <v>0</v>
      </c>
      <c r="WXA2" s="2">
        <f>COUNTIF(WXA11:WXA87,"Adjudicación Directa")</f>
        <v>0</v>
      </c>
      <c r="WXB2" s="2">
        <f>COUNTIF(WXB11:WXB87,"Adjudicación Directa")</f>
        <v>0</v>
      </c>
      <c r="WXC2" s="2">
        <f>COUNTIF(WXC11:WXC87,"Adjudicación Directa")</f>
        <v>0</v>
      </c>
      <c r="WXD2" s="2">
        <f>COUNTIF(WXD11:WXD87,"Adjudicación Directa")</f>
        <v>0</v>
      </c>
      <c r="WXE2" s="2">
        <f>COUNTIF(WXE11:WXE87,"Adjudicación Directa")</f>
        <v>0</v>
      </c>
      <c r="WXF2" s="2">
        <f>COUNTIF(WXF11:WXF87,"Adjudicación Directa")</f>
        <v>0</v>
      </c>
      <c r="WXG2" s="2">
        <f>COUNTIF(WXG11:WXG87,"Adjudicación Directa")</f>
        <v>0</v>
      </c>
      <c r="WXH2" s="2">
        <f>COUNTIF(WXH11:WXH87,"Adjudicación Directa")</f>
        <v>0</v>
      </c>
      <c r="WXI2" s="2">
        <f>COUNTIF(WXI11:WXI87,"Adjudicación Directa")</f>
        <v>0</v>
      </c>
      <c r="WXJ2" s="2">
        <f>COUNTIF(WXJ11:WXJ87,"Adjudicación Directa")</f>
        <v>0</v>
      </c>
      <c r="WXK2" s="2">
        <f>COUNTIF(WXK11:WXK87,"Adjudicación Directa")</f>
        <v>0</v>
      </c>
      <c r="WXL2" s="2">
        <f>COUNTIF(WXL11:WXL87,"Adjudicación Directa")</f>
        <v>0</v>
      </c>
      <c r="WXM2" s="2">
        <f>COUNTIF(WXM11:WXM87,"Adjudicación Directa")</f>
        <v>0</v>
      </c>
      <c r="WXN2" s="2">
        <f>COUNTIF(WXN11:WXN87,"Adjudicación Directa")</f>
        <v>0</v>
      </c>
      <c r="WXO2" s="2">
        <f>COUNTIF(WXO11:WXO87,"Adjudicación Directa")</f>
        <v>0</v>
      </c>
      <c r="WXP2" s="2">
        <f>COUNTIF(WXP11:WXP87,"Adjudicación Directa")</f>
        <v>0</v>
      </c>
      <c r="WXQ2" s="2">
        <f>COUNTIF(WXQ11:WXQ87,"Adjudicación Directa")</f>
        <v>0</v>
      </c>
      <c r="WXR2" s="2">
        <f>COUNTIF(WXR11:WXR87,"Adjudicación Directa")</f>
        <v>0</v>
      </c>
      <c r="WXS2" s="2">
        <f>COUNTIF(WXS11:WXS87,"Adjudicación Directa")</f>
        <v>0</v>
      </c>
      <c r="WXT2" s="2">
        <f>COUNTIF(WXT11:WXT87,"Adjudicación Directa")</f>
        <v>0</v>
      </c>
      <c r="WXU2" s="2">
        <f>COUNTIF(WXU11:WXU87,"Adjudicación Directa")</f>
        <v>0</v>
      </c>
      <c r="WXV2" s="2">
        <f>COUNTIF(WXV11:WXV87,"Adjudicación Directa")</f>
        <v>0</v>
      </c>
      <c r="WXW2" s="2">
        <f>COUNTIF(WXW11:WXW87,"Adjudicación Directa")</f>
        <v>0</v>
      </c>
      <c r="WXX2" s="2">
        <f>COUNTIF(WXX11:WXX87,"Adjudicación Directa")</f>
        <v>0</v>
      </c>
      <c r="WXY2" s="2">
        <f>COUNTIF(WXY11:WXY87,"Adjudicación Directa")</f>
        <v>0</v>
      </c>
      <c r="WXZ2" s="2">
        <f>COUNTIF(WXZ11:WXZ87,"Adjudicación Directa")</f>
        <v>0</v>
      </c>
      <c r="WYA2" s="2">
        <f>COUNTIF(WYA11:WYA87,"Adjudicación Directa")</f>
        <v>0</v>
      </c>
      <c r="WYB2" s="2">
        <f>COUNTIF(WYB11:WYB87,"Adjudicación Directa")</f>
        <v>0</v>
      </c>
      <c r="WYC2" s="2">
        <f>COUNTIF(WYC11:WYC87,"Adjudicación Directa")</f>
        <v>0</v>
      </c>
      <c r="WYD2" s="2">
        <f>COUNTIF(WYD11:WYD87,"Adjudicación Directa")</f>
        <v>0</v>
      </c>
      <c r="WYE2" s="2">
        <f>COUNTIF(WYE11:WYE87,"Adjudicación Directa")</f>
        <v>0</v>
      </c>
      <c r="WYF2" s="2">
        <f>COUNTIF(WYF11:WYF87,"Adjudicación Directa")</f>
        <v>0</v>
      </c>
      <c r="WYG2" s="2">
        <f>COUNTIF(WYG11:WYG87,"Adjudicación Directa")</f>
        <v>0</v>
      </c>
      <c r="WYH2" s="2">
        <f>COUNTIF(WYH11:WYH87,"Adjudicación Directa")</f>
        <v>0</v>
      </c>
      <c r="WYI2" s="2">
        <f>COUNTIF(WYI11:WYI87,"Adjudicación Directa")</f>
        <v>0</v>
      </c>
      <c r="WYJ2" s="2">
        <f>COUNTIF(WYJ11:WYJ87,"Adjudicación Directa")</f>
        <v>0</v>
      </c>
      <c r="WYK2" s="2">
        <f>COUNTIF(WYK11:WYK87,"Adjudicación Directa")</f>
        <v>0</v>
      </c>
      <c r="WYL2" s="2">
        <f>COUNTIF(WYL11:WYL87,"Adjudicación Directa")</f>
        <v>0</v>
      </c>
      <c r="WYM2" s="2">
        <f>COUNTIF(WYM11:WYM87,"Adjudicación Directa")</f>
        <v>0</v>
      </c>
      <c r="WYN2" s="2">
        <f>COUNTIF(WYN11:WYN87,"Adjudicación Directa")</f>
        <v>0</v>
      </c>
      <c r="WYO2" s="2">
        <f>COUNTIF(WYO11:WYO87,"Adjudicación Directa")</f>
        <v>0</v>
      </c>
      <c r="WYP2" s="2">
        <f>COUNTIF(WYP11:WYP87,"Adjudicación Directa")</f>
        <v>0</v>
      </c>
      <c r="WYQ2" s="2">
        <f>COUNTIF(WYQ11:WYQ87,"Adjudicación Directa")</f>
        <v>0</v>
      </c>
      <c r="WYR2" s="2">
        <f>COUNTIF(WYR11:WYR87,"Adjudicación Directa")</f>
        <v>0</v>
      </c>
      <c r="WYS2" s="2">
        <f>COUNTIF(WYS11:WYS87,"Adjudicación Directa")</f>
        <v>0</v>
      </c>
      <c r="WYT2" s="2">
        <f>COUNTIF(WYT11:WYT87,"Adjudicación Directa")</f>
        <v>0</v>
      </c>
      <c r="WYU2" s="2">
        <f>COUNTIF(WYU11:WYU87,"Adjudicación Directa")</f>
        <v>0</v>
      </c>
      <c r="WYV2" s="2">
        <f>COUNTIF(WYV11:WYV87,"Adjudicación Directa")</f>
        <v>0</v>
      </c>
      <c r="WYW2" s="2">
        <f>COUNTIF(WYW11:WYW87,"Adjudicación Directa")</f>
        <v>0</v>
      </c>
      <c r="WYX2" s="2">
        <f>COUNTIF(WYX11:WYX87,"Adjudicación Directa")</f>
        <v>0</v>
      </c>
      <c r="WYY2" s="2">
        <f>COUNTIF(WYY11:WYY87,"Adjudicación Directa")</f>
        <v>0</v>
      </c>
      <c r="WYZ2" s="2">
        <f>COUNTIF(WYZ11:WYZ87,"Adjudicación Directa")</f>
        <v>0</v>
      </c>
      <c r="WZA2" s="2">
        <f>COUNTIF(WZA11:WZA87,"Adjudicación Directa")</f>
        <v>0</v>
      </c>
      <c r="WZB2" s="2">
        <f>COUNTIF(WZB11:WZB87,"Adjudicación Directa")</f>
        <v>0</v>
      </c>
      <c r="WZC2" s="2">
        <f>COUNTIF(WZC11:WZC87,"Adjudicación Directa")</f>
        <v>0</v>
      </c>
      <c r="WZD2" s="2">
        <f>COUNTIF(WZD11:WZD87,"Adjudicación Directa")</f>
        <v>0</v>
      </c>
      <c r="WZE2" s="2">
        <f>COUNTIF(WZE11:WZE87,"Adjudicación Directa")</f>
        <v>0</v>
      </c>
      <c r="WZF2" s="2">
        <f>COUNTIF(WZF11:WZF87,"Adjudicación Directa")</f>
        <v>0</v>
      </c>
      <c r="WZG2" s="2">
        <f>COUNTIF(WZG11:WZG87,"Adjudicación Directa")</f>
        <v>0</v>
      </c>
      <c r="WZH2" s="2">
        <f>COUNTIF(WZH11:WZH87,"Adjudicación Directa")</f>
        <v>0</v>
      </c>
      <c r="WZI2" s="2">
        <f>COUNTIF(WZI11:WZI87,"Adjudicación Directa")</f>
        <v>0</v>
      </c>
      <c r="WZJ2" s="2">
        <f>COUNTIF(WZJ11:WZJ87,"Adjudicación Directa")</f>
        <v>0</v>
      </c>
      <c r="WZK2" s="2">
        <f>COUNTIF(WZK11:WZK87,"Adjudicación Directa")</f>
        <v>0</v>
      </c>
      <c r="WZL2" s="2">
        <f>COUNTIF(WZL11:WZL87,"Adjudicación Directa")</f>
        <v>0</v>
      </c>
      <c r="WZM2" s="2">
        <f>COUNTIF(WZM11:WZM87,"Adjudicación Directa")</f>
        <v>0</v>
      </c>
      <c r="WZN2" s="2">
        <f>COUNTIF(WZN11:WZN87,"Adjudicación Directa")</f>
        <v>0</v>
      </c>
      <c r="WZO2" s="2">
        <f>COUNTIF(WZO11:WZO87,"Adjudicación Directa")</f>
        <v>0</v>
      </c>
      <c r="WZP2" s="2">
        <f>COUNTIF(WZP11:WZP87,"Adjudicación Directa")</f>
        <v>0</v>
      </c>
      <c r="WZQ2" s="2">
        <f>COUNTIF(WZQ11:WZQ87,"Adjudicación Directa")</f>
        <v>0</v>
      </c>
      <c r="WZR2" s="2">
        <f>COUNTIF(WZR11:WZR87,"Adjudicación Directa")</f>
        <v>0</v>
      </c>
      <c r="WZS2" s="2">
        <f>COUNTIF(WZS11:WZS87,"Adjudicación Directa")</f>
        <v>0</v>
      </c>
      <c r="WZT2" s="2">
        <f>COUNTIF(WZT11:WZT87,"Adjudicación Directa")</f>
        <v>0</v>
      </c>
      <c r="WZU2" s="2">
        <f>COUNTIF(WZU11:WZU87,"Adjudicación Directa")</f>
        <v>0</v>
      </c>
      <c r="WZV2" s="2">
        <f>COUNTIF(WZV11:WZV87,"Adjudicación Directa")</f>
        <v>0</v>
      </c>
      <c r="WZW2" s="2">
        <f>COUNTIF(WZW11:WZW87,"Adjudicación Directa")</f>
        <v>0</v>
      </c>
      <c r="WZX2" s="2">
        <f>COUNTIF(WZX11:WZX87,"Adjudicación Directa")</f>
        <v>0</v>
      </c>
      <c r="WZY2" s="2">
        <f>COUNTIF(WZY11:WZY87,"Adjudicación Directa")</f>
        <v>0</v>
      </c>
      <c r="WZZ2" s="2">
        <f>COUNTIF(WZZ11:WZZ87,"Adjudicación Directa")</f>
        <v>0</v>
      </c>
      <c r="XAA2" s="2">
        <f>COUNTIF(XAA11:XAA87,"Adjudicación Directa")</f>
        <v>0</v>
      </c>
      <c r="XAB2" s="2">
        <f>COUNTIF(XAB11:XAB87,"Adjudicación Directa")</f>
        <v>0</v>
      </c>
      <c r="XAC2" s="2">
        <f>COUNTIF(XAC11:XAC87,"Adjudicación Directa")</f>
        <v>0</v>
      </c>
      <c r="XAD2" s="2">
        <f>COUNTIF(XAD11:XAD87,"Adjudicación Directa")</f>
        <v>0</v>
      </c>
      <c r="XAE2" s="2">
        <f>COUNTIF(XAE11:XAE87,"Adjudicación Directa")</f>
        <v>0</v>
      </c>
      <c r="XAF2" s="2">
        <f>COUNTIF(XAF11:XAF87,"Adjudicación Directa")</f>
        <v>0</v>
      </c>
      <c r="XAG2" s="2">
        <f>COUNTIF(XAG11:XAG87,"Adjudicación Directa")</f>
        <v>0</v>
      </c>
      <c r="XAH2" s="2">
        <f>COUNTIF(XAH11:XAH87,"Adjudicación Directa")</f>
        <v>0</v>
      </c>
      <c r="XAI2" s="2">
        <f>COUNTIF(XAI11:XAI87,"Adjudicación Directa")</f>
        <v>0</v>
      </c>
      <c r="XAJ2" s="2">
        <f>COUNTIF(XAJ11:XAJ87,"Adjudicación Directa")</f>
        <v>0</v>
      </c>
      <c r="XAK2" s="2">
        <f>COUNTIF(XAK11:XAK87,"Adjudicación Directa")</f>
        <v>0</v>
      </c>
      <c r="XAL2" s="2">
        <f>COUNTIF(XAL11:XAL87,"Adjudicación Directa")</f>
        <v>0</v>
      </c>
      <c r="XAM2" s="2">
        <f>COUNTIF(XAM11:XAM87,"Adjudicación Directa")</f>
        <v>0</v>
      </c>
      <c r="XAN2" s="2">
        <f>COUNTIF(XAN11:XAN87,"Adjudicación Directa")</f>
        <v>0</v>
      </c>
      <c r="XAO2" s="2">
        <f>COUNTIF(XAO11:XAO87,"Adjudicación Directa")</f>
        <v>0</v>
      </c>
      <c r="XAP2" s="2">
        <f>COUNTIF(XAP11:XAP87,"Adjudicación Directa")</f>
        <v>0</v>
      </c>
      <c r="XAQ2" s="2">
        <f>COUNTIF(XAQ11:XAQ87,"Adjudicación Directa")</f>
        <v>0</v>
      </c>
      <c r="XAR2" s="2">
        <f>COUNTIF(XAR11:XAR87,"Adjudicación Directa")</f>
        <v>0</v>
      </c>
      <c r="XAS2" s="2">
        <f>COUNTIF(XAS11:XAS87,"Adjudicación Directa")</f>
        <v>0</v>
      </c>
      <c r="XAT2" s="2">
        <f>COUNTIF(XAT11:XAT87,"Adjudicación Directa")</f>
        <v>0</v>
      </c>
      <c r="XAU2" s="2">
        <f>COUNTIF(XAU11:XAU87,"Adjudicación Directa")</f>
        <v>0</v>
      </c>
      <c r="XAV2" s="2">
        <f>COUNTIF(XAV11:XAV87,"Adjudicación Directa")</f>
        <v>0</v>
      </c>
      <c r="XAW2" s="2">
        <f>COUNTIF(XAW11:XAW87,"Adjudicación Directa")</f>
        <v>0</v>
      </c>
      <c r="XAX2" s="2">
        <f>COUNTIF(XAX11:XAX87,"Adjudicación Directa")</f>
        <v>0</v>
      </c>
      <c r="XAY2" s="2">
        <f>COUNTIF(XAY11:XAY87,"Adjudicación Directa")</f>
        <v>0</v>
      </c>
      <c r="XAZ2" s="2">
        <f>COUNTIF(XAZ11:XAZ87,"Adjudicación Directa")</f>
        <v>0</v>
      </c>
      <c r="XBA2" s="2">
        <f>COUNTIF(XBA11:XBA87,"Adjudicación Directa")</f>
        <v>0</v>
      </c>
      <c r="XBB2" s="2">
        <f>COUNTIF(XBB11:XBB87,"Adjudicación Directa")</f>
        <v>0</v>
      </c>
      <c r="XBC2" s="2">
        <f>COUNTIF(XBC11:XBC87,"Adjudicación Directa")</f>
        <v>0</v>
      </c>
      <c r="XBD2" s="2">
        <f>COUNTIF(XBD11:XBD87,"Adjudicación Directa")</f>
        <v>0</v>
      </c>
      <c r="XBE2" s="2">
        <f>COUNTIF(XBE11:XBE87,"Adjudicación Directa")</f>
        <v>0</v>
      </c>
      <c r="XBF2" s="2">
        <f>COUNTIF(XBF11:XBF87,"Adjudicación Directa")</f>
        <v>0</v>
      </c>
      <c r="XBG2" s="2">
        <f>COUNTIF(XBG11:XBG87,"Adjudicación Directa")</f>
        <v>0</v>
      </c>
      <c r="XBH2" s="2">
        <f>COUNTIF(XBH11:XBH87,"Adjudicación Directa")</f>
        <v>0</v>
      </c>
      <c r="XBI2" s="2">
        <f>COUNTIF(XBI11:XBI87,"Adjudicación Directa")</f>
        <v>0</v>
      </c>
      <c r="XBJ2" s="2">
        <f>COUNTIF(XBJ11:XBJ87,"Adjudicación Directa")</f>
        <v>0</v>
      </c>
      <c r="XBK2" s="2">
        <f>COUNTIF(XBK11:XBK87,"Adjudicación Directa")</f>
        <v>0</v>
      </c>
      <c r="XBL2" s="2">
        <f>COUNTIF(XBL11:XBL87,"Adjudicación Directa")</f>
        <v>0</v>
      </c>
      <c r="XBM2" s="2">
        <f>COUNTIF(XBM11:XBM87,"Adjudicación Directa")</f>
        <v>0</v>
      </c>
      <c r="XBN2" s="2">
        <f>COUNTIF(XBN11:XBN87,"Adjudicación Directa")</f>
        <v>0</v>
      </c>
      <c r="XBO2" s="2">
        <f>COUNTIF(XBO11:XBO87,"Adjudicación Directa")</f>
        <v>0</v>
      </c>
      <c r="XBP2" s="2">
        <f>COUNTIF(XBP11:XBP87,"Adjudicación Directa")</f>
        <v>0</v>
      </c>
      <c r="XBQ2" s="2">
        <f>COUNTIF(XBQ11:XBQ87,"Adjudicación Directa")</f>
        <v>0</v>
      </c>
      <c r="XBR2" s="2">
        <f>COUNTIF(XBR11:XBR87,"Adjudicación Directa")</f>
        <v>0</v>
      </c>
      <c r="XBS2" s="2">
        <f>COUNTIF(XBS11:XBS87,"Adjudicación Directa")</f>
        <v>0</v>
      </c>
      <c r="XBT2" s="2">
        <f>COUNTIF(XBT11:XBT87,"Adjudicación Directa")</f>
        <v>0</v>
      </c>
      <c r="XBU2" s="2">
        <f>COUNTIF(XBU11:XBU87,"Adjudicación Directa")</f>
        <v>0</v>
      </c>
      <c r="XBV2" s="2">
        <f>COUNTIF(XBV11:XBV87,"Adjudicación Directa")</f>
        <v>0</v>
      </c>
      <c r="XBW2" s="2">
        <f>COUNTIF(XBW11:XBW87,"Adjudicación Directa")</f>
        <v>0</v>
      </c>
      <c r="XBX2" s="2">
        <f>COUNTIF(XBX11:XBX87,"Adjudicación Directa")</f>
        <v>0</v>
      </c>
      <c r="XBY2" s="2">
        <f>COUNTIF(XBY11:XBY87,"Adjudicación Directa")</f>
        <v>0</v>
      </c>
      <c r="XBZ2" s="2">
        <f>COUNTIF(XBZ11:XBZ87,"Adjudicación Directa")</f>
        <v>0</v>
      </c>
      <c r="XCA2" s="2">
        <f>COUNTIF(XCA11:XCA87,"Adjudicación Directa")</f>
        <v>0</v>
      </c>
      <c r="XCB2" s="2">
        <f>COUNTIF(XCB11:XCB87,"Adjudicación Directa")</f>
        <v>0</v>
      </c>
      <c r="XCC2" s="2">
        <f>COUNTIF(XCC11:XCC87,"Adjudicación Directa")</f>
        <v>0</v>
      </c>
      <c r="XCD2" s="2">
        <f>COUNTIF(XCD11:XCD87,"Adjudicación Directa")</f>
        <v>0</v>
      </c>
      <c r="XCE2" s="2">
        <f>COUNTIF(XCE11:XCE87,"Adjudicación Directa")</f>
        <v>0</v>
      </c>
      <c r="XCF2" s="2">
        <f>COUNTIF(XCF11:XCF87,"Adjudicación Directa")</f>
        <v>0</v>
      </c>
      <c r="XCG2" s="2">
        <f>COUNTIF(XCG11:XCG87,"Adjudicación Directa")</f>
        <v>0</v>
      </c>
      <c r="XCH2" s="2">
        <f>COUNTIF(XCH11:XCH87,"Adjudicación Directa")</f>
        <v>0</v>
      </c>
      <c r="XCI2" s="2">
        <f>COUNTIF(XCI11:XCI87,"Adjudicación Directa")</f>
        <v>0</v>
      </c>
      <c r="XCJ2" s="2">
        <f>COUNTIF(XCJ11:XCJ87,"Adjudicación Directa")</f>
        <v>0</v>
      </c>
      <c r="XCK2" s="2">
        <f>COUNTIF(XCK11:XCK87,"Adjudicación Directa")</f>
        <v>0</v>
      </c>
      <c r="XCL2" s="2">
        <f>COUNTIF(XCL11:XCL87,"Adjudicación Directa")</f>
        <v>0</v>
      </c>
      <c r="XCM2" s="2">
        <f>COUNTIF(XCM11:XCM87,"Adjudicación Directa")</f>
        <v>0</v>
      </c>
      <c r="XCN2" s="2">
        <f>COUNTIF(XCN11:XCN87,"Adjudicación Directa")</f>
        <v>0</v>
      </c>
      <c r="XCO2" s="2">
        <f>COUNTIF(XCO11:XCO87,"Adjudicación Directa")</f>
        <v>0</v>
      </c>
      <c r="XCP2" s="2">
        <f>COUNTIF(XCP11:XCP87,"Adjudicación Directa")</f>
        <v>0</v>
      </c>
      <c r="XCQ2" s="2">
        <f>COUNTIF(XCQ11:XCQ87,"Adjudicación Directa")</f>
        <v>0</v>
      </c>
      <c r="XCR2" s="2">
        <f>COUNTIF(XCR11:XCR87,"Adjudicación Directa")</f>
        <v>0</v>
      </c>
      <c r="XCS2" s="2">
        <f>COUNTIF(XCS11:XCS87,"Adjudicación Directa")</f>
        <v>0</v>
      </c>
      <c r="XCT2" s="2">
        <f>COUNTIF(XCT11:XCT87,"Adjudicación Directa")</f>
        <v>0</v>
      </c>
      <c r="XCU2" s="2">
        <f>COUNTIF(XCU11:XCU87,"Adjudicación Directa")</f>
        <v>0</v>
      </c>
      <c r="XCV2" s="2">
        <f>COUNTIF(XCV11:XCV87,"Adjudicación Directa")</f>
        <v>0</v>
      </c>
      <c r="XCW2" s="2">
        <f>COUNTIF(XCW11:XCW87,"Adjudicación Directa")</f>
        <v>0</v>
      </c>
      <c r="XCX2" s="2">
        <f>COUNTIF(XCX11:XCX87,"Adjudicación Directa")</f>
        <v>0</v>
      </c>
      <c r="XCY2" s="2">
        <f>COUNTIF(XCY11:XCY87,"Adjudicación Directa")</f>
        <v>0</v>
      </c>
      <c r="XCZ2" s="2">
        <f>COUNTIF(XCZ11:XCZ87,"Adjudicación Directa")</f>
        <v>0</v>
      </c>
      <c r="XDA2" s="2">
        <f>COUNTIF(XDA11:XDA87,"Adjudicación Directa")</f>
        <v>0</v>
      </c>
      <c r="XDB2" s="2">
        <f>COUNTIF(XDB11:XDB87,"Adjudicación Directa")</f>
        <v>0</v>
      </c>
      <c r="XDC2" s="2">
        <f>COUNTIF(XDC11:XDC87,"Adjudicación Directa")</f>
        <v>0</v>
      </c>
      <c r="XDD2" s="2">
        <f>COUNTIF(XDD11:XDD87,"Adjudicación Directa")</f>
        <v>0</v>
      </c>
      <c r="XDE2" s="2">
        <f>COUNTIF(XDE11:XDE87,"Adjudicación Directa")</f>
        <v>0</v>
      </c>
      <c r="XDF2" s="2">
        <f>COUNTIF(XDF11:XDF87,"Adjudicación Directa")</f>
        <v>0</v>
      </c>
      <c r="XDG2" s="2">
        <f>COUNTIF(XDG11:XDG87,"Adjudicación Directa")</f>
        <v>0</v>
      </c>
      <c r="XDH2" s="2">
        <f>COUNTIF(XDH11:XDH87,"Adjudicación Directa")</f>
        <v>0</v>
      </c>
      <c r="XDI2" s="2">
        <f>COUNTIF(XDI11:XDI87,"Adjudicación Directa")</f>
        <v>0</v>
      </c>
      <c r="XDJ2" s="2">
        <f>COUNTIF(XDJ11:XDJ87,"Adjudicación Directa")</f>
        <v>0</v>
      </c>
      <c r="XDK2" s="2">
        <f>COUNTIF(XDK11:XDK87,"Adjudicación Directa")</f>
        <v>0</v>
      </c>
      <c r="XDL2" s="2">
        <f>COUNTIF(XDL11:XDL87,"Adjudicación Directa")</f>
        <v>0</v>
      </c>
      <c r="XDM2" s="2">
        <f>COUNTIF(XDM11:XDM87,"Adjudicación Directa")</f>
        <v>0</v>
      </c>
      <c r="XDN2" s="2">
        <f>COUNTIF(XDN11:XDN87,"Adjudicación Directa")</f>
        <v>0</v>
      </c>
      <c r="XDO2" s="2">
        <f>COUNTIF(XDO11:XDO87,"Adjudicación Directa")</f>
        <v>0</v>
      </c>
      <c r="XDP2" s="2">
        <f>COUNTIF(XDP11:XDP87,"Adjudicación Directa")</f>
        <v>0</v>
      </c>
      <c r="XDQ2" s="2">
        <f>COUNTIF(XDQ11:XDQ87,"Adjudicación Directa")</f>
        <v>0</v>
      </c>
      <c r="XDR2" s="2">
        <f>COUNTIF(XDR11:XDR87,"Adjudicación Directa")</f>
        <v>0</v>
      </c>
      <c r="XDS2" s="2">
        <f>COUNTIF(XDS11:XDS87,"Adjudicación Directa")</f>
        <v>0</v>
      </c>
      <c r="XDT2" s="2">
        <f>COUNTIF(XDT11:XDT87,"Adjudicación Directa")</f>
        <v>0</v>
      </c>
      <c r="XDU2" s="2">
        <f>COUNTIF(XDU11:XDU87,"Adjudicación Directa")</f>
        <v>0</v>
      </c>
      <c r="XDV2" s="2">
        <f>COUNTIF(XDV11:XDV87,"Adjudicación Directa")</f>
        <v>0</v>
      </c>
      <c r="XDW2" s="2">
        <f>COUNTIF(XDW11:XDW87,"Adjudicación Directa")</f>
        <v>0</v>
      </c>
      <c r="XDX2" s="2">
        <f>COUNTIF(XDX11:XDX87,"Adjudicación Directa")</f>
        <v>0</v>
      </c>
      <c r="XDY2" s="2">
        <f>COUNTIF(XDY11:XDY87,"Adjudicación Directa")</f>
        <v>0</v>
      </c>
      <c r="XDZ2" s="2">
        <f>COUNTIF(XDZ11:XDZ87,"Adjudicación Directa")</f>
        <v>0</v>
      </c>
      <c r="XEA2" s="2">
        <f>COUNTIF(XEA11:XEA87,"Adjudicación Directa")</f>
        <v>0</v>
      </c>
      <c r="XEB2" s="2">
        <f>COUNTIF(XEB11:XEB87,"Adjudicación Directa")</f>
        <v>0</v>
      </c>
      <c r="XEC2" s="2">
        <f>COUNTIF(XEC11:XEC87,"Adjudicación Directa")</f>
        <v>0</v>
      </c>
      <c r="XED2" s="2">
        <f>COUNTIF(XED11:XED87,"Adjudicación Directa")</f>
        <v>0</v>
      </c>
      <c r="XEE2" s="2">
        <f>COUNTIF(XEE11:XEE87,"Adjudicación Directa")</f>
        <v>0</v>
      </c>
      <c r="XEF2" s="2">
        <f>COUNTIF(XEF11:XEF87,"Adjudicación Directa")</f>
        <v>0</v>
      </c>
      <c r="XEG2" s="2">
        <f>COUNTIF(XEG11:XEG87,"Adjudicación Directa")</f>
        <v>0</v>
      </c>
      <c r="XEH2" s="2">
        <f>COUNTIF(XEH11:XEH87,"Adjudicación Directa")</f>
        <v>0</v>
      </c>
      <c r="XEI2" s="2">
        <f>COUNTIF(XEI11:XEI87,"Adjudicación Directa")</f>
        <v>0</v>
      </c>
      <c r="XEJ2" s="2">
        <f>COUNTIF(XEJ11:XEJ87,"Adjudicación Directa")</f>
        <v>0</v>
      </c>
      <c r="XEK2" s="2">
        <f>COUNTIF(XEK11:XEK87,"Adjudicación Directa")</f>
        <v>0</v>
      </c>
      <c r="XEL2" s="2">
        <f>COUNTIF(XEL11:XEL87,"Adjudicación Directa")</f>
        <v>0</v>
      </c>
      <c r="XEM2" s="2">
        <f>COUNTIF(XEM11:XEM87,"Adjudicación Directa")</f>
        <v>0</v>
      </c>
      <c r="XEN2" s="2">
        <f>COUNTIF(XEN11:XEN87,"Adjudicación Directa")</f>
        <v>0</v>
      </c>
      <c r="XEO2" s="2">
        <f>COUNTIF(XEO11:XEO87,"Adjudicación Directa")</f>
        <v>0</v>
      </c>
      <c r="XEP2" s="2">
        <f>COUNTIF(XEP11:XEP87,"Adjudicación Directa")</f>
        <v>0</v>
      </c>
      <c r="XEQ2" s="2">
        <f>COUNTIF(XEQ11:XEQ87,"Adjudicación Directa")</f>
        <v>0</v>
      </c>
      <c r="XER2" s="2">
        <f>COUNTIF(XER11:XER87,"Adjudicación Directa")</f>
        <v>0</v>
      </c>
      <c r="XES2" s="2">
        <f>COUNTIF(XES11:XES87,"Adjudicación Directa")</f>
        <v>0</v>
      </c>
      <c r="XET2" s="2">
        <f>COUNTIF(XET11:XET87,"Adjudicación Directa")</f>
        <v>0</v>
      </c>
      <c r="XEU2" s="2">
        <f>COUNTIF(XEU11:XEU87,"Adjudicación Directa")</f>
        <v>0</v>
      </c>
      <c r="XEV2" s="2">
        <f>COUNTIF(XEV11:XEV87,"Adjudicación Directa")</f>
        <v>0</v>
      </c>
      <c r="XEW2" s="2">
        <f>COUNTIF(XEW11:XEW87,"Adjudicación Directa")</f>
        <v>0</v>
      </c>
      <c r="XEX2" s="2">
        <f>COUNTIF(XEX11:XEX87,"Adjudicación Directa")</f>
        <v>0</v>
      </c>
      <c r="XEY2" s="2">
        <f>COUNTIF(XEY11:XEY87,"Adjudicación Directa")</f>
        <v>0</v>
      </c>
      <c r="XEZ2" s="2">
        <f>COUNTIF(XEZ11:XEZ87,"Adjudicación Directa")</f>
        <v>0</v>
      </c>
      <c r="XFA2" s="2">
        <f>COUNTIF(XFA11:XFA87,"Adjudicación Directa")</f>
        <v>0</v>
      </c>
      <c r="XFB2" s="2">
        <f>COUNTIF(XFB11:XFB87,"Adjudicación Directa")</f>
        <v>0</v>
      </c>
      <c r="XFC2" s="2">
        <f>COUNTIF(XFC11:XFC87,"Adjudicación Directa")</f>
        <v>0</v>
      </c>
      <c r="XFD2" s="2">
        <f>COUNTIF(XFD11:XFD87,"Adjudicación Directa")</f>
        <v>0</v>
      </c>
    </row>
    <row r="3" spans="2:16384" x14ac:dyDescent="0.3">
      <c r="B3" s="22"/>
      <c r="C3" s="22">
        <f>COUNTIF(C11:C87,"Adjudicación Directa")</f>
        <v>69</v>
      </c>
      <c r="D3" s="22">
        <f>COUNTIF(D11:D87,D2)</f>
        <v>56</v>
      </c>
      <c r="E3" s="22">
        <f>COUNTIF(E11:E87,"Micro")</f>
        <v>30</v>
      </c>
      <c r="F3" s="22">
        <f>COUNTIF(F11:F87,"USD")</f>
        <v>5</v>
      </c>
      <c r="G3" s="22">
        <f>COUNTIF(G11:G87,1000000)</f>
        <v>71</v>
      </c>
    </row>
    <row r="4" spans="2:16384" x14ac:dyDescent="0.3">
      <c r="B4" s="22"/>
      <c r="C4" s="20" t="s">
        <v>34</v>
      </c>
      <c r="D4" s="20" t="s">
        <v>43</v>
      </c>
      <c r="E4" s="20" t="s">
        <v>48</v>
      </c>
      <c r="F4" s="20" t="s">
        <v>371</v>
      </c>
      <c r="G4" s="20" t="s">
        <v>314</v>
      </c>
    </row>
    <row r="5" spans="2:16384" x14ac:dyDescent="0.3">
      <c r="B5" s="22"/>
      <c r="C5" s="22">
        <v>0</v>
      </c>
      <c r="D5" s="22">
        <f>COUNTIF(D12:D87,"Arrendamiento")</f>
        <v>0</v>
      </c>
      <c r="E5" s="22">
        <f>COUNTIF(E9:E87,"Pequeña")</f>
        <v>14</v>
      </c>
      <c r="F5" s="22">
        <f>COUNTIF(F12:F51,"Euro")</f>
        <v>0</v>
      </c>
      <c r="G5" s="22">
        <f>COUNTIF(G9:G87,"$1,000,000.00 A $2,000,000.00")</f>
        <v>5</v>
      </c>
    </row>
    <row r="6" spans="2:16384" x14ac:dyDescent="0.3">
      <c r="B6" s="22"/>
      <c r="C6" s="20" t="s">
        <v>35</v>
      </c>
      <c r="D6" s="20" t="s">
        <v>44</v>
      </c>
      <c r="E6" s="20" t="s">
        <v>49</v>
      </c>
      <c r="F6" s="20" t="s">
        <v>372</v>
      </c>
      <c r="G6" s="20" t="s">
        <v>290</v>
      </c>
    </row>
    <row r="7" spans="2:16384" x14ac:dyDescent="0.3">
      <c r="B7" s="22"/>
      <c r="C7" s="22">
        <f>COUNTIF(C11:C87,"LPN")</f>
        <v>8</v>
      </c>
      <c r="D7" s="22">
        <f>COUNTIF(D11:D87,"Bienes")</f>
        <v>21</v>
      </c>
      <c r="E7" s="22">
        <f>COUNTIF(E11:E87,"Mediana")</f>
        <v>18</v>
      </c>
      <c r="F7" s="22">
        <f>COUNTIF(F11:F91,"M.N.")</f>
        <v>72</v>
      </c>
      <c r="G7" s="22">
        <f>COUNTIF(G11:G87,"$2,000,000.00  A $3,0000,000.00")</f>
        <v>1</v>
      </c>
    </row>
    <row r="8" spans="2:16384" x14ac:dyDescent="0.3">
      <c r="B8" s="22"/>
      <c r="C8" s="22"/>
      <c r="D8" s="22"/>
      <c r="E8" s="22"/>
      <c r="F8" s="22"/>
      <c r="G8" s="22"/>
    </row>
    <row r="9" spans="2:16384" x14ac:dyDescent="0.3">
      <c r="B9" s="22"/>
      <c r="C9" s="22"/>
      <c r="D9" s="23"/>
      <c r="E9" s="22"/>
      <c r="F9" s="22"/>
      <c r="G9" s="22"/>
    </row>
    <row r="10" spans="2:16384" ht="17.25" thickBot="1" x14ac:dyDescent="0.35">
      <c r="B10" s="24"/>
      <c r="C10" s="24"/>
      <c r="D10" s="24"/>
      <c r="E10" s="24"/>
      <c r="F10" s="24"/>
      <c r="G10" s="24"/>
    </row>
    <row r="11" spans="2:16384" ht="17.25" thickTop="1" x14ac:dyDescent="0.3">
      <c r="B11" s="25" t="s">
        <v>285</v>
      </c>
      <c r="C11" s="26" t="s">
        <v>41</v>
      </c>
      <c r="D11" s="27" t="s">
        <v>42</v>
      </c>
      <c r="E11" s="27" t="s">
        <v>286</v>
      </c>
      <c r="F11" s="27" t="s">
        <v>287</v>
      </c>
      <c r="G11" s="28">
        <v>1000000</v>
      </c>
    </row>
    <row r="12" spans="2:16384" x14ac:dyDescent="0.3">
      <c r="B12" s="29" t="s">
        <v>288</v>
      </c>
      <c r="C12" s="30" t="s">
        <v>289</v>
      </c>
      <c r="D12" s="31" t="s">
        <v>42</v>
      </c>
      <c r="E12" s="31" t="s">
        <v>47</v>
      </c>
      <c r="F12" s="31" t="s">
        <v>287</v>
      </c>
      <c r="G12" s="32" t="s">
        <v>290</v>
      </c>
    </row>
    <row r="13" spans="2:16384" x14ac:dyDescent="0.3">
      <c r="B13" s="33" t="s">
        <v>291</v>
      </c>
      <c r="C13" s="33" t="s">
        <v>289</v>
      </c>
      <c r="D13" s="34" t="s">
        <v>42</v>
      </c>
      <c r="E13" s="34" t="s">
        <v>49</v>
      </c>
      <c r="F13" s="34" t="s">
        <v>287</v>
      </c>
      <c r="G13" s="35">
        <v>1000000</v>
      </c>
    </row>
    <row r="14" spans="2:16384" x14ac:dyDescent="0.3">
      <c r="B14" s="33" t="s">
        <v>292</v>
      </c>
      <c r="C14" s="33" t="s">
        <v>41</v>
      </c>
      <c r="D14" s="34" t="s">
        <v>42</v>
      </c>
      <c r="E14" s="34" t="s">
        <v>48</v>
      </c>
      <c r="F14" s="34" t="s">
        <v>287</v>
      </c>
      <c r="G14" s="35">
        <v>1000000</v>
      </c>
    </row>
    <row r="15" spans="2:16384" x14ac:dyDescent="0.3">
      <c r="B15" s="33" t="s">
        <v>293</v>
      </c>
      <c r="C15" s="33" t="s">
        <v>41</v>
      </c>
      <c r="D15" s="34" t="s">
        <v>42</v>
      </c>
      <c r="E15" s="34" t="s">
        <v>286</v>
      </c>
      <c r="F15" s="34" t="s">
        <v>287</v>
      </c>
      <c r="G15" s="35">
        <v>1000000</v>
      </c>
    </row>
    <row r="16" spans="2:16384" x14ac:dyDescent="0.3">
      <c r="B16" s="33" t="s">
        <v>294</v>
      </c>
      <c r="C16" s="33" t="s">
        <v>41</v>
      </c>
      <c r="D16" s="34" t="s">
        <v>42</v>
      </c>
      <c r="E16" s="34" t="s">
        <v>47</v>
      </c>
      <c r="F16" s="34" t="s">
        <v>287</v>
      </c>
      <c r="G16" s="36">
        <v>1000000</v>
      </c>
    </row>
    <row r="17" spans="2:7" x14ac:dyDescent="0.3">
      <c r="B17" s="33" t="s">
        <v>295</v>
      </c>
      <c r="C17" s="33" t="s">
        <v>41</v>
      </c>
      <c r="D17" s="34" t="s">
        <v>42</v>
      </c>
      <c r="E17" s="34" t="s">
        <v>49</v>
      </c>
      <c r="F17" s="34" t="s">
        <v>287</v>
      </c>
      <c r="G17" s="36">
        <v>1000000</v>
      </c>
    </row>
    <row r="18" spans="2:7" x14ac:dyDescent="0.3">
      <c r="B18" s="33" t="s">
        <v>296</v>
      </c>
      <c r="C18" s="33" t="s">
        <v>41</v>
      </c>
      <c r="D18" s="34" t="s">
        <v>42</v>
      </c>
      <c r="E18" s="34" t="s">
        <v>286</v>
      </c>
      <c r="F18" s="34" t="s">
        <v>287</v>
      </c>
      <c r="G18" s="36">
        <v>1000000</v>
      </c>
    </row>
    <row r="19" spans="2:7" x14ac:dyDescent="0.3">
      <c r="B19" s="33" t="s">
        <v>297</v>
      </c>
      <c r="C19" s="33" t="s">
        <v>41</v>
      </c>
      <c r="D19" s="34" t="s">
        <v>42</v>
      </c>
      <c r="E19" s="34" t="s">
        <v>47</v>
      </c>
      <c r="F19" s="34" t="s">
        <v>287</v>
      </c>
      <c r="G19" s="36">
        <v>1000000</v>
      </c>
    </row>
    <row r="20" spans="2:7" x14ac:dyDescent="0.3">
      <c r="B20" s="33" t="s">
        <v>298</v>
      </c>
      <c r="C20" s="33" t="s">
        <v>41</v>
      </c>
      <c r="D20" s="34" t="s">
        <v>42</v>
      </c>
      <c r="E20" s="34" t="s">
        <v>286</v>
      </c>
      <c r="F20" s="34" t="s">
        <v>287</v>
      </c>
      <c r="G20" s="36">
        <v>1000000</v>
      </c>
    </row>
    <row r="21" spans="2:7" x14ac:dyDescent="0.3">
      <c r="B21" s="33" t="s">
        <v>299</v>
      </c>
      <c r="C21" s="33" t="s">
        <v>41</v>
      </c>
      <c r="D21" s="34" t="s">
        <v>42</v>
      </c>
      <c r="E21" s="34" t="s">
        <v>48</v>
      </c>
      <c r="F21" s="34" t="s">
        <v>287</v>
      </c>
      <c r="G21" s="36">
        <v>1000000</v>
      </c>
    </row>
    <row r="22" spans="2:7" x14ac:dyDescent="0.3">
      <c r="B22" s="33" t="s">
        <v>300</v>
      </c>
      <c r="C22" s="33" t="s">
        <v>41</v>
      </c>
      <c r="D22" s="34" t="s">
        <v>42</v>
      </c>
      <c r="E22" s="34" t="s">
        <v>47</v>
      </c>
      <c r="F22" s="34" t="s">
        <v>287</v>
      </c>
      <c r="G22" s="36">
        <v>1000000</v>
      </c>
    </row>
    <row r="23" spans="2:7" x14ac:dyDescent="0.3">
      <c r="B23" s="33" t="s">
        <v>301</v>
      </c>
      <c r="C23" s="33" t="s">
        <v>41</v>
      </c>
      <c r="D23" s="34" t="s">
        <v>44</v>
      </c>
      <c r="E23" s="34" t="s">
        <v>49</v>
      </c>
      <c r="F23" s="34" t="s">
        <v>287</v>
      </c>
      <c r="G23" s="36">
        <v>1000000</v>
      </c>
    </row>
    <row r="24" spans="2:7" x14ac:dyDescent="0.3">
      <c r="B24" s="33" t="s">
        <v>302</v>
      </c>
      <c r="C24" s="33" t="s">
        <v>41</v>
      </c>
      <c r="D24" s="34" t="s">
        <v>44</v>
      </c>
      <c r="E24" s="34" t="s">
        <v>47</v>
      </c>
      <c r="F24" s="34" t="s">
        <v>287</v>
      </c>
      <c r="G24" s="36">
        <v>1000000</v>
      </c>
    </row>
    <row r="25" spans="2:7" x14ac:dyDescent="0.3">
      <c r="B25" s="33" t="s">
        <v>303</v>
      </c>
      <c r="C25" s="33" t="s">
        <v>289</v>
      </c>
      <c r="D25" s="34" t="s">
        <v>44</v>
      </c>
      <c r="E25" s="34" t="s">
        <v>49</v>
      </c>
      <c r="F25" s="34" t="s">
        <v>287</v>
      </c>
      <c r="G25" s="36">
        <v>1000000</v>
      </c>
    </row>
    <row r="26" spans="2:7" x14ac:dyDescent="0.3">
      <c r="B26" s="33" t="s">
        <v>304</v>
      </c>
      <c r="C26" s="33" t="s">
        <v>41</v>
      </c>
      <c r="D26" s="34" t="s">
        <v>42</v>
      </c>
      <c r="E26" s="34" t="s">
        <v>48</v>
      </c>
      <c r="F26" s="34" t="s">
        <v>287</v>
      </c>
      <c r="G26" s="36">
        <v>1000000</v>
      </c>
    </row>
    <row r="27" spans="2:7" x14ac:dyDescent="0.3">
      <c r="B27" s="33" t="s">
        <v>305</v>
      </c>
      <c r="C27" s="33" t="s">
        <v>41</v>
      </c>
      <c r="D27" s="34" t="s">
        <v>42</v>
      </c>
      <c r="E27" s="34" t="s">
        <v>48</v>
      </c>
      <c r="F27" s="34" t="s">
        <v>306</v>
      </c>
      <c r="G27" s="36">
        <v>1000000</v>
      </c>
    </row>
    <row r="28" spans="2:7" x14ac:dyDescent="0.3">
      <c r="B28" s="33" t="s">
        <v>307</v>
      </c>
      <c r="C28" s="33" t="s">
        <v>41</v>
      </c>
      <c r="D28" s="34" t="s">
        <v>44</v>
      </c>
      <c r="E28" s="34" t="s">
        <v>47</v>
      </c>
      <c r="F28" s="34" t="s">
        <v>287</v>
      </c>
      <c r="G28" s="36">
        <v>1000000</v>
      </c>
    </row>
    <row r="29" spans="2:7" x14ac:dyDescent="0.3">
      <c r="B29" s="33" t="s">
        <v>308</v>
      </c>
      <c r="C29" s="33" t="s">
        <v>41</v>
      </c>
      <c r="D29" s="34" t="s">
        <v>42</v>
      </c>
      <c r="E29" s="34" t="s">
        <v>49</v>
      </c>
      <c r="F29" s="34" t="s">
        <v>287</v>
      </c>
      <c r="G29" s="36">
        <v>1000000</v>
      </c>
    </row>
    <row r="30" spans="2:7" x14ac:dyDescent="0.3">
      <c r="B30" s="33" t="s">
        <v>309</v>
      </c>
      <c r="C30" s="33" t="s">
        <v>41</v>
      </c>
      <c r="D30" s="34" t="s">
        <v>42</v>
      </c>
      <c r="E30" s="34" t="s">
        <v>48</v>
      </c>
      <c r="F30" s="34" t="s">
        <v>287</v>
      </c>
      <c r="G30" s="36">
        <v>1000000</v>
      </c>
    </row>
    <row r="31" spans="2:7" x14ac:dyDescent="0.3">
      <c r="B31" s="33" t="s">
        <v>310</v>
      </c>
      <c r="C31" s="33" t="s">
        <v>41</v>
      </c>
      <c r="D31" s="34" t="s">
        <v>42</v>
      </c>
      <c r="E31" s="34" t="s">
        <v>49</v>
      </c>
      <c r="F31" s="34" t="s">
        <v>287</v>
      </c>
      <c r="G31" s="36">
        <v>1000000</v>
      </c>
    </row>
    <row r="32" spans="2:7" x14ac:dyDescent="0.3">
      <c r="B32" s="33" t="s">
        <v>311</v>
      </c>
      <c r="C32" s="33" t="s">
        <v>41</v>
      </c>
      <c r="D32" s="34" t="s">
        <v>42</v>
      </c>
      <c r="E32" s="34" t="s">
        <v>49</v>
      </c>
      <c r="F32" s="34" t="s">
        <v>287</v>
      </c>
      <c r="G32" s="36">
        <v>1000000</v>
      </c>
    </row>
    <row r="33" spans="2:7" x14ac:dyDescent="0.3">
      <c r="B33" s="33" t="s">
        <v>312</v>
      </c>
      <c r="C33" s="33" t="s">
        <v>41</v>
      </c>
      <c r="D33" s="34" t="s">
        <v>44</v>
      </c>
      <c r="E33" s="34" t="s">
        <v>286</v>
      </c>
      <c r="F33" s="34" t="s">
        <v>287</v>
      </c>
      <c r="G33" s="36">
        <v>1000000</v>
      </c>
    </row>
    <row r="34" spans="2:7" x14ac:dyDescent="0.3">
      <c r="B34" s="33" t="s">
        <v>313</v>
      </c>
      <c r="C34" s="33" t="s">
        <v>289</v>
      </c>
      <c r="D34" s="34" t="s">
        <v>42</v>
      </c>
      <c r="E34" s="34" t="s">
        <v>286</v>
      </c>
      <c r="F34" s="34" t="s">
        <v>287</v>
      </c>
      <c r="G34" s="20" t="s">
        <v>314</v>
      </c>
    </row>
    <row r="35" spans="2:7" x14ac:dyDescent="0.3">
      <c r="B35" s="33" t="s">
        <v>315</v>
      </c>
      <c r="C35" s="33" t="s">
        <v>41</v>
      </c>
      <c r="D35" s="34" t="s">
        <v>42</v>
      </c>
      <c r="E35" s="34" t="s">
        <v>47</v>
      </c>
      <c r="F35" s="34" t="s">
        <v>287</v>
      </c>
      <c r="G35" s="36">
        <v>1000000</v>
      </c>
    </row>
    <row r="36" spans="2:7" x14ac:dyDescent="0.3">
      <c r="B36" s="33" t="s">
        <v>316</v>
      </c>
      <c r="C36" s="33" t="s">
        <v>41</v>
      </c>
      <c r="D36" s="34" t="s">
        <v>42</v>
      </c>
      <c r="E36" s="34" t="s">
        <v>48</v>
      </c>
      <c r="F36" s="34" t="s">
        <v>287</v>
      </c>
      <c r="G36" s="36">
        <v>1000000</v>
      </c>
    </row>
    <row r="37" spans="2:7" x14ac:dyDescent="0.3">
      <c r="B37" s="33" t="s">
        <v>317</v>
      </c>
      <c r="C37" s="33" t="s">
        <v>41</v>
      </c>
      <c r="D37" s="34" t="s">
        <v>42</v>
      </c>
      <c r="E37" s="34" t="s">
        <v>286</v>
      </c>
      <c r="F37" s="34" t="s">
        <v>287</v>
      </c>
      <c r="G37" s="36">
        <v>1000000</v>
      </c>
    </row>
    <row r="38" spans="2:7" x14ac:dyDescent="0.3">
      <c r="B38" s="33" t="s">
        <v>318</v>
      </c>
      <c r="C38" s="33" t="str">
        <f>C37</f>
        <v>Adjudicación Directa</v>
      </c>
      <c r="D38" s="34" t="s">
        <v>44</v>
      </c>
      <c r="E38" s="34" t="s">
        <v>49</v>
      </c>
      <c r="F38" s="34" t="s">
        <v>287</v>
      </c>
      <c r="G38" s="36">
        <v>1000000</v>
      </c>
    </row>
    <row r="39" spans="2:7" x14ac:dyDescent="0.3">
      <c r="B39" s="33" t="s">
        <v>319</v>
      </c>
      <c r="C39" s="33" t="s">
        <v>289</v>
      </c>
      <c r="D39" s="34" t="s">
        <v>42</v>
      </c>
      <c r="E39" s="34" t="s">
        <v>48</v>
      </c>
      <c r="F39" s="34" t="s">
        <v>287</v>
      </c>
      <c r="G39" s="36">
        <v>1000000</v>
      </c>
    </row>
    <row r="40" spans="2:7" x14ac:dyDescent="0.3">
      <c r="B40" s="33" t="s">
        <v>320</v>
      </c>
      <c r="C40" s="33" t="s">
        <v>289</v>
      </c>
      <c r="D40" s="34" t="s">
        <v>42</v>
      </c>
      <c r="E40" s="34" t="s">
        <v>286</v>
      </c>
      <c r="F40" s="34" t="s">
        <v>306</v>
      </c>
      <c r="G40" s="36">
        <v>1000000</v>
      </c>
    </row>
    <row r="41" spans="2:7" x14ac:dyDescent="0.3">
      <c r="B41" s="33" t="s">
        <v>321</v>
      </c>
      <c r="C41" s="33" t="s">
        <v>289</v>
      </c>
      <c r="D41" s="34" t="s">
        <v>42</v>
      </c>
      <c r="E41" s="34" t="s">
        <v>286</v>
      </c>
      <c r="F41" s="34" t="s">
        <v>287</v>
      </c>
      <c r="G41" s="36">
        <v>1000000</v>
      </c>
    </row>
    <row r="42" spans="2:7" x14ac:dyDescent="0.3">
      <c r="B42" s="33" t="s">
        <v>322</v>
      </c>
      <c r="C42" s="33" t="s">
        <v>41</v>
      </c>
      <c r="D42" s="34" t="s">
        <v>42</v>
      </c>
      <c r="E42" s="34" t="s">
        <v>47</v>
      </c>
      <c r="F42" s="34" t="s">
        <v>306</v>
      </c>
      <c r="G42" s="36">
        <v>1000000</v>
      </c>
    </row>
    <row r="43" spans="2:7" x14ac:dyDescent="0.3">
      <c r="B43" s="33" t="s">
        <v>323</v>
      </c>
      <c r="C43" s="33" t="s">
        <v>41</v>
      </c>
      <c r="D43" s="34" t="s">
        <v>42</v>
      </c>
      <c r="E43" s="34" t="s">
        <v>49</v>
      </c>
      <c r="F43" s="34" t="s">
        <v>287</v>
      </c>
      <c r="G43" s="36">
        <v>1000000</v>
      </c>
    </row>
    <row r="44" spans="2:7" x14ac:dyDescent="0.3">
      <c r="B44" s="33" t="s">
        <v>324</v>
      </c>
      <c r="C44" s="33" t="s">
        <v>41</v>
      </c>
      <c r="D44" s="34" t="s">
        <v>42</v>
      </c>
      <c r="E44" s="34" t="s">
        <v>48</v>
      </c>
      <c r="F44" s="34" t="s">
        <v>287</v>
      </c>
      <c r="G44" s="36">
        <v>1000000</v>
      </c>
    </row>
    <row r="45" spans="2:7" x14ac:dyDescent="0.3">
      <c r="B45" s="33" t="s">
        <v>325</v>
      </c>
      <c r="C45" s="33" t="s">
        <v>41</v>
      </c>
      <c r="D45" s="34" t="s">
        <v>44</v>
      </c>
      <c r="E45" s="34" t="s">
        <v>286</v>
      </c>
      <c r="F45" s="34" t="s">
        <v>287</v>
      </c>
      <c r="G45" s="36">
        <v>1000000</v>
      </c>
    </row>
    <row r="46" spans="2:7" x14ac:dyDescent="0.3">
      <c r="B46" s="33" t="s">
        <v>326</v>
      </c>
      <c r="C46" s="33" t="s">
        <v>41</v>
      </c>
      <c r="D46" s="34" t="s">
        <v>42</v>
      </c>
      <c r="E46" s="34" t="s">
        <v>48</v>
      </c>
      <c r="F46" s="34" t="s">
        <v>287</v>
      </c>
      <c r="G46" s="36">
        <v>1000000</v>
      </c>
    </row>
    <row r="47" spans="2:7" x14ac:dyDescent="0.3">
      <c r="B47" s="33" t="s">
        <v>327</v>
      </c>
      <c r="C47" s="33" t="s">
        <v>41</v>
      </c>
      <c r="D47" s="34" t="s">
        <v>42</v>
      </c>
      <c r="E47" s="34" t="s">
        <v>47</v>
      </c>
      <c r="F47" s="34" t="s">
        <v>287</v>
      </c>
      <c r="G47" s="36">
        <v>1000000</v>
      </c>
    </row>
    <row r="48" spans="2:7" x14ac:dyDescent="0.3">
      <c r="B48" s="33" t="s">
        <v>328</v>
      </c>
      <c r="C48" s="33" t="s">
        <v>41</v>
      </c>
      <c r="D48" s="34" t="s">
        <v>44</v>
      </c>
      <c r="E48" s="34" t="s">
        <v>48</v>
      </c>
      <c r="F48" s="34" t="s">
        <v>287</v>
      </c>
      <c r="G48" s="36">
        <v>1000000</v>
      </c>
    </row>
    <row r="49" spans="2:7" x14ac:dyDescent="0.3">
      <c r="B49" s="33" t="s">
        <v>329</v>
      </c>
      <c r="C49" s="33" t="s">
        <v>41</v>
      </c>
      <c r="D49" s="34" t="s">
        <v>42</v>
      </c>
      <c r="E49" s="34" t="s">
        <v>47</v>
      </c>
      <c r="F49" s="34" t="s">
        <v>287</v>
      </c>
      <c r="G49" s="36">
        <v>1000000</v>
      </c>
    </row>
    <row r="50" spans="2:7" x14ac:dyDescent="0.3">
      <c r="B50" s="33" t="s">
        <v>330</v>
      </c>
      <c r="C50" s="33" t="s">
        <v>41</v>
      </c>
      <c r="D50" s="34" t="s">
        <v>42</v>
      </c>
      <c r="E50" s="34" t="s">
        <v>47</v>
      </c>
      <c r="F50" s="34" t="s">
        <v>287</v>
      </c>
      <c r="G50" s="36">
        <v>1000000</v>
      </c>
    </row>
    <row r="51" spans="2:7" x14ac:dyDescent="0.3">
      <c r="B51" s="33" t="s">
        <v>331</v>
      </c>
      <c r="C51" s="33" t="s">
        <v>41</v>
      </c>
      <c r="D51" s="34" t="s">
        <v>44</v>
      </c>
      <c r="E51" s="34" t="s">
        <v>286</v>
      </c>
      <c r="F51" s="34" t="s">
        <v>287</v>
      </c>
      <c r="G51" s="36">
        <v>1000000</v>
      </c>
    </row>
    <row r="52" spans="2:7" x14ac:dyDescent="0.3">
      <c r="B52" s="33" t="s">
        <v>332</v>
      </c>
      <c r="C52" s="33" t="s">
        <v>41</v>
      </c>
      <c r="D52" s="34" t="s">
        <v>44</v>
      </c>
      <c r="E52" s="34" t="s">
        <v>47</v>
      </c>
      <c r="F52" s="34" t="s">
        <v>306</v>
      </c>
      <c r="G52" s="36">
        <v>1000000</v>
      </c>
    </row>
    <row r="53" spans="2:7" x14ac:dyDescent="0.3">
      <c r="B53" s="33" t="s">
        <v>333</v>
      </c>
      <c r="C53" s="33" t="s">
        <v>41</v>
      </c>
      <c r="D53" s="34" t="s">
        <v>42</v>
      </c>
      <c r="E53" s="34" t="s">
        <v>47</v>
      </c>
      <c r="F53" s="34" t="s">
        <v>287</v>
      </c>
      <c r="G53" s="36">
        <v>1000000</v>
      </c>
    </row>
    <row r="54" spans="2:7" x14ac:dyDescent="0.3">
      <c r="B54" s="33" t="s">
        <v>334</v>
      </c>
      <c r="C54" s="33" t="s">
        <v>41</v>
      </c>
      <c r="D54" s="34" t="s">
        <v>44</v>
      </c>
      <c r="E54" s="34" t="s">
        <v>47</v>
      </c>
      <c r="F54" s="34" t="s">
        <v>287</v>
      </c>
      <c r="G54" s="36">
        <v>1000000</v>
      </c>
    </row>
    <row r="55" spans="2:7" x14ac:dyDescent="0.3">
      <c r="B55" s="33" t="s">
        <v>335</v>
      </c>
      <c r="C55" s="33" t="s">
        <v>41</v>
      </c>
      <c r="D55" s="34" t="s">
        <v>42</v>
      </c>
      <c r="E55" s="34" t="s">
        <v>47</v>
      </c>
      <c r="F55" s="34" t="s">
        <v>287</v>
      </c>
      <c r="G55" s="36">
        <v>1000000</v>
      </c>
    </row>
    <row r="56" spans="2:7" x14ac:dyDescent="0.3">
      <c r="B56" s="33" t="s">
        <v>336</v>
      </c>
      <c r="C56" s="33" t="s">
        <v>41</v>
      </c>
      <c r="D56" s="34" t="s">
        <v>42</v>
      </c>
      <c r="E56" s="34" t="s">
        <v>47</v>
      </c>
      <c r="F56" s="34" t="s">
        <v>287</v>
      </c>
      <c r="G56" s="36">
        <v>1000000</v>
      </c>
    </row>
    <row r="57" spans="2:7" x14ac:dyDescent="0.3">
      <c r="B57" s="33" t="s">
        <v>337</v>
      </c>
      <c r="C57" s="33" t="s">
        <v>41</v>
      </c>
      <c r="D57" s="34" t="s">
        <v>44</v>
      </c>
      <c r="E57" s="34" t="s">
        <v>47</v>
      </c>
      <c r="F57" s="34" t="s">
        <v>287</v>
      </c>
      <c r="G57" s="36">
        <v>1000000</v>
      </c>
    </row>
    <row r="58" spans="2:7" x14ac:dyDescent="0.3">
      <c r="B58" s="33" t="s">
        <v>338</v>
      </c>
      <c r="C58" s="33" t="s">
        <v>41</v>
      </c>
      <c r="D58" s="34" t="s">
        <v>44</v>
      </c>
      <c r="E58" s="34" t="s">
        <v>48</v>
      </c>
      <c r="F58" s="34" t="s">
        <v>287</v>
      </c>
      <c r="G58" s="36">
        <v>1000000</v>
      </c>
    </row>
    <row r="59" spans="2:7" x14ac:dyDescent="0.3">
      <c r="B59" s="33" t="s">
        <v>339</v>
      </c>
      <c r="C59" s="33" t="s">
        <v>41</v>
      </c>
      <c r="D59" s="34" t="s">
        <v>44</v>
      </c>
      <c r="E59" s="34" t="s">
        <v>49</v>
      </c>
      <c r="F59" s="34" t="s">
        <v>287</v>
      </c>
      <c r="G59" s="36">
        <v>1000000</v>
      </c>
    </row>
    <row r="60" spans="2:7" x14ac:dyDescent="0.3">
      <c r="B60" s="33" t="s">
        <v>340</v>
      </c>
      <c r="C60" s="33" t="s">
        <v>41</v>
      </c>
      <c r="D60" s="34" t="s">
        <v>44</v>
      </c>
      <c r="E60" s="34" t="s">
        <v>286</v>
      </c>
      <c r="F60" s="34" t="s">
        <v>287</v>
      </c>
      <c r="G60" s="36">
        <v>1000000</v>
      </c>
    </row>
    <row r="61" spans="2:7" x14ac:dyDescent="0.3">
      <c r="B61" s="33" t="s">
        <v>341</v>
      </c>
      <c r="C61" s="33" t="s">
        <v>41</v>
      </c>
      <c r="D61" s="34" t="s">
        <v>44</v>
      </c>
      <c r="E61" s="34" t="s">
        <v>49</v>
      </c>
      <c r="F61" s="34" t="s">
        <v>287</v>
      </c>
      <c r="G61" s="36">
        <v>1000000</v>
      </c>
    </row>
    <row r="62" spans="2:7" x14ac:dyDescent="0.3">
      <c r="B62" s="33" t="s">
        <v>342</v>
      </c>
      <c r="C62" s="33" t="s">
        <v>41</v>
      </c>
      <c r="D62" s="34" t="s">
        <v>44</v>
      </c>
      <c r="E62" s="34" t="s">
        <v>49</v>
      </c>
      <c r="F62" s="34" t="s">
        <v>287</v>
      </c>
      <c r="G62" s="36">
        <v>1000000</v>
      </c>
    </row>
    <row r="63" spans="2:7" x14ac:dyDescent="0.3">
      <c r="B63" s="33" t="s">
        <v>343</v>
      </c>
      <c r="C63" s="33" t="s">
        <v>41</v>
      </c>
      <c r="D63" s="34" t="s">
        <v>42</v>
      </c>
      <c r="E63" s="34" t="s">
        <v>49</v>
      </c>
      <c r="F63" s="34" t="s">
        <v>287</v>
      </c>
      <c r="G63" s="20" t="s">
        <v>314</v>
      </c>
    </row>
    <row r="64" spans="2:7" x14ac:dyDescent="0.3">
      <c r="B64" s="33" t="s">
        <v>344</v>
      </c>
      <c r="C64" s="33" t="s">
        <v>41</v>
      </c>
      <c r="D64" s="34" t="s">
        <v>44</v>
      </c>
      <c r="E64" s="34" t="s">
        <v>286</v>
      </c>
      <c r="F64" s="34" t="s">
        <v>287</v>
      </c>
      <c r="G64" s="36">
        <v>1000000</v>
      </c>
    </row>
    <row r="65" spans="2:7" x14ac:dyDescent="0.3">
      <c r="B65" s="33" t="s">
        <v>345</v>
      </c>
      <c r="C65" s="33" t="s">
        <v>41</v>
      </c>
      <c r="D65" s="34" t="s">
        <v>42</v>
      </c>
      <c r="E65" s="34" t="s">
        <v>47</v>
      </c>
      <c r="F65" s="34" t="s">
        <v>287</v>
      </c>
      <c r="G65" s="36">
        <v>1000000</v>
      </c>
    </row>
    <row r="66" spans="2:7" x14ac:dyDescent="0.3">
      <c r="B66" s="33" t="s">
        <v>346</v>
      </c>
      <c r="C66" s="33" t="s">
        <v>41</v>
      </c>
      <c r="D66" s="34" t="s">
        <v>44</v>
      </c>
      <c r="E66" s="34" t="s">
        <v>47</v>
      </c>
      <c r="F66" s="34" t="s">
        <v>287</v>
      </c>
      <c r="G66" s="36">
        <v>1000000</v>
      </c>
    </row>
    <row r="67" spans="2:7" x14ac:dyDescent="0.3">
      <c r="B67" s="33" t="s">
        <v>347</v>
      </c>
      <c r="C67" s="33" t="s">
        <v>41</v>
      </c>
      <c r="D67" s="34" t="s">
        <v>42</v>
      </c>
      <c r="E67" s="34" t="s">
        <v>49</v>
      </c>
      <c r="F67" s="34" t="s">
        <v>287</v>
      </c>
      <c r="G67" s="36">
        <v>1000000</v>
      </c>
    </row>
    <row r="68" spans="2:7" x14ac:dyDescent="0.3">
      <c r="B68" s="33" t="s">
        <v>348</v>
      </c>
      <c r="C68" s="33" t="s">
        <v>41</v>
      </c>
      <c r="D68" s="34" t="s">
        <v>42</v>
      </c>
      <c r="E68" s="34" t="s">
        <v>47</v>
      </c>
      <c r="F68" s="34" t="s">
        <v>287</v>
      </c>
      <c r="G68" s="36">
        <v>1000000</v>
      </c>
    </row>
    <row r="69" spans="2:7" x14ac:dyDescent="0.3">
      <c r="B69" s="33" t="s">
        <v>349</v>
      </c>
      <c r="C69" s="33" t="s">
        <v>41</v>
      </c>
      <c r="D69" s="34" t="s">
        <v>42</v>
      </c>
      <c r="E69" s="34" t="s">
        <v>47</v>
      </c>
      <c r="F69" s="34" t="s">
        <v>287</v>
      </c>
      <c r="G69" s="36">
        <v>1000000</v>
      </c>
    </row>
    <row r="70" spans="2:7" x14ac:dyDescent="0.3">
      <c r="B70" s="33" t="s">
        <v>350</v>
      </c>
      <c r="C70" s="33" t="s">
        <v>41</v>
      </c>
      <c r="D70" s="34" t="s">
        <v>42</v>
      </c>
      <c r="E70" s="34" t="s">
        <v>47</v>
      </c>
      <c r="F70" s="34" t="s">
        <v>287</v>
      </c>
      <c r="G70" s="36">
        <v>1000000</v>
      </c>
    </row>
    <row r="71" spans="2:7" x14ac:dyDescent="0.3">
      <c r="B71" s="33" t="s">
        <v>351</v>
      </c>
      <c r="C71" s="33" t="s">
        <v>41</v>
      </c>
      <c r="D71" s="34" t="s">
        <v>42</v>
      </c>
      <c r="E71" s="34" t="s">
        <v>49</v>
      </c>
      <c r="F71" s="34" t="s">
        <v>287</v>
      </c>
      <c r="G71" s="36">
        <v>1000000</v>
      </c>
    </row>
    <row r="72" spans="2:7" x14ac:dyDescent="0.3">
      <c r="B72" s="33" t="s">
        <v>352</v>
      </c>
      <c r="C72" s="33" t="s">
        <v>41</v>
      </c>
      <c r="D72" s="34" t="s">
        <v>42</v>
      </c>
      <c r="E72" s="34" t="s">
        <v>49</v>
      </c>
      <c r="F72" s="34" t="s">
        <v>287</v>
      </c>
      <c r="G72" s="36">
        <v>1000000</v>
      </c>
    </row>
    <row r="73" spans="2:7" x14ac:dyDescent="0.3">
      <c r="B73" s="33" t="s">
        <v>353</v>
      </c>
      <c r="C73" s="33" t="s">
        <v>41</v>
      </c>
      <c r="D73" s="34" t="s">
        <v>42</v>
      </c>
      <c r="E73" s="34" t="s">
        <v>47</v>
      </c>
      <c r="F73" s="34" t="s">
        <v>287</v>
      </c>
      <c r="G73" s="36">
        <v>1000000</v>
      </c>
    </row>
    <row r="74" spans="2:7" x14ac:dyDescent="0.3">
      <c r="B74" s="33" t="s">
        <v>354</v>
      </c>
      <c r="C74" s="33" t="s">
        <v>41</v>
      </c>
      <c r="D74" s="34" t="s">
        <v>44</v>
      </c>
      <c r="E74" s="34" t="s">
        <v>47</v>
      </c>
      <c r="F74" s="34" t="s">
        <v>287</v>
      </c>
      <c r="G74" s="36">
        <v>1000000</v>
      </c>
    </row>
    <row r="75" spans="2:7" x14ac:dyDescent="0.3">
      <c r="B75" s="33" t="s">
        <v>355</v>
      </c>
      <c r="C75" s="33" t="s">
        <v>41</v>
      </c>
      <c r="D75" s="34" t="s">
        <v>42</v>
      </c>
      <c r="E75" s="34" t="s">
        <v>48</v>
      </c>
      <c r="F75" s="34" t="s">
        <v>287</v>
      </c>
      <c r="G75" s="36">
        <v>1000000</v>
      </c>
    </row>
    <row r="76" spans="2:7" x14ac:dyDescent="0.3">
      <c r="B76" s="33" t="s">
        <v>356</v>
      </c>
      <c r="C76" s="33" t="s">
        <v>41</v>
      </c>
      <c r="D76" s="34" t="s">
        <v>42</v>
      </c>
      <c r="E76" s="34" t="s">
        <v>49</v>
      </c>
      <c r="F76" s="34" t="s">
        <v>287</v>
      </c>
      <c r="G76" s="36">
        <v>1000000</v>
      </c>
    </row>
    <row r="77" spans="2:7" x14ac:dyDescent="0.3">
      <c r="B77" s="33" t="s">
        <v>357</v>
      </c>
      <c r="C77" s="33" t="s">
        <v>41</v>
      </c>
      <c r="D77" s="34" t="s">
        <v>44</v>
      </c>
      <c r="E77" s="34" t="s">
        <v>47</v>
      </c>
      <c r="F77" s="34" t="s">
        <v>306</v>
      </c>
      <c r="G77" s="36">
        <v>1000000</v>
      </c>
    </row>
    <row r="78" spans="2:7" x14ac:dyDescent="0.3">
      <c r="B78" s="33" t="s">
        <v>358</v>
      </c>
      <c r="C78" s="33" t="s">
        <v>41</v>
      </c>
      <c r="D78" s="34" t="s">
        <v>42</v>
      </c>
      <c r="E78" s="34" t="s">
        <v>49</v>
      </c>
      <c r="F78" s="34" t="s">
        <v>287</v>
      </c>
      <c r="G78" s="36">
        <v>1000000</v>
      </c>
    </row>
    <row r="79" spans="2:7" x14ac:dyDescent="0.3">
      <c r="B79" s="33" t="s">
        <v>359</v>
      </c>
      <c r="C79" s="33" t="s">
        <v>41</v>
      </c>
      <c r="D79" s="34" t="s">
        <v>42</v>
      </c>
      <c r="E79" s="34" t="s">
        <v>47</v>
      </c>
      <c r="F79" s="34" t="s">
        <v>287</v>
      </c>
      <c r="G79" s="36">
        <v>1000000</v>
      </c>
    </row>
    <row r="80" spans="2:7" x14ac:dyDescent="0.3">
      <c r="B80" s="33" t="s">
        <v>360</v>
      </c>
      <c r="C80" s="33" t="s">
        <v>41</v>
      </c>
      <c r="D80" s="34" t="s">
        <v>42</v>
      </c>
      <c r="E80" s="34" t="s">
        <v>286</v>
      </c>
      <c r="F80" s="34" t="s">
        <v>287</v>
      </c>
      <c r="G80" s="36">
        <v>1000000</v>
      </c>
    </row>
    <row r="81" spans="2:7" x14ac:dyDescent="0.3">
      <c r="B81" s="33" t="s">
        <v>361</v>
      </c>
      <c r="C81" s="33" t="s">
        <v>41</v>
      </c>
      <c r="D81" s="34" t="s">
        <v>42</v>
      </c>
      <c r="E81" s="34" t="s">
        <v>47</v>
      </c>
      <c r="F81" s="34" t="s">
        <v>287</v>
      </c>
      <c r="G81" s="36">
        <v>1000000</v>
      </c>
    </row>
    <row r="82" spans="2:7" x14ac:dyDescent="0.3">
      <c r="B82" s="33" t="s">
        <v>362</v>
      </c>
      <c r="C82" s="33" t="s">
        <v>289</v>
      </c>
      <c r="D82" s="34" t="s">
        <v>42</v>
      </c>
      <c r="E82" s="34" t="s">
        <v>286</v>
      </c>
      <c r="F82" s="34" t="s">
        <v>287</v>
      </c>
      <c r="G82" s="20" t="s">
        <v>314</v>
      </c>
    </row>
    <row r="83" spans="2:7" x14ac:dyDescent="0.3">
      <c r="B83" s="33" t="s">
        <v>363</v>
      </c>
      <c r="C83" s="33" t="s">
        <v>41</v>
      </c>
      <c r="D83" s="34" t="s">
        <v>42</v>
      </c>
      <c r="E83" s="34" t="s">
        <v>47</v>
      </c>
      <c r="F83" s="34" t="s">
        <v>287</v>
      </c>
      <c r="G83" s="36">
        <v>1000000</v>
      </c>
    </row>
    <row r="84" spans="2:7" x14ac:dyDescent="0.3">
      <c r="B84" s="33" t="s">
        <v>364</v>
      </c>
      <c r="C84" s="33" t="s">
        <v>41</v>
      </c>
      <c r="D84" s="34" t="s">
        <v>42</v>
      </c>
      <c r="E84" s="34" t="s">
        <v>47</v>
      </c>
      <c r="F84" s="34" t="s">
        <v>287</v>
      </c>
      <c r="G84" s="36">
        <v>1000000</v>
      </c>
    </row>
    <row r="85" spans="2:7" x14ac:dyDescent="0.3">
      <c r="B85" s="33" t="s">
        <v>365</v>
      </c>
      <c r="C85" s="33" t="s">
        <v>41</v>
      </c>
      <c r="D85" s="34" t="s">
        <v>42</v>
      </c>
      <c r="E85" s="34" t="s">
        <v>47</v>
      </c>
      <c r="F85" s="34" t="s">
        <v>287</v>
      </c>
      <c r="G85" s="36">
        <v>1000000</v>
      </c>
    </row>
    <row r="86" spans="2:7" x14ac:dyDescent="0.3">
      <c r="B86" s="33" t="s">
        <v>366</v>
      </c>
      <c r="C86" s="33" t="s">
        <v>41</v>
      </c>
      <c r="D86" s="34" t="s">
        <v>42</v>
      </c>
      <c r="E86" s="34" t="s">
        <v>48</v>
      </c>
      <c r="F86" s="34" t="s">
        <v>287</v>
      </c>
      <c r="G86" s="20" t="s">
        <v>314</v>
      </c>
    </row>
    <row r="87" spans="2:7" x14ac:dyDescent="0.3">
      <c r="B87" s="33" t="s">
        <v>367</v>
      </c>
      <c r="C87" s="33" t="s">
        <v>41</v>
      </c>
      <c r="D87" s="34" t="s">
        <v>42</v>
      </c>
      <c r="E87" s="34" t="s">
        <v>48</v>
      </c>
      <c r="F87" s="34" t="s">
        <v>287</v>
      </c>
      <c r="G87" s="20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Investigadores</vt:lpstr>
      <vt:lpstr>Personal</vt:lpstr>
      <vt:lpstr>Estudiantes</vt:lpstr>
      <vt:lpstr>Contratos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EVILLAFA</cp:lastModifiedBy>
  <dcterms:created xsi:type="dcterms:W3CDTF">2018-02-17T17:23:52Z</dcterms:created>
  <dcterms:modified xsi:type="dcterms:W3CDTF">2021-01-13T20:47:03Z</dcterms:modified>
</cp:coreProperties>
</file>